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36ead4be487e54ab/Área de Trabalho/"/>
    </mc:Choice>
  </mc:AlternateContent>
  <xr:revisionPtr revIDLastSave="0" documentId="8_{345B4EF9-D511-4AEB-9FE9-0985D4FECA09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1" i="1" l="1"/>
  <c r="AQ32" i="1" s="1"/>
  <c r="AP31" i="1"/>
  <c r="AP32" i="1" s="1"/>
  <c r="B31" i="1"/>
  <c r="C31" i="1"/>
  <c r="C32" i="1" s="1"/>
  <c r="D31" i="1"/>
  <c r="D32" i="1" s="1"/>
  <c r="E31" i="1"/>
  <c r="E32" i="1" s="1"/>
  <c r="F31" i="1"/>
  <c r="G31" i="1"/>
  <c r="G32" i="1" s="1"/>
  <c r="H31" i="1"/>
  <c r="H32" i="1" s="1"/>
  <c r="I31" i="1"/>
  <c r="I32" i="1" s="1"/>
  <c r="J31" i="1"/>
  <c r="K31" i="1"/>
  <c r="K32" i="1" s="1"/>
  <c r="L31" i="1"/>
  <c r="L32" i="1" s="1"/>
  <c r="M31" i="1"/>
  <c r="M32" i="1" s="1"/>
  <c r="N31" i="1"/>
  <c r="O31" i="1"/>
  <c r="O32" i="1" s="1"/>
  <c r="P31" i="1"/>
  <c r="P32" i="1" s="1"/>
  <c r="Q31" i="1"/>
  <c r="Q32" i="1" s="1"/>
  <c r="R31" i="1"/>
  <c r="S31" i="1"/>
  <c r="S32" i="1" s="1"/>
  <c r="T31" i="1"/>
  <c r="T32" i="1" s="1"/>
  <c r="U31" i="1"/>
  <c r="U32" i="1" s="1"/>
  <c r="V31" i="1"/>
  <c r="W31" i="1"/>
  <c r="W32" i="1" s="1"/>
  <c r="X31" i="1"/>
  <c r="X32" i="1" s="1"/>
  <c r="Y31" i="1"/>
  <c r="Y32" i="1" s="1"/>
  <c r="Z31" i="1"/>
  <c r="AA31" i="1"/>
  <c r="AA32" i="1" s="1"/>
  <c r="AB31" i="1"/>
  <c r="AB32" i="1" s="1"/>
  <c r="AC31" i="1"/>
  <c r="AC32" i="1" s="1"/>
  <c r="AD31" i="1"/>
  <c r="AE31" i="1"/>
  <c r="AE32" i="1" s="1"/>
  <c r="AF31" i="1"/>
  <c r="AF32" i="1" s="1"/>
  <c r="AG31" i="1"/>
  <c r="AG32" i="1" s="1"/>
  <c r="AH31" i="1"/>
  <c r="AI31" i="1"/>
  <c r="AI32" i="1" s="1"/>
  <c r="AJ31" i="1"/>
  <c r="AJ32" i="1" s="1"/>
  <c r="AK31" i="1"/>
  <c r="AK32" i="1" s="1"/>
  <c r="AL31" i="1"/>
  <c r="AM31" i="1"/>
  <c r="AM32" i="1" s="1"/>
  <c r="AN31" i="1"/>
  <c r="AN32" i="1" s="1"/>
  <c r="AO31" i="1"/>
  <c r="AO32" i="1" s="1"/>
  <c r="F32" i="1"/>
  <c r="J32" i="1"/>
  <c r="N32" i="1"/>
  <c r="R32" i="1"/>
  <c r="V32" i="1"/>
  <c r="Z32" i="1"/>
  <c r="AD32" i="1"/>
  <c r="AH32" i="1"/>
  <c r="AL32" i="1"/>
</calcChain>
</file>

<file path=xl/sharedStrings.xml><?xml version="1.0" encoding="utf-8"?>
<sst xmlns="http://schemas.openxmlformats.org/spreadsheetml/2006/main" count="33" uniqueCount="33">
  <si>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</si>
  <si>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</si>
  <si>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</si>
  <si>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</si>
  <si>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</si>
  <si>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</si>
  <si>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</si>
  <si>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</si>
  <si>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</si>
  <si>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</si>
  <si>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</si>
  <si>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</si>
  <si>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</si>
  <si>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</si>
  <si>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</si>
  <si>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</si>
  <si>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</si>
  <si>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</si>
  <si>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</si>
  <si>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</si>
  <si>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</si>
  <si>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</si>
  <si>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</si>
  <si>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</si>
  <si>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</si>
  <si>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</si>
  <si>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</si>
  <si>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</si>
  <si>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</t>
  </si>
  <si>
    <t>%</t>
  </si>
  <si>
    <t>e-mail: gecad@conab.gov.br</t>
  </si>
  <si>
    <t>EVOLUÇÃO DA CAPACIDADE ESTÁTICA DOS ARMAZÉNS CADASTRADOS (em mil/toneladas)</t>
  </si>
  <si>
    <t xml:space="preserve">Fonte: CONAB/DIRAB/SUARM/GECAD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</si>
</sst>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\-??_);_(@_)"/>
    <numFmt numFmtId="165" formatCode="_(* #,##0.0_);_(* \(#,##0.0\);_(* \-??_);_(@_)"/>
    <numFmt numFmtId="166" formatCode="#,##0.0"/>
    <numFmt numFmtId="167" formatCode="0.0"/>
    <numFmt numFmtId="168" formatCode="0.0%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</cellStyleXfs>
  <cellXfs count="30">
    <xf numFmtId="0" fontId="0" fillId="0" borderId="0" xfId="0"/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65" fontId="3" fillId="0" borderId="1" xfId="4" applyNumberFormat="1" applyFont="1" applyFill="1" applyBorder="1" applyAlignment="1" applyProtection="1">
      <alignment horizontal="center"/>
    </xf>
    <xf numFmtId="0" fontId="4" fillId="0" borderId="0" xfId="1" applyFont="1"/>
    <xf numFmtId="0" fontId="6" fillId="0" borderId="0" xfId="1" applyFont="1" applyFill="1" applyBorder="1" applyAlignment="1">
      <alignment horizontal="left"/>
    </xf>
    <xf numFmtId="165" fontId="4" fillId="0" borderId="0" xfId="4" applyNumberFormat="1" applyFont="1" applyFill="1" applyBorder="1" applyAlignment="1" applyProtection="1">
      <alignment horizontal="center"/>
    </xf>
    <xf numFmtId="165" fontId="4" fillId="0" borderId="0" xfId="4" applyNumberFormat="1" applyFont="1" applyFill="1" applyBorder="1" applyAlignment="1" applyProtection="1"/>
    <xf numFmtId="0" fontId="7" fillId="0" borderId="0" xfId="0" applyFont="1"/>
    <xf numFmtId="165" fontId="4" fillId="0" borderId="2" xfId="4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>
      <alignment horizontal="left"/>
    </xf>
    <xf numFmtId="168" fontId="4" fillId="0" borderId="2" xfId="2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4" fillId="0" borderId="1" xfId="3" applyNumberFormat="1" applyFont="1" applyFill="1" applyBorder="1" applyAlignment="1" applyProtection="1">
      <alignment horizontal="center"/>
    </xf>
    <xf numFmtId="165" fontId="3" fillId="0" borderId="1" xfId="3" applyNumberFormat="1" applyFont="1" applyFill="1" applyBorder="1" applyAlignment="1" applyProtection="1">
      <alignment horizontal="center"/>
    </xf>
    <xf numFmtId="165" fontId="4" fillId="0" borderId="1" xfId="3" applyNumberFormat="1" applyFont="1" applyFill="1" applyBorder="1" applyAlignment="1" applyProtection="1"/>
    <xf numFmtId="0" fontId="4" fillId="0" borderId="1" xfId="0" applyFont="1" applyBorder="1"/>
    <xf numFmtId="166" fontId="4" fillId="0" borderId="1" xfId="3" applyNumberFormat="1" applyFont="1" applyFill="1" applyBorder="1" applyAlignment="1" applyProtection="1"/>
    <xf numFmtId="167" fontId="4" fillId="0" borderId="1" xfId="0" applyNumberFormat="1" applyFont="1" applyBorder="1"/>
    <xf numFmtId="166" fontId="4" fillId="0" borderId="1" xfId="0" applyNumberFormat="1" applyFont="1" applyBorder="1"/>
    <xf numFmtId="165" fontId="3" fillId="0" borderId="1" xfId="3" applyNumberFormat="1" applyFont="1" applyFill="1" applyBorder="1" applyAlignment="1" applyProtection="1"/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5" fontId="4" fillId="0" borderId="3" xfId="3" applyNumberFormat="1" applyFont="1" applyFill="1" applyBorder="1" applyAlignment="1" applyProtection="1">
      <alignment horizontal="center"/>
    </xf>
    <xf numFmtId="165" fontId="3" fillId="0" borderId="3" xfId="3" applyNumberFormat="1" applyFont="1" applyFill="1" applyBorder="1" applyAlignment="1" applyProtection="1">
      <alignment horizontal="center"/>
    </xf>
    <xf numFmtId="165" fontId="3" fillId="0" borderId="2" xfId="3" applyNumberFormat="1" applyFont="1" applyFill="1" applyBorder="1" applyAlignment="1" applyProtection="1">
      <alignment horizontal="center"/>
    </xf>
    <xf numFmtId="0" fontId="5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</cellXfs>
  <cellStyles count="5">
    <cellStyle name="Normal" xfId="0" builtinId="0"/>
    <cellStyle name="Normal_Plan1" xfId="1" xr:uid="{00000000-0005-0000-0000-000001000000}"/>
    <cellStyle name="Porcentagem" xfId="2" builtinId="5"/>
    <cellStyle name="Separador de milhares_Plan1" xfId="4" xr:uid="{00000000-0005-0000-0000-000003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7"/>
  <sheetViews>
    <sheetView showGridLines="0" tabSelected="1" zoomScaleNormal="100" workbookViewId="0">
      <pane xSplit="1" ySplit="3" topLeftCell="AE13" activePane="bottomRight" state="frozen"/>
      <selection pane="topRight" activeCell="B1" sqref="B1"/>
      <selection pane="bottomLeft" activeCell="A4" sqref="A4"/>
      <selection pane="bottomRight" activeCell="AR30" sqref="AR30"/>
    </sheetView>
  </sheetViews>
  <sheetFormatPr defaultRowHeight="13" x14ac:dyDescent="0.6"/>
  <cols>
    <col min="1" max="1" width="36.40625" customWidth="1"/>
  </cols>
  <sheetData>
    <row r="1" spans="1:43" x14ac:dyDescent="0.6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43" x14ac:dyDescent="0.6">
      <c r="A3" s="1" t="s">
        <v>0</v>
      </c>
      <c r="B3" s="12">
        <v>1980</v>
      </c>
      <c r="C3" s="13">
        <v>1981</v>
      </c>
      <c r="D3" s="13">
        <v>1982</v>
      </c>
      <c r="E3" s="13">
        <v>1983</v>
      </c>
      <c r="F3" s="13">
        <v>1984</v>
      </c>
      <c r="G3" s="13">
        <v>1985</v>
      </c>
      <c r="H3" s="13">
        <v>1986</v>
      </c>
      <c r="I3" s="13">
        <v>1987</v>
      </c>
      <c r="J3" s="13">
        <v>1988</v>
      </c>
      <c r="K3" s="13">
        <v>1989</v>
      </c>
      <c r="L3" s="13">
        <v>1990</v>
      </c>
      <c r="M3" s="13">
        <v>1991</v>
      </c>
      <c r="N3" s="13">
        <v>1992</v>
      </c>
      <c r="O3" s="13">
        <v>1993</v>
      </c>
      <c r="P3" s="13">
        <v>1994</v>
      </c>
      <c r="Q3" s="13">
        <v>1995</v>
      </c>
      <c r="R3" s="13">
        <v>1996</v>
      </c>
      <c r="S3" s="13">
        <v>1997</v>
      </c>
      <c r="T3" s="13">
        <v>1998</v>
      </c>
      <c r="U3" s="13">
        <v>1999</v>
      </c>
      <c r="V3" s="13">
        <v>2000</v>
      </c>
      <c r="W3" s="13">
        <v>2001</v>
      </c>
      <c r="X3" s="13">
        <v>2002</v>
      </c>
      <c r="Y3" s="13">
        <v>2003</v>
      </c>
      <c r="Z3" s="13">
        <v>2004</v>
      </c>
      <c r="AA3" s="13">
        <v>2005</v>
      </c>
      <c r="AB3" s="13">
        <v>2006</v>
      </c>
      <c r="AC3" s="13">
        <v>2007</v>
      </c>
      <c r="AD3" s="13">
        <v>2008</v>
      </c>
      <c r="AE3" s="13">
        <v>2009</v>
      </c>
      <c r="AF3" s="13">
        <v>2010</v>
      </c>
      <c r="AG3" s="13">
        <v>2011</v>
      </c>
      <c r="AH3" s="13">
        <v>2012</v>
      </c>
      <c r="AI3" s="13">
        <v>2013</v>
      </c>
      <c r="AJ3" s="13">
        <v>2014</v>
      </c>
      <c r="AK3" s="13">
        <v>2015</v>
      </c>
      <c r="AL3" s="13">
        <v>2016</v>
      </c>
      <c r="AM3" s="22">
        <v>2017</v>
      </c>
      <c r="AN3" s="23">
        <v>2018</v>
      </c>
      <c r="AO3" s="23">
        <v>2019</v>
      </c>
      <c r="AP3" s="23">
        <v>2020</v>
      </c>
      <c r="AQ3" s="23">
        <v>2021</v>
      </c>
    </row>
    <row r="4" spans="1:43" x14ac:dyDescent="0.6">
      <c r="A4" s="2" t="s">
        <v>1</v>
      </c>
      <c r="B4" s="14">
        <v>21</v>
      </c>
      <c r="C4" s="14">
        <v>21</v>
      </c>
      <c r="D4" s="14">
        <v>21</v>
      </c>
      <c r="E4" s="14">
        <v>25</v>
      </c>
      <c r="F4" s="14">
        <v>25</v>
      </c>
      <c r="G4" s="14">
        <v>25</v>
      </c>
      <c r="H4" s="14">
        <v>25</v>
      </c>
      <c r="I4" s="14">
        <v>25</v>
      </c>
      <c r="J4" s="14">
        <v>25</v>
      </c>
      <c r="K4" s="14">
        <v>25</v>
      </c>
      <c r="L4" s="14">
        <v>25</v>
      </c>
      <c r="M4" s="14">
        <v>25</v>
      </c>
      <c r="N4" s="14">
        <v>22.5</v>
      </c>
      <c r="O4" s="14">
        <v>24.1</v>
      </c>
      <c r="P4" s="14">
        <v>24.1</v>
      </c>
      <c r="Q4" s="14">
        <v>26.4</v>
      </c>
      <c r="R4" s="14">
        <v>25.9</v>
      </c>
      <c r="S4" s="14">
        <v>25.9</v>
      </c>
      <c r="T4" s="14">
        <v>25.9</v>
      </c>
      <c r="U4" s="14">
        <v>25.9</v>
      </c>
      <c r="V4" s="14">
        <v>26</v>
      </c>
      <c r="W4" s="16">
        <v>26</v>
      </c>
      <c r="X4" s="16">
        <v>23.111999999999998</v>
      </c>
      <c r="Y4" s="16">
        <v>24.6</v>
      </c>
      <c r="Z4" s="17">
        <v>28.4</v>
      </c>
      <c r="AA4" s="16">
        <v>28.4</v>
      </c>
      <c r="AB4" s="16">
        <v>28.4</v>
      </c>
      <c r="AC4" s="16">
        <v>28.4</v>
      </c>
      <c r="AD4" s="16">
        <v>28.3</v>
      </c>
      <c r="AE4" s="18">
        <v>28.276</v>
      </c>
      <c r="AF4" s="16">
        <v>28.9</v>
      </c>
      <c r="AG4" s="24">
        <v>28.5</v>
      </c>
      <c r="AH4" s="14">
        <v>29.3</v>
      </c>
      <c r="AI4" s="14">
        <v>29.279</v>
      </c>
      <c r="AJ4" s="14">
        <v>29.279</v>
      </c>
      <c r="AK4" s="14">
        <v>29.279</v>
      </c>
      <c r="AL4" s="14">
        <v>28.279</v>
      </c>
      <c r="AM4" s="25">
        <v>28.279</v>
      </c>
      <c r="AN4" s="9">
        <v>28.279</v>
      </c>
      <c r="AO4" s="9">
        <v>28.568999999999999</v>
      </c>
      <c r="AP4" s="9">
        <v>28.568999999999999</v>
      </c>
      <c r="AQ4" s="9">
        <v>28.568999999999999</v>
      </c>
    </row>
    <row r="5" spans="1:43" x14ac:dyDescent="0.6">
      <c r="A5" s="2" t="s">
        <v>2</v>
      </c>
      <c r="B5" s="14">
        <v>647</v>
      </c>
      <c r="C5" s="14">
        <v>659</v>
      </c>
      <c r="D5" s="14">
        <v>663</v>
      </c>
      <c r="E5" s="14">
        <v>663</v>
      </c>
      <c r="F5" s="14">
        <v>573</v>
      </c>
      <c r="G5" s="14">
        <v>686</v>
      </c>
      <c r="H5" s="14">
        <v>686</v>
      </c>
      <c r="I5" s="14">
        <v>686</v>
      </c>
      <c r="J5" s="14">
        <v>686</v>
      </c>
      <c r="K5" s="14">
        <v>686</v>
      </c>
      <c r="L5" s="14">
        <v>686</v>
      </c>
      <c r="M5" s="14">
        <v>686</v>
      </c>
      <c r="N5" s="14">
        <v>14.196999999999999</v>
      </c>
      <c r="O5" s="14">
        <v>16.600000000000001</v>
      </c>
      <c r="P5" s="14">
        <v>295.60000000000002</v>
      </c>
      <c r="Q5" s="14">
        <v>497.4</v>
      </c>
      <c r="R5" s="14">
        <v>508.5</v>
      </c>
      <c r="S5" s="14">
        <v>504.9</v>
      </c>
      <c r="T5" s="14">
        <v>504.9</v>
      </c>
      <c r="U5" s="14">
        <v>435.5</v>
      </c>
      <c r="V5" s="14">
        <v>282.89999999999998</v>
      </c>
      <c r="W5" s="16">
        <v>282.89999999999998</v>
      </c>
      <c r="X5" s="16">
        <v>280.89699999999999</v>
      </c>
      <c r="Y5" s="16">
        <v>280.89999999999998</v>
      </c>
      <c r="Z5" s="17">
        <v>280.89999999999998</v>
      </c>
      <c r="AA5" s="16">
        <v>287</v>
      </c>
      <c r="AB5" s="16">
        <v>286.3</v>
      </c>
      <c r="AC5" s="16">
        <v>286.3</v>
      </c>
      <c r="AD5" s="16">
        <v>394.3</v>
      </c>
      <c r="AE5" s="18">
        <v>489.05099999999999</v>
      </c>
      <c r="AF5" s="16">
        <v>550.29999999999995</v>
      </c>
      <c r="AG5" s="24">
        <v>550.6</v>
      </c>
      <c r="AH5" s="14">
        <v>550.1</v>
      </c>
      <c r="AI5" s="14">
        <v>550.71699999999998</v>
      </c>
      <c r="AJ5" s="14">
        <v>550.71699999999998</v>
      </c>
      <c r="AK5" s="14">
        <v>550.71699999999998</v>
      </c>
      <c r="AL5" s="14">
        <v>550.71699999999998</v>
      </c>
      <c r="AM5" s="25">
        <v>550.71699999999998</v>
      </c>
      <c r="AN5" s="9">
        <v>550.71699999999998</v>
      </c>
      <c r="AO5" s="9">
        <v>550.71699999999998</v>
      </c>
      <c r="AP5" s="9">
        <v>550.71699999999998</v>
      </c>
      <c r="AQ5" s="9">
        <v>550.71699999999998</v>
      </c>
    </row>
    <row r="6" spans="1:43" x14ac:dyDescent="0.6">
      <c r="A6" s="2" t="s">
        <v>3</v>
      </c>
      <c r="B6" s="14">
        <v>68</v>
      </c>
      <c r="C6" s="14">
        <v>96</v>
      </c>
      <c r="D6" s="14">
        <v>106</v>
      </c>
      <c r="E6" s="14">
        <v>111</v>
      </c>
      <c r="F6" s="14">
        <v>112</v>
      </c>
      <c r="G6" s="14">
        <v>113</v>
      </c>
      <c r="H6" s="14">
        <v>113</v>
      </c>
      <c r="I6" s="14">
        <v>115</v>
      </c>
      <c r="J6" s="14">
        <v>115</v>
      </c>
      <c r="K6" s="14">
        <v>115</v>
      </c>
      <c r="L6" s="14">
        <v>118</v>
      </c>
      <c r="M6" s="14">
        <v>118</v>
      </c>
      <c r="N6" s="14">
        <v>37.701000000000001</v>
      </c>
      <c r="O6" s="14">
        <v>46.1</v>
      </c>
      <c r="P6" s="14">
        <v>46.1</v>
      </c>
      <c r="Q6" s="14">
        <v>45.9</v>
      </c>
      <c r="R6" s="14">
        <v>42.1</v>
      </c>
      <c r="S6" s="14">
        <v>46.8</v>
      </c>
      <c r="T6" s="14">
        <v>46.8</v>
      </c>
      <c r="U6" s="14">
        <v>16.899999999999999</v>
      </c>
      <c r="V6" s="14">
        <v>14.4</v>
      </c>
      <c r="W6" s="16">
        <v>12.8</v>
      </c>
      <c r="X6" s="16">
        <v>18.413</v>
      </c>
      <c r="Y6" s="16">
        <v>18.100000000000001</v>
      </c>
      <c r="Z6" s="19">
        <v>45</v>
      </c>
      <c r="AA6" s="16">
        <v>36.1</v>
      </c>
      <c r="AB6" s="16">
        <v>36.1</v>
      </c>
      <c r="AC6" s="16">
        <v>36.5</v>
      </c>
      <c r="AD6" s="16">
        <v>64.5</v>
      </c>
      <c r="AE6" s="18">
        <v>380.93299999999999</v>
      </c>
      <c r="AF6" s="16">
        <v>380.9</v>
      </c>
      <c r="AG6" s="24">
        <v>376.8</v>
      </c>
      <c r="AH6" s="14">
        <v>388.3</v>
      </c>
      <c r="AI6" s="14">
        <v>387.012</v>
      </c>
      <c r="AJ6" s="14">
        <v>347.6</v>
      </c>
      <c r="AK6" s="14">
        <v>349.03</v>
      </c>
      <c r="AL6" s="14">
        <v>349.03</v>
      </c>
      <c r="AM6" s="25">
        <v>349.03</v>
      </c>
      <c r="AN6" s="9">
        <v>349.03</v>
      </c>
      <c r="AO6" s="9">
        <v>349.03</v>
      </c>
      <c r="AP6" s="9">
        <v>349.03</v>
      </c>
      <c r="AQ6" s="9">
        <v>349.03</v>
      </c>
    </row>
    <row r="7" spans="1:43" x14ac:dyDescent="0.6">
      <c r="A7" s="2" t="s">
        <v>4</v>
      </c>
      <c r="B7" s="14">
        <v>2</v>
      </c>
      <c r="C7" s="14">
        <v>2</v>
      </c>
      <c r="D7" s="14">
        <v>2</v>
      </c>
      <c r="E7" s="14">
        <v>2</v>
      </c>
      <c r="F7" s="14">
        <v>2</v>
      </c>
      <c r="G7" s="14">
        <v>2</v>
      </c>
      <c r="H7" s="14">
        <v>2</v>
      </c>
      <c r="I7" s="14">
        <v>2</v>
      </c>
      <c r="J7" s="14">
        <v>2</v>
      </c>
      <c r="K7" s="14">
        <v>2</v>
      </c>
      <c r="L7" s="14">
        <v>2</v>
      </c>
      <c r="M7" s="14">
        <v>2</v>
      </c>
      <c r="N7" s="14">
        <v>0</v>
      </c>
      <c r="O7" s="14">
        <v>0</v>
      </c>
      <c r="P7" s="14">
        <v>0</v>
      </c>
      <c r="Q7" s="14">
        <v>0.8</v>
      </c>
      <c r="R7" s="14">
        <v>0.8</v>
      </c>
      <c r="S7" s="14">
        <v>0.8</v>
      </c>
      <c r="T7" s="14">
        <v>0.8</v>
      </c>
      <c r="U7" s="14">
        <v>0.8</v>
      </c>
      <c r="V7" s="14">
        <v>0.8</v>
      </c>
      <c r="W7" s="16">
        <v>0.8</v>
      </c>
      <c r="X7" s="16">
        <v>0.81699999999999995</v>
      </c>
      <c r="Y7" s="16">
        <v>0.8</v>
      </c>
      <c r="Z7" s="17">
        <v>0.8</v>
      </c>
      <c r="AA7" s="16">
        <v>0.8</v>
      </c>
      <c r="AB7" s="16">
        <v>0.8</v>
      </c>
      <c r="AC7" s="16">
        <v>0.8</v>
      </c>
      <c r="AD7" s="16">
        <v>0.8</v>
      </c>
      <c r="AE7" s="18">
        <v>0.81599999999999995</v>
      </c>
      <c r="AF7" s="16">
        <v>0.8</v>
      </c>
      <c r="AG7" s="24">
        <v>0.81599999999999995</v>
      </c>
      <c r="AH7" s="14">
        <v>1.5</v>
      </c>
      <c r="AI7" s="14">
        <v>3.476</v>
      </c>
      <c r="AJ7" s="14">
        <v>6.2759999999999998</v>
      </c>
      <c r="AK7" s="14">
        <v>6.2759999999999998</v>
      </c>
      <c r="AL7" s="14">
        <v>6.3259999999999996</v>
      </c>
      <c r="AM7" s="25">
        <v>6.3259999999999996</v>
      </c>
      <c r="AN7" s="9">
        <v>6.3259999999999996</v>
      </c>
      <c r="AO7" s="9">
        <v>6.3259999999999996</v>
      </c>
      <c r="AP7" s="9">
        <v>6.3259999999999996</v>
      </c>
      <c r="AQ7" s="9">
        <v>5.6859999999999999</v>
      </c>
    </row>
    <row r="8" spans="1:43" x14ac:dyDescent="0.6">
      <c r="A8" s="2" t="s">
        <v>5</v>
      </c>
      <c r="B8" s="14">
        <v>533</v>
      </c>
      <c r="C8" s="14">
        <v>581</v>
      </c>
      <c r="D8" s="14">
        <v>645</v>
      </c>
      <c r="E8" s="14">
        <v>672</v>
      </c>
      <c r="F8" s="14">
        <v>656</v>
      </c>
      <c r="G8" s="14">
        <v>905</v>
      </c>
      <c r="H8" s="14">
        <v>982</v>
      </c>
      <c r="I8" s="14">
        <v>1005</v>
      </c>
      <c r="J8" s="14">
        <v>1035</v>
      </c>
      <c r="K8" s="14">
        <v>1085</v>
      </c>
      <c r="L8" s="14">
        <v>1096</v>
      </c>
      <c r="M8" s="14">
        <v>1098</v>
      </c>
      <c r="N8" s="14">
        <v>534.33100000000002</v>
      </c>
      <c r="O8" s="14">
        <v>1160.8</v>
      </c>
      <c r="P8" s="14">
        <v>1418.2</v>
      </c>
      <c r="Q8" s="14">
        <v>1721.4</v>
      </c>
      <c r="R8" s="14">
        <v>1605.5</v>
      </c>
      <c r="S8" s="14">
        <v>1643</v>
      </c>
      <c r="T8" s="14">
        <v>1863.6</v>
      </c>
      <c r="U8" s="14">
        <v>2013.6</v>
      </c>
      <c r="V8" s="14">
        <v>2012.3</v>
      </c>
      <c r="W8" s="16">
        <v>2031.2</v>
      </c>
      <c r="X8" s="16">
        <v>2017.9849999999999</v>
      </c>
      <c r="Y8" s="16">
        <v>1877.9</v>
      </c>
      <c r="Z8" s="20">
        <v>2848.8</v>
      </c>
      <c r="AA8" s="16">
        <v>2895.8</v>
      </c>
      <c r="AB8" s="16">
        <v>3331.6</v>
      </c>
      <c r="AC8" s="16">
        <v>3337.4</v>
      </c>
      <c r="AD8" s="16">
        <v>3421.4</v>
      </c>
      <c r="AE8" s="18">
        <v>3580.1280000000002</v>
      </c>
      <c r="AF8" s="16">
        <v>4011</v>
      </c>
      <c r="AG8" s="24">
        <v>4019.2</v>
      </c>
      <c r="AH8" s="14">
        <v>4022.8</v>
      </c>
      <c r="AI8" s="14">
        <v>4032.2460000000001</v>
      </c>
      <c r="AJ8" s="14">
        <v>4158.8440000000001</v>
      </c>
      <c r="AK8" s="14">
        <v>4548.9970000000003</v>
      </c>
      <c r="AL8" s="14">
        <v>4923.22</v>
      </c>
      <c r="AM8" s="25">
        <v>4932.03</v>
      </c>
      <c r="AN8" s="9">
        <v>5065.6260000000002</v>
      </c>
      <c r="AO8" s="9">
        <v>5361.4610000000002</v>
      </c>
      <c r="AP8" s="9">
        <v>5526.893</v>
      </c>
      <c r="AQ8" s="9">
        <v>5560.7330000000002</v>
      </c>
    </row>
    <row r="9" spans="1:43" x14ac:dyDescent="0.6">
      <c r="A9" s="2" t="s">
        <v>6</v>
      </c>
      <c r="B9" s="14">
        <v>417</v>
      </c>
      <c r="C9" s="14">
        <v>440</v>
      </c>
      <c r="D9" s="14">
        <v>475</v>
      </c>
      <c r="E9" s="14">
        <v>556</v>
      </c>
      <c r="F9" s="14">
        <v>614</v>
      </c>
      <c r="G9" s="14">
        <v>644</v>
      </c>
      <c r="H9" s="14">
        <v>654</v>
      </c>
      <c r="I9" s="14">
        <v>665</v>
      </c>
      <c r="J9" s="14">
        <v>683</v>
      </c>
      <c r="K9" s="14">
        <v>692</v>
      </c>
      <c r="L9" s="14">
        <v>714</v>
      </c>
      <c r="M9" s="14">
        <v>714</v>
      </c>
      <c r="N9" s="14">
        <v>1347.6790000000001</v>
      </c>
      <c r="O9" s="14">
        <v>541</v>
      </c>
      <c r="P9" s="14">
        <v>597.29999999999995</v>
      </c>
      <c r="Q9" s="14">
        <v>492.3</v>
      </c>
      <c r="R9" s="14">
        <v>512.4</v>
      </c>
      <c r="S9" s="14">
        <v>528</v>
      </c>
      <c r="T9" s="14">
        <v>533.29999999999995</v>
      </c>
      <c r="U9" s="14">
        <v>536.20000000000005</v>
      </c>
      <c r="V9" s="14">
        <v>467.9</v>
      </c>
      <c r="W9" s="16">
        <v>442.9</v>
      </c>
      <c r="X9" s="16">
        <v>434.59699999999998</v>
      </c>
      <c r="Y9" s="16">
        <v>425.5</v>
      </c>
      <c r="Z9" s="17">
        <v>383.8</v>
      </c>
      <c r="AA9" s="16">
        <v>378.5</v>
      </c>
      <c r="AB9" s="16">
        <v>378.5</v>
      </c>
      <c r="AC9" s="16">
        <v>378.5</v>
      </c>
      <c r="AD9" s="16">
        <v>332.7</v>
      </c>
      <c r="AE9" s="18">
        <v>333.88499999999999</v>
      </c>
      <c r="AF9" s="16">
        <v>344.4</v>
      </c>
      <c r="AG9" s="24">
        <v>346.7</v>
      </c>
      <c r="AH9" s="14">
        <v>346.8</v>
      </c>
      <c r="AI9" s="14">
        <v>384.57499999999999</v>
      </c>
      <c r="AJ9" s="14">
        <v>384.57499999999999</v>
      </c>
      <c r="AK9" s="14">
        <v>384.57499999999999</v>
      </c>
      <c r="AL9" s="14">
        <v>363.41899999999998</v>
      </c>
      <c r="AM9" s="25">
        <v>363.41899999999998</v>
      </c>
      <c r="AN9" s="9">
        <v>363.41899999999998</v>
      </c>
      <c r="AO9" s="9">
        <v>363.41899999999998</v>
      </c>
      <c r="AP9" s="9">
        <v>363.41899999999998</v>
      </c>
      <c r="AQ9" s="9">
        <v>363.41899999999998</v>
      </c>
    </row>
    <row r="10" spans="1:43" x14ac:dyDescent="0.6">
      <c r="A10" s="2" t="s">
        <v>7</v>
      </c>
      <c r="B10" s="14">
        <v>63</v>
      </c>
      <c r="C10" s="14">
        <v>80</v>
      </c>
      <c r="D10" s="14">
        <v>84</v>
      </c>
      <c r="E10" s="14">
        <v>91</v>
      </c>
      <c r="F10" s="14">
        <v>131</v>
      </c>
      <c r="G10" s="14">
        <v>131</v>
      </c>
      <c r="H10" s="14">
        <v>137</v>
      </c>
      <c r="I10" s="14">
        <v>144</v>
      </c>
      <c r="J10" s="14">
        <v>178</v>
      </c>
      <c r="K10" s="14">
        <v>196</v>
      </c>
      <c r="L10" s="14">
        <v>196</v>
      </c>
      <c r="M10" s="14">
        <v>196</v>
      </c>
      <c r="N10" s="14">
        <v>168.25200000000001</v>
      </c>
      <c r="O10" s="14">
        <v>161.9</v>
      </c>
      <c r="P10" s="14">
        <v>184.7</v>
      </c>
      <c r="Q10" s="14">
        <v>223.9</v>
      </c>
      <c r="R10" s="14">
        <v>276</v>
      </c>
      <c r="S10" s="14">
        <v>271</v>
      </c>
      <c r="T10" s="14">
        <v>297.89999999999998</v>
      </c>
      <c r="U10" s="14">
        <v>299.2</v>
      </c>
      <c r="V10" s="14">
        <v>288.2</v>
      </c>
      <c r="W10" s="16">
        <v>291.39999999999998</v>
      </c>
      <c r="X10" s="16">
        <v>291.197</v>
      </c>
      <c r="Y10" s="16">
        <v>305.7</v>
      </c>
      <c r="Z10" s="17">
        <v>306.8</v>
      </c>
      <c r="AA10" s="16">
        <v>313.10000000000002</v>
      </c>
      <c r="AB10" s="16">
        <v>396.3</v>
      </c>
      <c r="AC10" s="16">
        <v>406.1</v>
      </c>
      <c r="AD10" s="16">
        <v>439.2</v>
      </c>
      <c r="AE10" s="18">
        <v>440.44400000000002</v>
      </c>
      <c r="AF10" s="16">
        <v>460.1</v>
      </c>
      <c r="AG10" s="24">
        <v>460.3</v>
      </c>
      <c r="AH10" s="14">
        <v>464.2</v>
      </c>
      <c r="AI10" s="14">
        <v>464.24799999999999</v>
      </c>
      <c r="AJ10" s="14">
        <v>480.82</v>
      </c>
      <c r="AK10" s="14">
        <v>372.98200000000003</v>
      </c>
      <c r="AL10" s="14">
        <v>390.31900000000002</v>
      </c>
      <c r="AM10" s="25">
        <v>390.31900000000002</v>
      </c>
      <c r="AN10" s="9">
        <v>390.31900000000002</v>
      </c>
      <c r="AO10" s="9">
        <v>389.76900000000001</v>
      </c>
      <c r="AP10" s="9">
        <v>389.76900000000001</v>
      </c>
      <c r="AQ10" s="9">
        <v>405.67899999999997</v>
      </c>
    </row>
    <row r="11" spans="1:43" x14ac:dyDescent="0.6">
      <c r="A11" s="2" t="s">
        <v>8</v>
      </c>
      <c r="B11" s="14">
        <v>347</v>
      </c>
      <c r="C11" s="14">
        <v>355</v>
      </c>
      <c r="D11" s="14">
        <v>375</v>
      </c>
      <c r="E11" s="14">
        <v>396</v>
      </c>
      <c r="F11" s="14">
        <v>456</v>
      </c>
      <c r="G11" s="14">
        <v>470</v>
      </c>
      <c r="H11" s="14">
        <v>478</v>
      </c>
      <c r="I11" s="14">
        <v>478</v>
      </c>
      <c r="J11" s="14">
        <v>478</v>
      </c>
      <c r="K11" s="14">
        <v>513</v>
      </c>
      <c r="L11" s="14">
        <v>528</v>
      </c>
      <c r="M11" s="14">
        <v>528</v>
      </c>
      <c r="N11" s="14">
        <v>104.527</v>
      </c>
      <c r="O11" s="14">
        <v>101.1</v>
      </c>
      <c r="P11" s="14">
        <v>327.3</v>
      </c>
      <c r="Q11" s="14">
        <v>617.5</v>
      </c>
      <c r="R11" s="14">
        <v>595.79999999999995</v>
      </c>
      <c r="S11" s="14">
        <v>603</v>
      </c>
      <c r="T11" s="14">
        <v>877.7</v>
      </c>
      <c r="U11" s="14">
        <v>877.7</v>
      </c>
      <c r="V11" s="14">
        <v>818.7</v>
      </c>
      <c r="W11" s="16">
        <v>822.8</v>
      </c>
      <c r="X11" s="16">
        <v>851.81700000000001</v>
      </c>
      <c r="Y11" s="16">
        <v>843.2</v>
      </c>
      <c r="Z11" s="17">
        <v>880.5</v>
      </c>
      <c r="AA11" s="16">
        <v>917.5</v>
      </c>
      <c r="AB11" s="16">
        <v>984.7</v>
      </c>
      <c r="AC11" s="16">
        <v>1314.9</v>
      </c>
      <c r="AD11" s="16">
        <v>1384.7</v>
      </c>
      <c r="AE11" s="18">
        <v>1414.4749999999999</v>
      </c>
      <c r="AF11" s="16">
        <v>1371.9</v>
      </c>
      <c r="AG11" s="24">
        <v>1383.6</v>
      </c>
      <c r="AH11" s="14">
        <v>1397.4</v>
      </c>
      <c r="AI11" s="14">
        <v>1442.78</v>
      </c>
      <c r="AJ11" s="14">
        <v>1492.557</v>
      </c>
      <c r="AK11" s="14">
        <v>1422.758</v>
      </c>
      <c r="AL11" s="14">
        <v>1435.643</v>
      </c>
      <c r="AM11" s="25">
        <v>1333.3530000000001</v>
      </c>
      <c r="AN11" s="9">
        <v>1397.5260000000001</v>
      </c>
      <c r="AO11" s="9">
        <v>1427.576</v>
      </c>
      <c r="AP11" s="9">
        <v>1439.316</v>
      </c>
      <c r="AQ11" s="9">
        <v>1419.316</v>
      </c>
    </row>
    <row r="12" spans="1:43" x14ac:dyDescent="0.6">
      <c r="A12" s="2" t="s">
        <v>9</v>
      </c>
      <c r="B12" s="14">
        <v>1995</v>
      </c>
      <c r="C12" s="14">
        <v>2367</v>
      </c>
      <c r="D12" s="14">
        <v>2688</v>
      </c>
      <c r="E12" s="14">
        <v>2973</v>
      </c>
      <c r="F12" s="14">
        <v>3381</v>
      </c>
      <c r="G12" s="14">
        <v>3786</v>
      </c>
      <c r="H12" s="14">
        <v>4315</v>
      </c>
      <c r="I12" s="14">
        <v>5826</v>
      </c>
      <c r="J12" s="14">
        <v>6922</v>
      </c>
      <c r="K12" s="14">
        <v>6844</v>
      </c>
      <c r="L12" s="14">
        <v>8126</v>
      </c>
      <c r="M12" s="14">
        <v>8172</v>
      </c>
      <c r="N12" s="14">
        <v>9763.8349999999991</v>
      </c>
      <c r="O12" s="14">
        <v>11542.9</v>
      </c>
      <c r="P12" s="14">
        <v>11888.2</v>
      </c>
      <c r="Q12" s="14">
        <v>10520</v>
      </c>
      <c r="R12" s="14">
        <v>10924</v>
      </c>
      <c r="S12" s="14">
        <v>11194</v>
      </c>
      <c r="T12" s="14">
        <v>9571.5</v>
      </c>
      <c r="U12" s="14">
        <v>10126.6</v>
      </c>
      <c r="V12" s="14">
        <v>9813.7000000000007</v>
      </c>
      <c r="W12" s="16">
        <v>10052.200000000001</v>
      </c>
      <c r="X12" s="16">
        <v>10101.767</v>
      </c>
      <c r="Y12" s="16">
        <v>10345.700000000001</v>
      </c>
      <c r="Z12" s="20">
        <v>11068.6</v>
      </c>
      <c r="AA12" s="16">
        <v>11188.9</v>
      </c>
      <c r="AB12" s="16">
        <v>12433.7</v>
      </c>
      <c r="AC12" s="16">
        <v>12435.7</v>
      </c>
      <c r="AD12" s="16">
        <v>12970.8</v>
      </c>
      <c r="AE12" s="18">
        <v>12964.448</v>
      </c>
      <c r="AF12" s="16">
        <v>12955.7</v>
      </c>
      <c r="AG12" s="24">
        <v>11916.8</v>
      </c>
      <c r="AH12" s="14">
        <v>12890.2</v>
      </c>
      <c r="AI12" s="14">
        <v>13161.025</v>
      </c>
      <c r="AJ12" s="14">
        <v>12613.089</v>
      </c>
      <c r="AK12" s="14">
        <v>11999.714</v>
      </c>
      <c r="AL12" s="14">
        <v>13137.112999999999</v>
      </c>
      <c r="AM12" s="25">
        <v>13274.772999999999</v>
      </c>
      <c r="AN12" s="9">
        <v>13307.168</v>
      </c>
      <c r="AO12" s="9">
        <v>13645.232</v>
      </c>
      <c r="AP12" s="9">
        <v>13994.296</v>
      </c>
      <c r="AQ12" s="9">
        <v>14563.986999999999</v>
      </c>
    </row>
    <row r="13" spans="1:43" x14ac:dyDescent="0.6">
      <c r="A13" s="2" t="s">
        <v>10</v>
      </c>
      <c r="B13" s="14">
        <v>534</v>
      </c>
      <c r="C13" s="14">
        <v>545</v>
      </c>
      <c r="D13" s="14">
        <v>555</v>
      </c>
      <c r="E13" s="14">
        <v>556</v>
      </c>
      <c r="F13" s="14">
        <v>575</v>
      </c>
      <c r="G13" s="14">
        <v>580</v>
      </c>
      <c r="H13" s="14">
        <v>584</v>
      </c>
      <c r="I13" s="14">
        <v>661</v>
      </c>
      <c r="J13" s="14">
        <v>662</v>
      </c>
      <c r="K13" s="14">
        <v>716</v>
      </c>
      <c r="L13" s="14">
        <v>731</v>
      </c>
      <c r="M13" s="14">
        <v>731</v>
      </c>
      <c r="N13" s="14">
        <v>688.05600000000004</v>
      </c>
      <c r="O13" s="14">
        <v>514.6</v>
      </c>
      <c r="P13" s="14">
        <v>541.20000000000005</v>
      </c>
      <c r="Q13" s="14">
        <v>653.29999999999995</v>
      </c>
      <c r="R13" s="14">
        <v>606</v>
      </c>
      <c r="S13" s="14">
        <v>598.20000000000005</v>
      </c>
      <c r="T13" s="14">
        <v>599.70000000000005</v>
      </c>
      <c r="U13" s="14">
        <v>580.4</v>
      </c>
      <c r="V13" s="14">
        <v>650.20000000000005</v>
      </c>
      <c r="W13" s="16">
        <v>456.2</v>
      </c>
      <c r="X13" s="16">
        <v>438.81700000000001</v>
      </c>
      <c r="Y13" s="16">
        <v>447.3</v>
      </c>
      <c r="Z13" s="19">
        <v>987</v>
      </c>
      <c r="AA13" s="16">
        <v>1163</v>
      </c>
      <c r="AB13" s="16">
        <v>1355.8</v>
      </c>
      <c r="AC13" s="16">
        <v>1418.4</v>
      </c>
      <c r="AD13" s="16">
        <v>1615.5</v>
      </c>
      <c r="AE13" s="18">
        <v>1653.998</v>
      </c>
      <c r="AF13" s="16">
        <v>1902.7</v>
      </c>
      <c r="AG13" s="24">
        <v>1783.6</v>
      </c>
      <c r="AH13" s="14">
        <v>1803.8</v>
      </c>
      <c r="AI13" s="14">
        <v>1862.9870000000001</v>
      </c>
      <c r="AJ13" s="14">
        <v>1997.0070000000001</v>
      </c>
      <c r="AK13" s="14">
        <v>2457.8270000000002</v>
      </c>
      <c r="AL13" s="14">
        <v>2605.2069999999999</v>
      </c>
      <c r="AM13" s="25">
        <v>2772.67</v>
      </c>
      <c r="AN13" s="9">
        <v>2804.884</v>
      </c>
      <c r="AO13" s="9">
        <v>2767.7620000000002</v>
      </c>
      <c r="AP13" s="9">
        <v>2751.239</v>
      </c>
      <c r="AQ13" s="9">
        <v>2796.6390000000001</v>
      </c>
    </row>
    <row r="14" spans="1:43" x14ac:dyDescent="0.6">
      <c r="A14" s="2" t="s">
        <v>11</v>
      </c>
      <c r="B14" s="14">
        <v>2241</v>
      </c>
      <c r="C14" s="14">
        <v>2368</v>
      </c>
      <c r="D14" s="14">
        <v>2495</v>
      </c>
      <c r="E14" s="14">
        <v>2645</v>
      </c>
      <c r="F14" s="14">
        <v>2821</v>
      </c>
      <c r="G14" s="14">
        <v>3125</v>
      </c>
      <c r="H14" s="14">
        <v>3270</v>
      </c>
      <c r="I14" s="14">
        <v>3604</v>
      </c>
      <c r="J14" s="14">
        <v>3963</v>
      </c>
      <c r="K14" s="14">
        <v>4281</v>
      </c>
      <c r="L14" s="14">
        <v>4378</v>
      </c>
      <c r="M14" s="14">
        <v>4427</v>
      </c>
      <c r="N14" s="14">
        <v>3077.4549999999999</v>
      </c>
      <c r="O14" s="14">
        <v>3637.2</v>
      </c>
      <c r="P14" s="14">
        <v>4547.1000000000004</v>
      </c>
      <c r="Q14" s="14">
        <v>4543.7</v>
      </c>
      <c r="R14" s="14">
        <v>4623.1000000000004</v>
      </c>
      <c r="S14" s="14">
        <v>4792.3</v>
      </c>
      <c r="T14" s="14">
        <v>4607.8999999999996</v>
      </c>
      <c r="U14" s="14">
        <v>4492.6000000000004</v>
      </c>
      <c r="V14" s="14">
        <v>4541.6000000000004</v>
      </c>
      <c r="W14" s="16">
        <v>4499.3999999999996</v>
      </c>
      <c r="X14" s="16">
        <v>4640.9790000000003</v>
      </c>
      <c r="Y14" s="16">
        <v>4676.3</v>
      </c>
      <c r="Z14" s="20">
        <v>6216.4</v>
      </c>
      <c r="AA14" s="16">
        <v>6316.5</v>
      </c>
      <c r="AB14" s="16">
        <v>6960.8</v>
      </c>
      <c r="AC14" s="16">
        <v>6984.3</v>
      </c>
      <c r="AD14" s="16">
        <v>7325.1</v>
      </c>
      <c r="AE14" s="18">
        <v>7640.6760000000004</v>
      </c>
      <c r="AF14" s="16">
        <v>8068.3</v>
      </c>
      <c r="AG14" s="24">
        <v>8203.5</v>
      </c>
      <c r="AH14" s="14">
        <v>8552.7999999999993</v>
      </c>
      <c r="AI14" s="14">
        <v>8730.1980000000003</v>
      </c>
      <c r="AJ14" s="14">
        <v>9048.6929999999993</v>
      </c>
      <c r="AK14" s="14">
        <v>8954.8850000000002</v>
      </c>
      <c r="AL14" s="14">
        <v>9390.5030000000006</v>
      </c>
      <c r="AM14" s="25">
        <v>9616.3870000000006</v>
      </c>
      <c r="AN14" s="9">
        <v>9862.4500000000007</v>
      </c>
      <c r="AO14" s="9">
        <v>10078.879999999999</v>
      </c>
      <c r="AP14" s="9">
        <v>10048.296</v>
      </c>
      <c r="AQ14" s="9">
        <v>9971.6110000000008</v>
      </c>
    </row>
    <row r="15" spans="1:43" x14ac:dyDescent="0.6">
      <c r="A15" s="2" t="s">
        <v>12</v>
      </c>
      <c r="B15" s="14">
        <v>997</v>
      </c>
      <c r="C15" s="14">
        <v>1357</v>
      </c>
      <c r="D15" s="14">
        <v>1488</v>
      </c>
      <c r="E15" s="14">
        <v>1594</v>
      </c>
      <c r="F15" s="14">
        <v>1733</v>
      </c>
      <c r="G15" s="14">
        <v>2217</v>
      </c>
      <c r="H15" s="14">
        <v>2434</v>
      </c>
      <c r="I15" s="14">
        <v>2809</v>
      </c>
      <c r="J15" s="14">
        <v>2941</v>
      </c>
      <c r="K15" s="14">
        <v>3103</v>
      </c>
      <c r="L15" s="14">
        <v>3159</v>
      </c>
      <c r="M15" s="14">
        <v>3243</v>
      </c>
      <c r="N15" s="14">
        <v>4061.5450000000001</v>
      </c>
      <c r="O15" s="14">
        <v>4761</v>
      </c>
      <c r="P15" s="14">
        <v>5303.8</v>
      </c>
      <c r="Q15" s="14">
        <v>4467</v>
      </c>
      <c r="R15" s="14">
        <v>4249.3</v>
      </c>
      <c r="S15" s="14">
        <v>4369.2</v>
      </c>
      <c r="T15" s="14">
        <v>4439</v>
      </c>
      <c r="U15" s="14">
        <v>4544.8</v>
      </c>
      <c r="V15" s="14">
        <v>4516.3</v>
      </c>
      <c r="W15" s="16">
        <v>4757.1000000000004</v>
      </c>
      <c r="X15" s="16">
        <v>4764.9870000000001</v>
      </c>
      <c r="Y15" s="16">
        <v>5581.4</v>
      </c>
      <c r="Z15" s="20">
        <v>5798.2</v>
      </c>
      <c r="AA15" s="16">
        <v>5920.8</v>
      </c>
      <c r="AB15" s="16">
        <v>6553.9</v>
      </c>
      <c r="AC15" s="16">
        <v>6561.6</v>
      </c>
      <c r="AD15" s="16">
        <v>6369.4</v>
      </c>
      <c r="AE15" s="18">
        <v>6831.3879999999999</v>
      </c>
      <c r="AF15" s="16">
        <v>7186.9</v>
      </c>
      <c r="AG15" s="24">
        <v>7167.2</v>
      </c>
      <c r="AH15" s="14">
        <v>7318.8</v>
      </c>
      <c r="AI15" s="14">
        <v>7771.6450000000004</v>
      </c>
      <c r="AJ15" s="14">
        <v>8274.1170000000002</v>
      </c>
      <c r="AK15" s="14">
        <v>8461.5120000000006</v>
      </c>
      <c r="AL15" s="14">
        <v>8617.8410000000003</v>
      </c>
      <c r="AM15" s="25">
        <v>8821.0540000000001</v>
      </c>
      <c r="AN15" s="9">
        <v>9537.4940000000006</v>
      </c>
      <c r="AO15" s="9">
        <v>9861.2810000000009</v>
      </c>
      <c r="AP15" s="9">
        <v>10124.928</v>
      </c>
      <c r="AQ15" s="9">
        <v>10418.888000000001</v>
      </c>
    </row>
    <row r="16" spans="1:43" x14ac:dyDescent="0.6">
      <c r="A16" s="2" t="s">
        <v>13</v>
      </c>
      <c r="B16" s="14">
        <v>242</v>
      </c>
      <c r="C16" s="14">
        <v>419</v>
      </c>
      <c r="D16" s="14">
        <v>668</v>
      </c>
      <c r="E16" s="14">
        <v>1015</v>
      </c>
      <c r="F16" s="14">
        <v>1415</v>
      </c>
      <c r="G16" s="14">
        <v>2002</v>
      </c>
      <c r="H16" s="14">
        <v>2506</v>
      </c>
      <c r="I16" s="14">
        <v>3407</v>
      </c>
      <c r="J16" s="14">
        <v>4601</v>
      </c>
      <c r="K16" s="14">
        <v>4996</v>
      </c>
      <c r="L16" s="14">
        <v>5334</v>
      </c>
      <c r="M16" s="14">
        <v>5595</v>
      </c>
      <c r="N16" s="14">
        <v>6271.0829999999996</v>
      </c>
      <c r="O16" s="14">
        <v>7649.4</v>
      </c>
      <c r="P16" s="14">
        <v>9103.1</v>
      </c>
      <c r="Q16" s="14">
        <v>10292.1</v>
      </c>
      <c r="R16" s="14">
        <v>10877.1</v>
      </c>
      <c r="S16" s="14">
        <v>11803.9</v>
      </c>
      <c r="T16" s="14">
        <v>12026.9</v>
      </c>
      <c r="U16" s="14">
        <v>12846.9</v>
      </c>
      <c r="V16" s="14">
        <v>12706.1</v>
      </c>
      <c r="W16" s="16">
        <v>13373.7</v>
      </c>
      <c r="X16" s="16">
        <v>13434.187</v>
      </c>
      <c r="Y16" s="16">
        <v>14418.3</v>
      </c>
      <c r="Z16" s="20">
        <v>14795.7</v>
      </c>
      <c r="AA16" s="16">
        <v>16088.3</v>
      </c>
      <c r="AB16" s="16">
        <v>22723.9</v>
      </c>
      <c r="AC16" s="16">
        <v>23060.799999999999</v>
      </c>
      <c r="AD16" s="16">
        <v>24527</v>
      </c>
      <c r="AE16" s="18">
        <v>24533.678</v>
      </c>
      <c r="AF16" s="16">
        <v>26726</v>
      </c>
      <c r="AG16" s="24">
        <v>27408</v>
      </c>
      <c r="AH16" s="14">
        <v>28381.5</v>
      </c>
      <c r="AI16" s="14">
        <v>29589.222000000002</v>
      </c>
      <c r="AJ16" s="14">
        <v>30870.554</v>
      </c>
      <c r="AK16" s="14">
        <v>33463.834999999999</v>
      </c>
      <c r="AL16" s="14">
        <v>33481.357000000004</v>
      </c>
      <c r="AM16" s="25">
        <v>36206.360999999997</v>
      </c>
      <c r="AN16" s="9">
        <v>37541.557000000001</v>
      </c>
      <c r="AO16" s="9">
        <v>37928.256999999998</v>
      </c>
      <c r="AP16" s="9">
        <v>38700.394</v>
      </c>
      <c r="AQ16" s="9">
        <v>39103.853999999999</v>
      </c>
    </row>
    <row r="17" spans="1:43" x14ac:dyDescent="0.6">
      <c r="A17" s="2" t="s">
        <v>14</v>
      </c>
      <c r="B17" s="14">
        <v>182</v>
      </c>
      <c r="C17" s="14">
        <v>205</v>
      </c>
      <c r="D17" s="14">
        <v>233</v>
      </c>
      <c r="E17" s="14">
        <v>236</v>
      </c>
      <c r="F17" s="14">
        <v>246</v>
      </c>
      <c r="G17" s="14">
        <v>263</v>
      </c>
      <c r="H17" s="14">
        <v>264</v>
      </c>
      <c r="I17" s="14">
        <v>277</v>
      </c>
      <c r="J17" s="14">
        <v>285</v>
      </c>
      <c r="K17" s="14">
        <v>306</v>
      </c>
      <c r="L17" s="14">
        <v>337</v>
      </c>
      <c r="M17" s="14">
        <v>337</v>
      </c>
      <c r="N17" s="14">
        <v>137.44</v>
      </c>
      <c r="O17" s="14">
        <v>133.69999999999999</v>
      </c>
      <c r="P17" s="14">
        <v>146.6</v>
      </c>
      <c r="Q17" s="14">
        <v>315.3</v>
      </c>
      <c r="R17" s="14">
        <v>289.89999999999998</v>
      </c>
      <c r="S17" s="14">
        <v>287</v>
      </c>
      <c r="T17" s="14">
        <v>285.7</v>
      </c>
      <c r="U17" s="14">
        <v>278.10000000000002</v>
      </c>
      <c r="V17" s="14">
        <v>272.39999999999998</v>
      </c>
      <c r="W17" s="16">
        <v>275.5</v>
      </c>
      <c r="X17" s="16">
        <v>275.63600000000002</v>
      </c>
      <c r="Y17" s="16">
        <v>273.2</v>
      </c>
      <c r="Z17" s="17">
        <v>271.7</v>
      </c>
      <c r="AA17" s="16">
        <v>352.5</v>
      </c>
      <c r="AB17" s="16">
        <v>351.9</v>
      </c>
      <c r="AC17" s="16">
        <v>351.9</v>
      </c>
      <c r="AD17" s="16">
        <v>499.9</v>
      </c>
      <c r="AE17" s="18">
        <v>517.48500000000001</v>
      </c>
      <c r="AF17" s="16">
        <v>569.70000000000005</v>
      </c>
      <c r="AG17" s="24">
        <v>581.20000000000005</v>
      </c>
      <c r="AH17" s="14">
        <v>606.4</v>
      </c>
      <c r="AI17" s="14">
        <v>641.41800000000001</v>
      </c>
      <c r="AJ17" s="14">
        <v>856.13400000000001</v>
      </c>
      <c r="AK17" s="14">
        <v>835.74099999999999</v>
      </c>
      <c r="AL17" s="14">
        <v>1074.941</v>
      </c>
      <c r="AM17" s="25">
        <v>1166.5840000000001</v>
      </c>
      <c r="AN17" s="9">
        <v>1224.2139999999999</v>
      </c>
      <c r="AO17" s="9">
        <v>1449.394</v>
      </c>
      <c r="AP17" s="9">
        <v>1727.7739999999999</v>
      </c>
      <c r="AQ17" s="9">
        <v>1684.704</v>
      </c>
    </row>
    <row r="18" spans="1:43" x14ac:dyDescent="0.6">
      <c r="A18" s="2" t="s">
        <v>15</v>
      </c>
      <c r="B18" s="14">
        <v>133</v>
      </c>
      <c r="C18" s="14">
        <v>151</v>
      </c>
      <c r="D18" s="14">
        <v>163</v>
      </c>
      <c r="E18" s="14">
        <v>171</v>
      </c>
      <c r="F18" s="14">
        <v>187</v>
      </c>
      <c r="G18" s="14">
        <v>193</v>
      </c>
      <c r="H18" s="14">
        <v>201</v>
      </c>
      <c r="I18" s="14">
        <v>201</v>
      </c>
      <c r="J18" s="14">
        <v>225</v>
      </c>
      <c r="K18" s="14">
        <v>225</v>
      </c>
      <c r="L18" s="14">
        <v>225</v>
      </c>
      <c r="M18" s="14">
        <v>227</v>
      </c>
      <c r="N18" s="14">
        <v>47.082999999999998</v>
      </c>
      <c r="O18" s="14">
        <v>48.9</v>
      </c>
      <c r="P18" s="14">
        <v>65.7</v>
      </c>
      <c r="Q18" s="14">
        <v>147.9</v>
      </c>
      <c r="R18" s="14">
        <v>142.30000000000001</v>
      </c>
      <c r="S18" s="14">
        <v>136.4</v>
      </c>
      <c r="T18" s="14">
        <v>138.19999999999999</v>
      </c>
      <c r="U18" s="14">
        <v>87.9</v>
      </c>
      <c r="V18" s="14">
        <v>76.099999999999994</v>
      </c>
      <c r="W18" s="16">
        <v>77.099999999999994</v>
      </c>
      <c r="X18" s="16">
        <v>69.716999999999999</v>
      </c>
      <c r="Y18" s="16">
        <v>60.7</v>
      </c>
      <c r="Z18" s="19">
        <v>64</v>
      </c>
      <c r="AA18" s="16">
        <v>67.099999999999994</v>
      </c>
      <c r="AB18" s="16">
        <v>102.8</v>
      </c>
      <c r="AC18" s="16">
        <v>102.8</v>
      </c>
      <c r="AD18" s="16">
        <v>86.6</v>
      </c>
      <c r="AE18" s="18">
        <v>93.626999999999995</v>
      </c>
      <c r="AF18" s="16">
        <v>93.6</v>
      </c>
      <c r="AG18" s="24">
        <v>93.6</v>
      </c>
      <c r="AH18" s="14">
        <v>93</v>
      </c>
      <c r="AI18" s="14">
        <v>95.228999999999999</v>
      </c>
      <c r="AJ18" s="14">
        <v>99.838999999999999</v>
      </c>
      <c r="AK18" s="14">
        <v>90.340999999999994</v>
      </c>
      <c r="AL18" s="14">
        <v>90.340999999999994</v>
      </c>
      <c r="AM18" s="25">
        <v>90.340999999999994</v>
      </c>
      <c r="AN18" s="9">
        <v>90.340999999999994</v>
      </c>
      <c r="AO18" s="9">
        <v>90.340999999999994</v>
      </c>
      <c r="AP18" s="9">
        <v>90.340999999999994</v>
      </c>
      <c r="AQ18" s="9">
        <v>90.340999999999994</v>
      </c>
    </row>
    <row r="19" spans="1:43" x14ac:dyDescent="0.6">
      <c r="A19" s="2" t="s">
        <v>16</v>
      </c>
      <c r="B19" s="14">
        <v>326</v>
      </c>
      <c r="C19" s="14">
        <v>347</v>
      </c>
      <c r="D19" s="14">
        <v>347</v>
      </c>
      <c r="E19" s="14">
        <v>357</v>
      </c>
      <c r="F19" s="14">
        <v>354</v>
      </c>
      <c r="G19" s="14">
        <v>384</v>
      </c>
      <c r="H19" s="14">
        <v>390</v>
      </c>
      <c r="I19" s="14">
        <v>390</v>
      </c>
      <c r="J19" s="14">
        <v>425</v>
      </c>
      <c r="K19" s="14">
        <v>425</v>
      </c>
      <c r="L19" s="14">
        <v>433</v>
      </c>
      <c r="M19" s="14">
        <v>433</v>
      </c>
      <c r="N19" s="14">
        <v>159.136</v>
      </c>
      <c r="O19" s="14">
        <v>125.6</v>
      </c>
      <c r="P19" s="14">
        <v>196.4</v>
      </c>
      <c r="Q19" s="14">
        <v>560.6</v>
      </c>
      <c r="R19" s="14">
        <v>620.79999999999995</v>
      </c>
      <c r="S19" s="14">
        <v>617.70000000000005</v>
      </c>
      <c r="T19" s="14">
        <v>617.70000000000005</v>
      </c>
      <c r="U19" s="14">
        <v>634.29999999999995</v>
      </c>
      <c r="V19" s="14">
        <v>628.29999999999995</v>
      </c>
      <c r="W19" s="16">
        <v>632.70000000000005</v>
      </c>
      <c r="X19" s="16">
        <v>632.73400000000004</v>
      </c>
      <c r="Y19" s="16">
        <v>626.20000000000005</v>
      </c>
      <c r="Z19" s="17">
        <v>643.4</v>
      </c>
      <c r="AA19" s="16">
        <v>694.9</v>
      </c>
      <c r="AB19" s="16">
        <v>695.2</v>
      </c>
      <c r="AC19" s="16">
        <v>695.2</v>
      </c>
      <c r="AD19" s="16">
        <v>600.20000000000005</v>
      </c>
      <c r="AE19" s="18">
        <v>973.56100000000004</v>
      </c>
      <c r="AF19" s="16">
        <v>977.4</v>
      </c>
      <c r="AG19" s="24">
        <v>1005.6</v>
      </c>
      <c r="AH19" s="14">
        <v>977.8</v>
      </c>
      <c r="AI19" s="14">
        <v>977.74400000000003</v>
      </c>
      <c r="AJ19" s="14">
        <v>977.74400000000003</v>
      </c>
      <c r="AK19" s="14">
        <v>661.22199999999998</v>
      </c>
      <c r="AL19" s="14">
        <v>668.92200000000003</v>
      </c>
      <c r="AM19" s="25">
        <v>668.92200000000003</v>
      </c>
      <c r="AN19" s="9">
        <v>688.72199999999998</v>
      </c>
      <c r="AO19" s="9">
        <v>688.72199999999998</v>
      </c>
      <c r="AP19" s="9">
        <v>507.10899999999998</v>
      </c>
      <c r="AQ19" s="9">
        <v>507.10899999999998</v>
      </c>
    </row>
    <row r="20" spans="1:43" x14ac:dyDescent="0.6">
      <c r="A20" s="2" t="s">
        <v>17</v>
      </c>
      <c r="B20" s="14">
        <v>115</v>
      </c>
      <c r="C20" s="14">
        <v>120</v>
      </c>
      <c r="D20" s="14">
        <v>127</v>
      </c>
      <c r="E20" s="14">
        <v>128</v>
      </c>
      <c r="F20" s="14">
        <v>130</v>
      </c>
      <c r="G20" s="14">
        <v>137</v>
      </c>
      <c r="H20" s="14">
        <v>154</v>
      </c>
      <c r="I20" s="14">
        <v>159</v>
      </c>
      <c r="J20" s="14">
        <v>164</v>
      </c>
      <c r="K20" s="14">
        <v>178</v>
      </c>
      <c r="L20" s="14">
        <v>209</v>
      </c>
      <c r="M20" s="14">
        <v>209</v>
      </c>
      <c r="N20" s="14">
        <v>111.988</v>
      </c>
      <c r="O20" s="14">
        <v>127</v>
      </c>
      <c r="P20" s="14">
        <v>124.9</v>
      </c>
      <c r="Q20" s="14">
        <v>540.5</v>
      </c>
      <c r="R20" s="14">
        <v>544.1</v>
      </c>
      <c r="S20" s="14">
        <v>168.1</v>
      </c>
      <c r="T20" s="14">
        <v>167.4</v>
      </c>
      <c r="U20" s="14">
        <v>175.2</v>
      </c>
      <c r="V20" s="14">
        <v>191.4</v>
      </c>
      <c r="W20" s="16">
        <v>180.8</v>
      </c>
      <c r="X20" s="16">
        <v>178.971</v>
      </c>
      <c r="Y20" s="16">
        <v>181.8</v>
      </c>
      <c r="Z20" s="17">
        <v>174.4</v>
      </c>
      <c r="AA20" s="16">
        <v>149</v>
      </c>
      <c r="AB20" s="16">
        <v>605.20000000000005</v>
      </c>
      <c r="AC20" s="16">
        <v>688.4</v>
      </c>
      <c r="AD20" s="16">
        <v>748.5</v>
      </c>
      <c r="AE20" s="18">
        <v>808.61400000000003</v>
      </c>
      <c r="AF20" s="16">
        <v>897.5</v>
      </c>
      <c r="AG20" s="24">
        <v>952.8</v>
      </c>
      <c r="AH20" s="14">
        <v>962.1</v>
      </c>
      <c r="AI20" s="14">
        <v>963.78099999999995</v>
      </c>
      <c r="AJ20" s="14">
        <v>963.78099999999995</v>
      </c>
      <c r="AK20" s="14">
        <v>1044.088</v>
      </c>
      <c r="AL20" s="14">
        <v>1027.2170000000001</v>
      </c>
      <c r="AM20" s="25">
        <v>1080.9459999999999</v>
      </c>
      <c r="AN20" s="9">
        <v>1080.9459999999999</v>
      </c>
      <c r="AO20" s="9">
        <v>1094.3240000000001</v>
      </c>
      <c r="AP20" s="9">
        <v>1138.2639999999999</v>
      </c>
      <c r="AQ20" s="9">
        <v>2413.806</v>
      </c>
    </row>
    <row r="21" spans="1:43" x14ac:dyDescent="0.6">
      <c r="A21" s="2" t="s">
        <v>18</v>
      </c>
      <c r="B21" s="14">
        <v>10506</v>
      </c>
      <c r="C21" s="14">
        <v>11496</v>
      </c>
      <c r="D21" s="14">
        <v>12812</v>
      </c>
      <c r="E21" s="14">
        <v>13723</v>
      </c>
      <c r="F21" s="14">
        <v>14569</v>
      </c>
      <c r="G21" s="14">
        <v>15216</v>
      </c>
      <c r="H21" s="14">
        <v>15454</v>
      </c>
      <c r="I21" s="14">
        <v>15952</v>
      </c>
      <c r="J21" s="14">
        <v>16741</v>
      </c>
      <c r="K21" s="14">
        <v>17178</v>
      </c>
      <c r="L21" s="14">
        <v>17711</v>
      </c>
      <c r="M21" s="14">
        <v>17900</v>
      </c>
      <c r="N21" s="14">
        <v>12654.674000000001</v>
      </c>
      <c r="O21" s="14">
        <v>13571.6</v>
      </c>
      <c r="P21" s="14">
        <v>16529.7</v>
      </c>
      <c r="Q21" s="14">
        <v>18053.7</v>
      </c>
      <c r="R21" s="14">
        <v>18257.2</v>
      </c>
      <c r="S21" s="14">
        <v>18246.7</v>
      </c>
      <c r="T21" s="14">
        <v>18205</v>
      </c>
      <c r="U21" s="14">
        <v>17498.5</v>
      </c>
      <c r="V21" s="14">
        <v>17878.400000000001</v>
      </c>
      <c r="W21" s="16">
        <v>17767.099999999999</v>
      </c>
      <c r="X21" s="16">
        <v>17722.219000000001</v>
      </c>
      <c r="Y21" s="16">
        <v>18960.900000000001</v>
      </c>
      <c r="Z21" s="20">
        <v>20270.8</v>
      </c>
      <c r="AA21" s="16">
        <v>23234.3</v>
      </c>
      <c r="AB21" s="16">
        <v>24944.400000000001</v>
      </c>
      <c r="AC21" s="16">
        <v>25021.7</v>
      </c>
      <c r="AD21" s="16">
        <v>24713.8</v>
      </c>
      <c r="AE21" s="18">
        <v>25962.275000000001</v>
      </c>
      <c r="AF21" s="16">
        <v>27257.4</v>
      </c>
      <c r="AG21" s="24">
        <v>27796</v>
      </c>
      <c r="AH21" s="14">
        <v>27301.7</v>
      </c>
      <c r="AI21" s="14">
        <v>27677.692999999999</v>
      </c>
      <c r="AJ21" s="14">
        <v>28353.287</v>
      </c>
      <c r="AK21" s="14">
        <v>28742.02</v>
      </c>
      <c r="AL21" s="14">
        <v>29667.9</v>
      </c>
      <c r="AM21" s="25">
        <v>29921.235000000001</v>
      </c>
      <c r="AN21" s="9">
        <v>29772.695</v>
      </c>
      <c r="AO21" s="9">
        <v>30024.648000000001</v>
      </c>
      <c r="AP21" s="9">
        <v>29910.602999999999</v>
      </c>
      <c r="AQ21" s="9">
        <v>30004.718000000001</v>
      </c>
    </row>
    <row r="22" spans="1:43" x14ac:dyDescent="0.6">
      <c r="A22" s="2" t="s">
        <v>19</v>
      </c>
      <c r="B22" s="14">
        <v>535</v>
      </c>
      <c r="C22" s="14">
        <v>544</v>
      </c>
      <c r="D22" s="14">
        <v>566</v>
      </c>
      <c r="E22" s="14">
        <v>581</v>
      </c>
      <c r="F22" s="14">
        <v>649</v>
      </c>
      <c r="G22" s="14">
        <v>717</v>
      </c>
      <c r="H22" s="14">
        <v>728</v>
      </c>
      <c r="I22" s="14">
        <v>753</v>
      </c>
      <c r="J22" s="14">
        <v>753</v>
      </c>
      <c r="K22" s="14">
        <v>765</v>
      </c>
      <c r="L22" s="14">
        <v>778</v>
      </c>
      <c r="M22" s="14">
        <v>778</v>
      </c>
      <c r="N22" s="14">
        <v>267.983</v>
      </c>
      <c r="O22" s="14">
        <v>291</v>
      </c>
      <c r="P22" s="14">
        <v>344.5</v>
      </c>
      <c r="Q22" s="14">
        <v>318.60000000000002</v>
      </c>
      <c r="R22" s="14">
        <v>325.39999999999998</v>
      </c>
      <c r="S22" s="14">
        <v>331</v>
      </c>
      <c r="T22" s="14">
        <v>305.89999999999998</v>
      </c>
      <c r="U22" s="14">
        <v>224</v>
      </c>
      <c r="V22" s="14">
        <v>222.7</v>
      </c>
      <c r="W22" s="16">
        <v>222.7</v>
      </c>
      <c r="X22" s="16">
        <v>221.72399999999999</v>
      </c>
      <c r="Y22" s="16">
        <v>222.5</v>
      </c>
      <c r="Z22" s="17">
        <v>222.5</v>
      </c>
      <c r="AA22" s="16">
        <v>237.5</v>
      </c>
      <c r="AB22" s="16">
        <v>237.5</v>
      </c>
      <c r="AC22" s="16">
        <v>237.5</v>
      </c>
      <c r="AD22" s="16">
        <v>182.8</v>
      </c>
      <c r="AE22" s="18">
        <v>182.768</v>
      </c>
      <c r="AF22" s="16">
        <v>182.8</v>
      </c>
      <c r="AG22" s="24">
        <v>182.7</v>
      </c>
      <c r="AH22" s="14">
        <v>184.3</v>
      </c>
      <c r="AI22" s="14">
        <v>184.49799999999999</v>
      </c>
      <c r="AJ22" s="14">
        <v>184.49799999999999</v>
      </c>
      <c r="AK22" s="14">
        <v>158.85300000000001</v>
      </c>
      <c r="AL22" s="14">
        <v>158.85300000000001</v>
      </c>
      <c r="AM22" s="25">
        <v>158.85300000000001</v>
      </c>
      <c r="AN22" s="9">
        <v>158.85300000000001</v>
      </c>
      <c r="AO22" s="9">
        <v>162.453</v>
      </c>
      <c r="AP22" s="9">
        <v>135.65299999999999</v>
      </c>
      <c r="AQ22" s="9">
        <v>135.65299999999999</v>
      </c>
    </row>
    <row r="23" spans="1:43" x14ac:dyDescent="0.6">
      <c r="A23" s="2" t="s">
        <v>20</v>
      </c>
      <c r="B23" s="14">
        <v>176</v>
      </c>
      <c r="C23" s="14">
        <v>188</v>
      </c>
      <c r="D23" s="14">
        <v>194</v>
      </c>
      <c r="E23" s="14">
        <v>194</v>
      </c>
      <c r="F23" s="14">
        <v>198</v>
      </c>
      <c r="G23" s="14">
        <v>206</v>
      </c>
      <c r="H23" s="14">
        <v>206</v>
      </c>
      <c r="I23" s="14">
        <v>206</v>
      </c>
      <c r="J23" s="14">
        <v>206</v>
      </c>
      <c r="K23" s="14">
        <v>215</v>
      </c>
      <c r="L23" s="14">
        <v>220</v>
      </c>
      <c r="M23" s="14">
        <v>220</v>
      </c>
      <c r="N23" s="14">
        <v>180.7</v>
      </c>
      <c r="O23" s="14">
        <v>180.3</v>
      </c>
      <c r="P23" s="14">
        <v>204.3</v>
      </c>
      <c r="Q23" s="14">
        <v>149.9</v>
      </c>
      <c r="R23" s="14">
        <v>152.19999999999999</v>
      </c>
      <c r="S23" s="14">
        <v>150.6</v>
      </c>
      <c r="T23" s="14">
        <v>156.9</v>
      </c>
      <c r="U23" s="14">
        <v>99.9</v>
      </c>
      <c r="V23" s="14">
        <v>87</v>
      </c>
      <c r="W23" s="16">
        <v>78.099999999999994</v>
      </c>
      <c r="X23" s="16">
        <v>73.650999999999996</v>
      </c>
      <c r="Y23" s="16">
        <v>77.400000000000006</v>
      </c>
      <c r="Z23" s="17">
        <v>66.7</v>
      </c>
      <c r="AA23" s="16">
        <v>51.6</v>
      </c>
      <c r="AB23" s="16">
        <v>67</v>
      </c>
      <c r="AC23" s="16">
        <v>67</v>
      </c>
      <c r="AD23" s="16">
        <v>53.5</v>
      </c>
      <c r="AE23" s="18">
        <v>53.515000000000001</v>
      </c>
      <c r="AF23" s="16">
        <v>53.9</v>
      </c>
      <c r="AG23" s="24">
        <v>57.7</v>
      </c>
      <c r="AH23" s="14">
        <v>57</v>
      </c>
      <c r="AI23" s="14">
        <v>60.017000000000003</v>
      </c>
      <c r="AJ23" s="14">
        <v>63.497</v>
      </c>
      <c r="AK23" s="14">
        <v>63.497</v>
      </c>
      <c r="AL23" s="14">
        <v>63.497</v>
      </c>
      <c r="AM23" s="25">
        <v>63.497</v>
      </c>
      <c r="AN23" s="9">
        <v>63.497</v>
      </c>
      <c r="AO23" s="9">
        <v>60.017000000000003</v>
      </c>
      <c r="AP23" s="9">
        <v>60.017000000000003</v>
      </c>
      <c r="AQ23" s="9">
        <v>60.017000000000003</v>
      </c>
    </row>
    <row r="24" spans="1:43" x14ac:dyDescent="0.6">
      <c r="A24" s="2" t="s">
        <v>21</v>
      </c>
      <c r="B24" s="14">
        <v>12</v>
      </c>
      <c r="C24" s="14">
        <v>27</v>
      </c>
      <c r="D24" s="14">
        <v>34</v>
      </c>
      <c r="E24" s="14">
        <v>42</v>
      </c>
      <c r="F24" s="14">
        <v>66</v>
      </c>
      <c r="G24" s="14">
        <v>72</v>
      </c>
      <c r="H24" s="14">
        <v>98</v>
      </c>
      <c r="I24" s="14">
        <v>126</v>
      </c>
      <c r="J24" s="14">
        <v>128</v>
      </c>
      <c r="K24" s="14">
        <v>145</v>
      </c>
      <c r="L24" s="14">
        <v>163</v>
      </c>
      <c r="M24" s="14">
        <v>163</v>
      </c>
      <c r="N24" s="14">
        <v>167.65</v>
      </c>
      <c r="O24" s="14">
        <v>178.5</v>
      </c>
      <c r="P24" s="14">
        <v>178.5</v>
      </c>
      <c r="Q24" s="14">
        <v>193.4</v>
      </c>
      <c r="R24" s="14">
        <v>194.2</v>
      </c>
      <c r="S24" s="14">
        <v>189.7</v>
      </c>
      <c r="T24" s="14">
        <v>189.7</v>
      </c>
      <c r="U24" s="14">
        <v>189.7</v>
      </c>
      <c r="V24" s="14">
        <v>198.5</v>
      </c>
      <c r="W24" s="16">
        <v>197.6</v>
      </c>
      <c r="X24" s="16">
        <v>198.035</v>
      </c>
      <c r="Y24" s="16">
        <v>168.4</v>
      </c>
      <c r="Z24" s="17">
        <v>343.3</v>
      </c>
      <c r="AA24" s="16">
        <v>441.4</v>
      </c>
      <c r="AB24" s="16">
        <v>463.9</v>
      </c>
      <c r="AC24" s="16">
        <v>483.4</v>
      </c>
      <c r="AD24" s="16">
        <v>386</v>
      </c>
      <c r="AE24" s="18">
        <v>512.23800000000006</v>
      </c>
      <c r="AF24" s="16">
        <v>559.29999999999995</v>
      </c>
      <c r="AG24" s="24">
        <v>569.4</v>
      </c>
      <c r="AH24" s="14">
        <v>669.4</v>
      </c>
      <c r="AI24" s="14">
        <v>687.86800000000005</v>
      </c>
      <c r="AJ24" s="14">
        <v>733.55100000000004</v>
      </c>
      <c r="AK24" s="14">
        <v>733.55100000000004</v>
      </c>
      <c r="AL24" s="14">
        <v>733.55100000000004</v>
      </c>
      <c r="AM24" s="25">
        <v>728.06500000000005</v>
      </c>
      <c r="AN24" s="9">
        <v>1142.1880000000001</v>
      </c>
      <c r="AO24" s="9">
        <v>1142.8779999999999</v>
      </c>
      <c r="AP24" s="9">
        <v>1143.598</v>
      </c>
      <c r="AQ24" s="9">
        <v>1143.598</v>
      </c>
    </row>
    <row r="25" spans="1:43" x14ac:dyDescent="0.6">
      <c r="A25" s="2" t="s">
        <v>22</v>
      </c>
      <c r="B25" s="14">
        <v>1</v>
      </c>
      <c r="C25" s="14">
        <v>15</v>
      </c>
      <c r="D25" s="14">
        <v>16</v>
      </c>
      <c r="E25" s="14">
        <v>16</v>
      </c>
      <c r="F25" s="14">
        <v>16</v>
      </c>
      <c r="G25" s="14">
        <v>16</v>
      </c>
      <c r="H25" s="14">
        <v>16</v>
      </c>
      <c r="I25" s="14">
        <v>16</v>
      </c>
      <c r="J25" s="14">
        <v>16</v>
      </c>
      <c r="K25" s="14">
        <v>16</v>
      </c>
      <c r="L25" s="14">
        <v>18</v>
      </c>
      <c r="M25" s="14">
        <v>18</v>
      </c>
      <c r="N25" s="14">
        <v>11.324999999999999</v>
      </c>
      <c r="O25" s="14">
        <v>34.200000000000003</v>
      </c>
      <c r="P25" s="14">
        <v>32.700000000000003</v>
      </c>
      <c r="Q25" s="14">
        <v>54.2</v>
      </c>
      <c r="R25" s="14">
        <v>28.7</v>
      </c>
      <c r="S25" s="14">
        <v>27.6</v>
      </c>
      <c r="T25" s="14">
        <v>27.6</v>
      </c>
      <c r="U25" s="14">
        <v>18.899999999999999</v>
      </c>
      <c r="V25" s="14">
        <v>17.3</v>
      </c>
      <c r="W25" s="16">
        <v>17.3</v>
      </c>
      <c r="X25" s="16">
        <v>18.099</v>
      </c>
      <c r="Y25" s="16">
        <v>18.100000000000001</v>
      </c>
      <c r="Z25" s="17">
        <v>18.100000000000001</v>
      </c>
      <c r="AA25" s="16">
        <v>18.899999999999999</v>
      </c>
      <c r="AB25" s="16">
        <v>18.899999999999999</v>
      </c>
      <c r="AC25" s="16">
        <v>18.899999999999999</v>
      </c>
      <c r="AD25" s="16">
        <v>147.69999999999999</v>
      </c>
      <c r="AE25" s="18">
        <v>147.423</v>
      </c>
      <c r="AF25" s="16">
        <v>148</v>
      </c>
      <c r="AG25" s="24">
        <v>148</v>
      </c>
      <c r="AH25" s="14">
        <v>147.4</v>
      </c>
      <c r="AI25" s="14">
        <v>147.47499999999999</v>
      </c>
      <c r="AJ25" s="14">
        <v>147.47499999999999</v>
      </c>
      <c r="AK25" s="14">
        <v>147.47499999999999</v>
      </c>
      <c r="AL25" s="14">
        <v>147.47499999999999</v>
      </c>
      <c r="AM25" s="25">
        <v>147.47499999999999</v>
      </c>
      <c r="AN25" s="9">
        <v>147.47499999999999</v>
      </c>
      <c r="AO25" s="9">
        <v>147.47499999999999</v>
      </c>
      <c r="AP25" s="9">
        <v>148.83799999999999</v>
      </c>
      <c r="AQ25" s="9">
        <v>179.774</v>
      </c>
    </row>
    <row r="26" spans="1:43" x14ac:dyDescent="0.6">
      <c r="A26" s="2" t="s">
        <v>23</v>
      </c>
      <c r="B26" s="14">
        <v>10126</v>
      </c>
      <c r="C26" s="14">
        <v>12017</v>
      </c>
      <c r="D26" s="14">
        <v>12589</v>
      </c>
      <c r="E26" s="14">
        <v>13026</v>
      </c>
      <c r="F26" s="14">
        <v>13521</v>
      </c>
      <c r="G26" s="14">
        <v>14315</v>
      </c>
      <c r="H26" s="14">
        <v>14525</v>
      </c>
      <c r="I26" s="14">
        <v>14979</v>
      </c>
      <c r="J26" s="14">
        <v>15360</v>
      </c>
      <c r="K26" s="14">
        <v>15490</v>
      </c>
      <c r="L26" s="14">
        <v>15537</v>
      </c>
      <c r="M26" s="14">
        <v>15541</v>
      </c>
      <c r="N26" s="14">
        <v>13440.929</v>
      </c>
      <c r="O26" s="14">
        <v>17400.400000000001</v>
      </c>
      <c r="P26" s="14">
        <v>19649.7</v>
      </c>
      <c r="Q26" s="14">
        <v>19154.8</v>
      </c>
      <c r="R26" s="14">
        <v>19037.2</v>
      </c>
      <c r="S26" s="14">
        <v>18714.8</v>
      </c>
      <c r="T26" s="14">
        <v>18601.3</v>
      </c>
      <c r="U26" s="14">
        <v>17667.099999999999</v>
      </c>
      <c r="V26" s="14">
        <v>18319.400000000001</v>
      </c>
      <c r="W26" s="16">
        <v>18804.7</v>
      </c>
      <c r="X26" s="16">
        <v>18742.794000000002</v>
      </c>
      <c r="Y26" s="16">
        <v>19644.7</v>
      </c>
      <c r="Z26" s="20">
        <v>20035.3</v>
      </c>
      <c r="AA26" s="16">
        <v>21207.599999999999</v>
      </c>
      <c r="AB26" s="16">
        <v>22252.799999999999</v>
      </c>
      <c r="AC26" s="16">
        <v>22637.9</v>
      </c>
      <c r="AD26" s="16">
        <v>24654.7</v>
      </c>
      <c r="AE26" s="18">
        <v>23247.374</v>
      </c>
      <c r="AF26" s="16">
        <v>24487.1</v>
      </c>
      <c r="AG26" s="24">
        <v>26247.5</v>
      </c>
      <c r="AH26" s="14">
        <v>26500</v>
      </c>
      <c r="AI26" s="14">
        <v>27391.565999999999</v>
      </c>
      <c r="AJ26" s="14">
        <v>28659.787</v>
      </c>
      <c r="AK26" s="14">
        <v>28534.998</v>
      </c>
      <c r="AL26" s="14">
        <v>28798.557000000001</v>
      </c>
      <c r="AM26" s="25">
        <v>29275.616999999998</v>
      </c>
      <c r="AN26" s="9">
        <v>29571.719000000001</v>
      </c>
      <c r="AO26" s="9">
        <v>30850.983</v>
      </c>
      <c r="AP26" s="9">
        <v>30945.722000000002</v>
      </c>
      <c r="AQ26" s="9">
        <v>32300.28</v>
      </c>
    </row>
    <row r="27" spans="1:43" x14ac:dyDescent="0.6">
      <c r="A27" s="2" t="s">
        <v>24</v>
      </c>
      <c r="B27" s="14">
        <v>1402</v>
      </c>
      <c r="C27" s="14">
        <v>1661</v>
      </c>
      <c r="D27" s="14">
        <v>1725</v>
      </c>
      <c r="E27" s="14">
        <v>1901</v>
      </c>
      <c r="F27" s="14">
        <v>2350</v>
      </c>
      <c r="G27" s="14">
        <v>2107</v>
      </c>
      <c r="H27" s="14">
        <v>2190</v>
      </c>
      <c r="I27" s="14">
        <v>2280</v>
      </c>
      <c r="J27" s="14">
        <v>2333</v>
      </c>
      <c r="K27" s="14">
        <v>2380</v>
      </c>
      <c r="L27" s="14">
        <v>2409</v>
      </c>
      <c r="M27" s="14">
        <v>2416</v>
      </c>
      <c r="N27" s="14">
        <v>2290.3440000000001</v>
      </c>
      <c r="O27" s="14">
        <v>2599.1</v>
      </c>
      <c r="P27" s="14">
        <v>2941.5</v>
      </c>
      <c r="Q27" s="14">
        <v>3367.6</v>
      </c>
      <c r="R27" s="14">
        <v>3279.8</v>
      </c>
      <c r="S27" s="14">
        <v>3300.4</v>
      </c>
      <c r="T27" s="14">
        <v>3149.1</v>
      </c>
      <c r="U27" s="14">
        <v>2987</v>
      </c>
      <c r="V27" s="14">
        <v>3011.4</v>
      </c>
      <c r="W27" s="16">
        <v>3063.2</v>
      </c>
      <c r="X27" s="16">
        <v>2884.1579999999999</v>
      </c>
      <c r="Y27" s="16">
        <v>3185.6</v>
      </c>
      <c r="Z27" s="20">
        <v>3371.1</v>
      </c>
      <c r="AA27" s="16">
        <v>3311.6</v>
      </c>
      <c r="AB27" s="16">
        <v>3478.5</v>
      </c>
      <c r="AC27" s="16">
        <v>3539.9</v>
      </c>
      <c r="AD27" s="16">
        <v>4698.8999999999996</v>
      </c>
      <c r="AE27" s="18">
        <v>4822.5460000000003</v>
      </c>
      <c r="AF27" s="16">
        <v>4910.2</v>
      </c>
      <c r="AG27" s="24">
        <v>4973.6000000000004</v>
      </c>
      <c r="AH27" s="14">
        <v>5095.2</v>
      </c>
      <c r="AI27" s="14">
        <v>5180.3860000000004</v>
      </c>
      <c r="AJ27" s="14">
        <v>5201.6149999999998</v>
      </c>
      <c r="AK27" s="14">
        <v>5128.0529999999999</v>
      </c>
      <c r="AL27" s="14">
        <v>5475.5029999999997</v>
      </c>
      <c r="AM27" s="25">
        <v>5596.3940000000002</v>
      </c>
      <c r="AN27" s="9">
        <v>5851.3220000000001</v>
      </c>
      <c r="AO27" s="9">
        <v>5865.7920000000004</v>
      </c>
      <c r="AP27" s="9">
        <v>5887.1620000000003</v>
      </c>
      <c r="AQ27" s="9">
        <v>6217.9859999999999</v>
      </c>
    </row>
    <row r="28" spans="1:43" x14ac:dyDescent="0.6">
      <c r="A28" s="2" t="s">
        <v>25</v>
      </c>
      <c r="B28" s="14">
        <v>41</v>
      </c>
      <c r="C28" s="14">
        <v>46</v>
      </c>
      <c r="D28" s="14">
        <v>50</v>
      </c>
      <c r="E28" s="14">
        <v>50</v>
      </c>
      <c r="F28" s="14">
        <v>50</v>
      </c>
      <c r="G28" s="14">
        <v>50</v>
      </c>
      <c r="H28" s="14">
        <v>50</v>
      </c>
      <c r="I28" s="14">
        <v>50</v>
      </c>
      <c r="J28" s="14">
        <v>50</v>
      </c>
      <c r="K28" s="14">
        <v>50</v>
      </c>
      <c r="L28" s="14">
        <v>53</v>
      </c>
      <c r="M28" s="14">
        <v>53</v>
      </c>
      <c r="N28" s="14">
        <v>33.936</v>
      </c>
      <c r="O28" s="14">
        <v>34.1</v>
      </c>
      <c r="P28" s="14">
        <v>44.1</v>
      </c>
      <c r="Q28" s="14">
        <v>43.8</v>
      </c>
      <c r="R28" s="14">
        <v>43.8</v>
      </c>
      <c r="S28" s="14">
        <v>38.200000000000003</v>
      </c>
      <c r="T28" s="14">
        <v>35.5</v>
      </c>
      <c r="U28" s="14">
        <v>35.5</v>
      </c>
      <c r="V28" s="14">
        <v>32</v>
      </c>
      <c r="W28" s="16">
        <v>28.5</v>
      </c>
      <c r="X28" s="16">
        <v>15.218</v>
      </c>
      <c r="Y28" s="16">
        <v>18.399999999999999</v>
      </c>
      <c r="Z28" s="17">
        <v>18.399999999999999</v>
      </c>
      <c r="AA28" s="16">
        <v>16.5</v>
      </c>
      <c r="AB28" s="16">
        <v>13.4</v>
      </c>
      <c r="AC28" s="16">
        <v>13.4</v>
      </c>
      <c r="AD28" s="16">
        <v>6.7</v>
      </c>
      <c r="AE28" s="18">
        <v>6.7210000000000001</v>
      </c>
      <c r="AF28" s="16">
        <v>3.2</v>
      </c>
      <c r="AG28" s="24">
        <v>3.2</v>
      </c>
      <c r="AH28" s="14">
        <v>2.6</v>
      </c>
      <c r="AI28" s="14">
        <v>3.2</v>
      </c>
      <c r="AJ28" s="14">
        <v>3.2</v>
      </c>
      <c r="AK28" s="14">
        <v>3.2</v>
      </c>
      <c r="AL28" s="14">
        <v>12.2</v>
      </c>
      <c r="AM28" s="25">
        <v>13.5</v>
      </c>
      <c r="AN28" s="9">
        <v>13.5</v>
      </c>
      <c r="AO28" s="9">
        <v>13.5</v>
      </c>
      <c r="AP28" s="9">
        <v>13.5</v>
      </c>
      <c r="AQ28" s="9">
        <v>13.5</v>
      </c>
    </row>
    <row r="29" spans="1:43" x14ac:dyDescent="0.6">
      <c r="A29" s="2" t="s">
        <v>26</v>
      </c>
      <c r="B29" s="14">
        <v>8787</v>
      </c>
      <c r="C29" s="14">
        <v>9705</v>
      </c>
      <c r="D29" s="14">
        <v>10353</v>
      </c>
      <c r="E29" s="14">
        <v>10974</v>
      </c>
      <c r="F29" s="14">
        <v>11380</v>
      </c>
      <c r="G29" s="14">
        <v>11559</v>
      </c>
      <c r="H29" s="14">
        <v>11777</v>
      </c>
      <c r="I29" s="14">
        <v>12071</v>
      </c>
      <c r="J29" s="14">
        <v>12316</v>
      </c>
      <c r="K29" s="14">
        <v>12071</v>
      </c>
      <c r="L29" s="14">
        <v>12644</v>
      </c>
      <c r="M29" s="14">
        <v>12678</v>
      </c>
      <c r="N29" s="14">
        <v>4519.5789999999997</v>
      </c>
      <c r="O29" s="14">
        <v>5283.4</v>
      </c>
      <c r="P29" s="14">
        <v>10857.7</v>
      </c>
      <c r="Q29" s="14">
        <v>10896.5</v>
      </c>
      <c r="R29" s="14">
        <v>10087.6</v>
      </c>
      <c r="S29" s="14">
        <v>10026.799999999999</v>
      </c>
      <c r="T29" s="14">
        <v>10355.700000000001</v>
      </c>
      <c r="U29" s="14">
        <v>10088.4</v>
      </c>
      <c r="V29" s="14">
        <v>9755.9</v>
      </c>
      <c r="W29" s="16">
        <v>9820.2000000000007</v>
      </c>
      <c r="X29" s="16">
        <v>10257.822</v>
      </c>
      <c r="Y29" s="16">
        <v>9585.2999999999993</v>
      </c>
      <c r="Z29" s="20">
        <v>9562.6</v>
      </c>
      <c r="AA29" s="16">
        <v>9935.6</v>
      </c>
      <c r="AB29" s="16">
        <v>11913.7</v>
      </c>
      <c r="AC29" s="16">
        <v>11913.7</v>
      </c>
      <c r="AD29" s="16">
        <v>11683.5</v>
      </c>
      <c r="AE29" s="18">
        <v>12003.455</v>
      </c>
      <c r="AF29" s="16">
        <v>12609.8</v>
      </c>
      <c r="AG29" s="24">
        <v>13030.3</v>
      </c>
      <c r="AH29" s="14">
        <v>12539.3</v>
      </c>
      <c r="AI29" s="14">
        <v>11652.956</v>
      </c>
      <c r="AJ29" s="14">
        <v>11475.460999999999</v>
      </c>
      <c r="AK29" s="14">
        <v>11553.907999999999</v>
      </c>
      <c r="AL29" s="14">
        <v>12604.991</v>
      </c>
      <c r="AM29" s="25">
        <v>12771.625</v>
      </c>
      <c r="AN29" s="9">
        <v>12907.246999999999</v>
      </c>
      <c r="AO29" s="9">
        <v>13177.717000000001</v>
      </c>
      <c r="AP29" s="9">
        <v>13201.745999999999</v>
      </c>
      <c r="AQ29" s="9">
        <v>13692.511</v>
      </c>
    </row>
    <row r="30" spans="1:43" x14ac:dyDescent="0.6">
      <c r="A30" s="2" t="s">
        <v>27</v>
      </c>
      <c r="B30" s="14"/>
      <c r="C30" s="14"/>
      <c r="D30" s="14"/>
      <c r="E30" s="14"/>
      <c r="F30" s="14"/>
      <c r="G30" s="14"/>
      <c r="H30" s="14"/>
      <c r="I30" s="14"/>
      <c r="J30" s="14"/>
      <c r="K30" s="14">
        <v>676</v>
      </c>
      <c r="L30" s="14">
        <v>676</v>
      </c>
      <c r="M30" s="14">
        <v>676</v>
      </c>
      <c r="N30" s="14">
        <v>1286.2619999999999</v>
      </c>
      <c r="O30" s="14">
        <v>1383.2</v>
      </c>
      <c r="P30" s="14">
        <v>1385.7</v>
      </c>
      <c r="Q30" s="14">
        <v>1090.2</v>
      </c>
      <c r="R30" s="14">
        <v>1161.5</v>
      </c>
      <c r="S30" s="14">
        <v>1098.9000000000001</v>
      </c>
      <c r="T30" s="14">
        <v>1091.0999999999999</v>
      </c>
      <c r="U30" s="14">
        <v>1013.3</v>
      </c>
      <c r="V30" s="14">
        <v>1003.1</v>
      </c>
      <c r="W30" s="16">
        <v>1012.1</v>
      </c>
      <c r="X30" s="16">
        <v>1013.7140000000001</v>
      </c>
      <c r="Y30" s="16">
        <v>1089.7</v>
      </c>
      <c r="Z30" s="20">
        <v>1352.8</v>
      </c>
      <c r="AA30" s="16">
        <v>1285.5</v>
      </c>
      <c r="AB30" s="16">
        <v>1371.7</v>
      </c>
      <c r="AC30" s="16">
        <v>1380.1</v>
      </c>
      <c r="AD30" s="16">
        <v>1147.9000000000001</v>
      </c>
      <c r="AE30" s="18">
        <v>1157.002</v>
      </c>
      <c r="AF30" s="16">
        <v>1090.4000000000001</v>
      </c>
      <c r="AG30" s="24">
        <v>1169.2</v>
      </c>
      <c r="AH30" s="14">
        <v>1198.4000000000001</v>
      </c>
      <c r="AI30" s="14">
        <v>1412.221</v>
      </c>
      <c r="AJ30" s="14">
        <v>1532.566</v>
      </c>
      <c r="AK30" s="14">
        <v>1655.934</v>
      </c>
      <c r="AL30" s="14">
        <v>1821.6980000000001</v>
      </c>
      <c r="AM30" s="25">
        <v>1989.7180000000001</v>
      </c>
      <c r="AN30" s="9">
        <v>2181.058</v>
      </c>
      <c r="AO30" s="9">
        <v>2288.0680000000002</v>
      </c>
      <c r="AP30" s="9">
        <v>2359.1370000000002</v>
      </c>
      <c r="AQ30" s="9">
        <v>2466.9169999999999</v>
      </c>
    </row>
    <row r="31" spans="1:43" s="8" customFormat="1" x14ac:dyDescent="0.6">
      <c r="A31" s="2" t="s">
        <v>28</v>
      </c>
      <c r="B31" s="15">
        <f t="shared" ref="B31:AL31" si="0">SUM(B4:B30)</f>
        <v>40449</v>
      </c>
      <c r="C31" s="15">
        <f t="shared" si="0"/>
        <v>45812</v>
      </c>
      <c r="D31" s="15">
        <f t="shared" si="0"/>
        <v>49474</v>
      </c>
      <c r="E31" s="15">
        <f t="shared" si="0"/>
        <v>52698</v>
      </c>
      <c r="F31" s="15">
        <f t="shared" si="0"/>
        <v>56210</v>
      </c>
      <c r="G31" s="15">
        <f t="shared" si="0"/>
        <v>59921</v>
      </c>
      <c r="H31" s="15">
        <f t="shared" si="0"/>
        <v>62239</v>
      </c>
      <c r="I31" s="15">
        <f t="shared" si="0"/>
        <v>66887</v>
      </c>
      <c r="J31" s="15">
        <f t="shared" si="0"/>
        <v>71293</v>
      </c>
      <c r="K31" s="15">
        <f t="shared" si="0"/>
        <v>73374</v>
      </c>
      <c r="L31" s="15">
        <f t="shared" si="0"/>
        <v>76506</v>
      </c>
      <c r="M31" s="15">
        <f t="shared" si="0"/>
        <v>77184</v>
      </c>
      <c r="N31" s="15">
        <f t="shared" si="0"/>
        <v>61400.189999999988</v>
      </c>
      <c r="O31" s="15">
        <f t="shared" si="0"/>
        <v>71547.7</v>
      </c>
      <c r="P31" s="15">
        <f t="shared" si="0"/>
        <v>86978.7</v>
      </c>
      <c r="Q31" s="15">
        <f t="shared" si="0"/>
        <v>88988.7</v>
      </c>
      <c r="R31" s="15">
        <f t="shared" si="0"/>
        <v>89011.200000000012</v>
      </c>
      <c r="S31" s="15">
        <f t="shared" si="0"/>
        <v>89714.89999999998</v>
      </c>
      <c r="T31" s="15">
        <f t="shared" si="0"/>
        <v>88722.7</v>
      </c>
      <c r="U31" s="15">
        <f t="shared" si="0"/>
        <v>87794.9</v>
      </c>
      <c r="V31" s="15">
        <f t="shared" si="0"/>
        <v>87833</v>
      </c>
      <c r="W31" s="21">
        <f t="shared" si="0"/>
        <v>89226.999999999985</v>
      </c>
      <c r="X31" s="21">
        <f t="shared" si="0"/>
        <v>89604.063999999998</v>
      </c>
      <c r="Y31" s="21">
        <f t="shared" si="0"/>
        <v>93358.599999999991</v>
      </c>
      <c r="Z31" s="21">
        <f t="shared" si="0"/>
        <v>100056.00000000001</v>
      </c>
      <c r="AA31" s="21">
        <f t="shared" si="0"/>
        <v>106538.70000000001</v>
      </c>
      <c r="AB31" s="21">
        <f t="shared" si="0"/>
        <v>121987.69999999998</v>
      </c>
      <c r="AC31" s="21">
        <f t="shared" si="0"/>
        <v>123401.49999999999</v>
      </c>
      <c r="AD31" s="21">
        <f t="shared" si="0"/>
        <v>128484.39999999998</v>
      </c>
      <c r="AE31" s="21">
        <f t="shared" si="0"/>
        <v>130780.79999999999</v>
      </c>
      <c r="AF31" s="21">
        <f t="shared" si="0"/>
        <v>137828.19999999998</v>
      </c>
      <c r="AG31" s="15">
        <f t="shared" si="0"/>
        <v>140456.416</v>
      </c>
      <c r="AH31" s="15">
        <f t="shared" si="0"/>
        <v>142482.09999999998</v>
      </c>
      <c r="AI31" s="15">
        <f t="shared" si="0"/>
        <v>145485.46200000006</v>
      </c>
      <c r="AJ31" s="15">
        <f t="shared" si="0"/>
        <v>149506.56300000005</v>
      </c>
      <c r="AK31" s="15">
        <f t="shared" si="0"/>
        <v>152355.26800000004</v>
      </c>
      <c r="AL31" s="15">
        <f t="shared" si="0"/>
        <v>157624.62000000005</v>
      </c>
      <c r="AM31" s="26">
        <f>SUM(AM4:AM30)</f>
        <v>162317.49000000002</v>
      </c>
      <c r="AN31" s="27">
        <f>SUM(AN4:AN30)</f>
        <v>166098.57200000004</v>
      </c>
      <c r="AO31" s="27">
        <f>SUM(AO4:AO30)</f>
        <v>169814.59099999999</v>
      </c>
      <c r="AP31" s="27">
        <f>SUM(AP4:AP30)</f>
        <v>171542.65600000002</v>
      </c>
      <c r="AQ31" s="27">
        <f>SUM(AQ4:AQ30)</f>
        <v>176449.04199999999</v>
      </c>
    </row>
    <row r="32" spans="1:43" x14ac:dyDescent="0.6">
      <c r="A32" s="2" t="s">
        <v>29</v>
      </c>
      <c r="B32" s="3"/>
      <c r="C32" s="11">
        <f t="shared" ref="C32:AM32" si="1">(C31-B31)/B31</f>
        <v>0.13258671413384757</v>
      </c>
      <c r="D32" s="11">
        <f t="shared" si="1"/>
        <v>7.9935388107919322E-2</v>
      </c>
      <c r="E32" s="11">
        <f t="shared" si="1"/>
        <v>6.5165541496543633E-2</v>
      </c>
      <c r="F32" s="11">
        <f t="shared" si="1"/>
        <v>6.6643895404000147E-2</v>
      </c>
      <c r="G32" s="11">
        <f t="shared" si="1"/>
        <v>6.6020281088774238E-2</v>
      </c>
      <c r="H32" s="11">
        <f t="shared" si="1"/>
        <v>3.8684267619031723E-2</v>
      </c>
      <c r="I32" s="11">
        <f t="shared" si="1"/>
        <v>7.4679863108340433E-2</v>
      </c>
      <c r="J32" s="11">
        <f t="shared" si="1"/>
        <v>6.587229207469314E-2</v>
      </c>
      <c r="K32" s="11">
        <f t="shared" si="1"/>
        <v>2.9189401484016664E-2</v>
      </c>
      <c r="L32" s="11">
        <f t="shared" si="1"/>
        <v>4.2685419903508055E-2</v>
      </c>
      <c r="M32" s="11">
        <f t="shared" si="1"/>
        <v>8.8620500352913495E-3</v>
      </c>
      <c r="N32" s="11">
        <f t="shared" si="1"/>
        <v>-0.20449587997512453</v>
      </c>
      <c r="O32" s="11">
        <f t="shared" si="1"/>
        <v>0.16526838109132905</v>
      </c>
      <c r="P32" s="11">
        <f t="shared" si="1"/>
        <v>0.21567429840511995</v>
      </c>
      <c r="Q32" s="11">
        <f t="shared" si="1"/>
        <v>2.3109106022508961E-2</v>
      </c>
      <c r="R32" s="11">
        <f t="shared" si="1"/>
        <v>2.5284109106003968E-4</v>
      </c>
      <c r="S32" s="11">
        <f t="shared" si="1"/>
        <v>7.9057466925506886E-3</v>
      </c>
      <c r="T32" s="11">
        <f t="shared" si="1"/>
        <v>-1.10594784143992E-2</v>
      </c>
      <c r="U32" s="11">
        <f t="shared" si="1"/>
        <v>-1.0457301231815565E-2</v>
      </c>
      <c r="V32" s="11">
        <f t="shared" si="1"/>
        <v>4.33965982078752E-4</v>
      </c>
      <c r="W32" s="11">
        <f t="shared" si="1"/>
        <v>1.5871027973540532E-2</v>
      </c>
      <c r="X32" s="11">
        <f t="shared" si="1"/>
        <v>4.225895749044719E-3</v>
      </c>
      <c r="Y32" s="11">
        <f>(Y31-X31)/X31</f>
        <v>4.1901403043504731E-2</v>
      </c>
      <c r="Z32" s="11">
        <f t="shared" si="1"/>
        <v>7.1738436523255747E-2</v>
      </c>
      <c r="AA32" s="11">
        <f t="shared" si="1"/>
        <v>6.4790717198368875E-2</v>
      </c>
      <c r="AB32" s="11">
        <f t="shared" si="1"/>
        <v>0.14500833969252458</v>
      </c>
      <c r="AC32" s="11">
        <f t="shared" si="1"/>
        <v>1.1589693059218292E-2</v>
      </c>
      <c r="AD32" s="11">
        <f t="shared" si="1"/>
        <v>4.1189936913246558E-2</v>
      </c>
      <c r="AE32" s="11">
        <f t="shared" si="1"/>
        <v>1.7872986915143076E-2</v>
      </c>
      <c r="AF32" s="11">
        <f t="shared" si="1"/>
        <v>5.388711492818514E-2</v>
      </c>
      <c r="AG32" s="11">
        <f t="shared" si="1"/>
        <v>1.906878273096518E-2</v>
      </c>
      <c r="AH32" s="11">
        <f t="shared" si="1"/>
        <v>1.4422153559720471E-2</v>
      </c>
      <c r="AI32" s="11">
        <f t="shared" si="1"/>
        <v>2.1078872363616774E-2</v>
      </c>
      <c r="AJ32" s="11">
        <f t="shared" si="1"/>
        <v>2.7639194629632435E-2</v>
      </c>
      <c r="AK32" s="11">
        <f t="shared" si="1"/>
        <v>1.9054046476875978E-2</v>
      </c>
      <c r="AL32" s="11">
        <f t="shared" si="1"/>
        <v>3.4585952091922494E-2</v>
      </c>
      <c r="AM32" s="11">
        <f t="shared" si="1"/>
        <v>2.9772442908981889E-2</v>
      </c>
      <c r="AN32" s="11">
        <f>(AN31-AM31)/AM31</f>
        <v>2.3294359714409234E-2</v>
      </c>
      <c r="AO32" s="11">
        <f>(AO31-AN31)/AN31</f>
        <v>2.2372371750432274E-2</v>
      </c>
      <c r="AP32" s="11">
        <f>(AP31-AO31)/AO31</f>
        <v>1.0176186803641811E-2</v>
      </c>
      <c r="AQ32" s="11">
        <f>(AQ31-AP31)/AP31</f>
        <v>2.8601550858580439E-2</v>
      </c>
    </row>
    <row r="33" spans="1:39" x14ac:dyDescent="0.6">
      <c r="A33" s="29"/>
      <c r="B33" s="29"/>
      <c r="C33" s="29"/>
      <c r="D33" s="29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x14ac:dyDescent="0.6">
      <c r="A34" s="4" t="s">
        <v>32</v>
      </c>
    </row>
    <row r="35" spans="1:39" x14ac:dyDescent="0.6">
      <c r="A35" s="5" t="s">
        <v>30</v>
      </c>
    </row>
    <row r="36" spans="1:39" x14ac:dyDescent="0.6">
      <c r="A36" s="5"/>
    </row>
    <row r="37" spans="1:39" x14ac:dyDescent="0.6">
      <c r="A37" s="10"/>
    </row>
  </sheetData>
  <mergeCells count="2">
    <mergeCell ref="A1:K1"/>
    <mergeCell ref="A33:D3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6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6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carla.magoga</dc:creator>
  <cp:lastModifiedBy>rodrigo teles</cp:lastModifiedBy>
  <dcterms:created xsi:type="dcterms:W3CDTF">2018-02-27T12:17:31Z</dcterms:created>
  <dcterms:modified xsi:type="dcterms:W3CDTF">2022-01-27T12:52:03Z</dcterms:modified>
</cp:coreProperties>
</file>