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08-2024\"/>
    </mc:Choice>
  </mc:AlternateContent>
  <bookViews>
    <workbookView xWindow="360" yWindow="15" windowWidth="20955" windowHeight="9720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calcChain.xml><?xml version="1.0" encoding="utf-8"?>
<calcChain xmlns="http://schemas.openxmlformats.org/spreadsheetml/2006/main">
  <c r="E9" i="25" l="1"/>
  <c r="E9" i="24" l="1"/>
  <c r="E9" i="23"/>
  <c r="E9" i="22" l="1"/>
  <c r="E9" i="21" l="1"/>
  <c r="E9" i="20" l="1"/>
  <c r="E9" i="19" l="1"/>
  <c r="E9" i="18" l="1"/>
  <c r="E4" i="17" l="1"/>
  <c r="E5" i="17"/>
  <c r="E6" i="17"/>
  <c r="E7" i="17"/>
  <c r="E8" i="17"/>
  <c r="E9" i="17"/>
  <c r="E10" i="17"/>
  <c r="E11" i="17"/>
  <c r="E12" i="17"/>
  <c r="E13" i="17"/>
  <c r="E14" i="17"/>
  <c r="E9" i="16" l="1"/>
  <c r="D16" i="4" l="1"/>
  <c r="C16" i="4"/>
  <c r="B16" i="4"/>
  <c r="B16" i="5" l="1"/>
  <c r="C16" i="5"/>
  <c r="E14" i="16" l="1"/>
  <c r="D16" i="5" l="1"/>
  <c r="E14" i="25" l="1"/>
  <c r="E13" i="25"/>
  <c r="E12" i="25"/>
  <c r="E11" i="25"/>
  <c r="E10" i="25"/>
  <c r="E8" i="25"/>
  <c r="E7" i="25"/>
  <c r="E6" i="25"/>
  <c r="E5" i="25"/>
  <c r="E4" i="25"/>
  <c r="E14" i="24"/>
  <c r="E13" i="24"/>
  <c r="E12" i="24"/>
  <c r="E11" i="24"/>
  <c r="E10" i="24"/>
  <c r="E8" i="24"/>
  <c r="E7" i="24"/>
  <c r="E6" i="24"/>
  <c r="E5" i="24"/>
  <c r="E4" i="24"/>
  <c r="E14" i="23"/>
  <c r="E13" i="23"/>
  <c r="E12" i="23"/>
  <c r="E11" i="23"/>
  <c r="E10" i="23"/>
  <c r="E8" i="23"/>
  <c r="E7" i="23"/>
  <c r="E6" i="23"/>
  <c r="E5" i="23"/>
  <c r="E4" i="23"/>
  <c r="E14" i="22"/>
  <c r="E13" i="22"/>
  <c r="E12" i="22"/>
  <c r="E11" i="22"/>
  <c r="E10" i="22"/>
  <c r="E8" i="22"/>
  <c r="E7" i="22"/>
  <c r="E6" i="22"/>
  <c r="E5" i="22"/>
  <c r="E4" i="22"/>
  <c r="E14" i="21"/>
  <c r="E13" i="21"/>
  <c r="E12" i="21"/>
  <c r="E11" i="21"/>
  <c r="E10" i="21"/>
  <c r="E8" i="21"/>
  <c r="E7" i="21"/>
  <c r="E6" i="21"/>
  <c r="E5" i="21"/>
  <c r="E4" i="21"/>
  <c r="E14" i="20"/>
  <c r="E13" i="20"/>
  <c r="E12" i="20"/>
  <c r="E11" i="20"/>
  <c r="E10" i="20"/>
  <c r="E8" i="20"/>
  <c r="E7" i="20"/>
  <c r="E6" i="20"/>
  <c r="E5" i="20"/>
  <c r="E4" i="20"/>
  <c r="E14" i="19"/>
  <c r="E13" i="19"/>
  <c r="E12" i="19"/>
  <c r="E11" i="19"/>
  <c r="E10" i="19"/>
  <c r="E8" i="19"/>
  <c r="E7" i="19"/>
  <c r="E6" i="19"/>
  <c r="E5" i="19"/>
  <c r="E4" i="19"/>
  <c r="E14" i="18"/>
  <c r="E13" i="18"/>
  <c r="E12" i="18"/>
  <c r="E11" i="18"/>
  <c r="E10" i="18"/>
  <c r="E8" i="18"/>
  <c r="E7" i="18"/>
  <c r="E6" i="18"/>
  <c r="E5" i="18"/>
  <c r="E4" i="18"/>
  <c r="E13" i="16"/>
  <c r="E12" i="16"/>
  <c r="E11" i="16"/>
  <c r="E10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<sst xmlns="http://schemas.openxmlformats.org/spreadsheetml/2006/main" count="1130" uniqueCount="366">
  <si>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</si>
  <si>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</si>
  <si>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</si>
  <si>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</si>
  <si>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</si>
  <si>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</si>
  <si>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</si>
  <si>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</si>
  <si>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</si>
  <si>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</si>
  <si>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</si>
  <si>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</si>
  <si>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</si>
  <si>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</si>
  <si>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</si>
  <si>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</si>
  <si>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</si>
  <si>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</si>
  <si>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</si>
  <si>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</si>
  <si>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</si>
  <si>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</si>
  <si>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</si>
  <si>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</si>
  <si>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</si>
  <si>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</si>
  <si>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</si>
  <si>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</si>
  <si>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</si>
  <si>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</si>
  <si>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</si>
  <si>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</si>
  <si>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</si>
  <si>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</si>
  <si>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</si>
  <si>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</si>
  <si>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</si>
  <si>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</si>
  <si>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</si>
  <si>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</si>
  <si>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</si>
  <si>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</si>
  <si>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</si>
  <si>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</si>
  <si>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</si>
  <si>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</si>
  <si>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</si>
  <si>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</si>
  <si>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</si>
  <si>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</si>
  <si>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</si>
  <si>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</si>
  <si>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</si>
  <si>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</si>
  <si>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</si>
  <si>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</si>
  <si>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</si>
  <si>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</si>
  <si>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</si>
  <si>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</si>
  <si>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</si>
  <si>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</si>
  <si>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</si>
  <si>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</si>
  <si>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</si>
  <si>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</si>
  <si>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</si>
  <si>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</si>
  <si>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</si>
  <si>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</si>
  <si>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</si>
  <si>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</si>
  <si>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</si>
  <si>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</si>
  <si>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</si>
  <si>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</si>
  <si>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</si>
  <si>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</si>
  <si>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</si>
  <si>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</si>
  <si>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</si>
  <si>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</si>
  <si>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</si>
  <si>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</si>
  <si>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</si>
  <si>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</si>
  <si>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</si>
  <si>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</si>
  <si>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</si>
  <si>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</si>
  <si>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</si>
  <si>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</si>
  <si>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</si>
  <si>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</si>
  <si>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</si>
  <si>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</si>
  <si>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</si>
  <si>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</si>
  <si>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</si>
  <si>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</si>
  <si>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</si>
  <si>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</si>
  <si>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</si>
  <si>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</si>
  <si>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</si>
  <si>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Município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</si>
  <si>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</si>
  <si>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</si>
  <si>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</si>
  <si>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</si>
  <si>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</si>
  <si>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</si>
  <si>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</si>
  <si>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</si>
  <si>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</si>
  <si>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/>
  </si>
  <si>
    <t>Junho de 2024</t>
  </si>
  <si>
    <t>Preço Médio (R$/kg) em Julho/2024 das Principais Hortaliças Comercializadas nos Entrepostos Selecionados</t>
  </si>
  <si>
    <t>Jul/Jun</t>
  </si>
  <si>
    <t>Preço Médio (R$/kg) em Julho/2024 das Principais Frutas Comercializadas nos Entrepostos Selecionados</t>
  </si>
  <si>
    <t>Julho de 2023</t>
  </si>
  <si>
    <t>Julho de 2024</t>
  </si>
  <si>
    <t>Variação Jul/Jun</t>
  </si>
  <si>
    <t>Comparativo jul/24 e jun/24 (mês anterior)</t>
  </si>
  <si>
    <t>Comparativo jul/24 e jul/23 (mesmo mês do ano passado)</t>
  </si>
  <si>
    <t>Comparativo jul/24 e jul/22 (mesmo mês do ano retrasado)</t>
  </si>
  <si>
    <t>Acumulado até Julho</t>
  </si>
  <si>
    <t>CEASA/DF - BRASILIA</t>
  </si>
  <si>
    <t>PIEDADE-SP</t>
  </si>
  <si>
    <t>IBIAPABA-CE</t>
  </si>
  <si>
    <t>VITÓRIA DE SANTO ANTÃO-PE</t>
  </si>
  <si>
    <t>SERRANA-RJ</t>
  </si>
  <si>
    <t>ITAPECERICA DA SERRA-SP</t>
  </si>
  <si>
    <t>BRASÍLIA-DF</t>
  </si>
  <si>
    <t>MOGI DAS CRUZES-SP</t>
  </si>
  <si>
    <t>BATURITÉ-CE</t>
  </si>
  <si>
    <t>SANTA TERESA-ES</t>
  </si>
  <si>
    <t>NOVA FRIBURGO-RJ</t>
  </si>
  <si>
    <t>BRAGANÇA PAULISTA-SP</t>
  </si>
  <si>
    <t>BELO HORIZONTE-MG</t>
  </si>
  <si>
    <t>AMPARO-SP</t>
  </si>
  <si>
    <t>FLORIANÓPOLIS-SC</t>
  </si>
  <si>
    <t>GUARULHOS-SP</t>
  </si>
  <si>
    <t>CAMPINAS-SP</t>
  </si>
  <si>
    <t>SERTÃO DE QUIXERAMOBIM-CE</t>
  </si>
  <si>
    <t>BARBACENA-MG</t>
  </si>
  <si>
    <t>ITAPIPOCA-CE</t>
  </si>
  <si>
    <t>AFONSO CLÁUDIO-ES</t>
  </si>
  <si>
    <t>SÃO JOÃO DA BOA VISTA-SP</t>
  </si>
  <si>
    <t>ARAXÁ-MG</t>
  </si>
  <si>
    <t>ENTORNO DE BRASÍLIA-GO</t>
  </si>
  <si>
    <t>POUSO ALEGRE-MG</t>
  </si>
  <si>
    <t>SEABRA-BA</t>
  </si>
  <si>
    <t>PIRASSUNUNGA-SP</t>
  </si>
  <si>
    <t>ITAPETININGA-SP</t>
  </si>
  <si>
    <t>POÇOS DE CALDAS-MG</t>
  </si>
  <si>
    <t>LIMEIRA-SP</t>
  </si>
  <si>
    <t>SANTA RITA DO SAPUCAÍ-MG</t>
  </si>
  <si>
    <t>AVARÉ-SP</t>
  </si>
  <si>
    <t>MOJI MIRIM-SP</t>
  </si>
  <si>
    <t>PORANGATU-GO</t>
  </si>
  <si>
    <t>CURITIBA-PR</t>
  </si>
  <si>
    <t>GOIÂNIA-GO</t>
  </si>
  <si>
    <t>ITAPEVA-SP</t>
  </si>
  <si>
    <t>UNAÍ-MG</t>
  </si>
  <si>
    <t>OURINHOS-SP</t>
  </si>
  <si>
    <t>PATOS DE MINAS-MG</t>
  </si>
  <si>
    <t>PETROLINA-PE</t>
  </si>
  <si>
    <t>IRECÊ-BA</t>
  </si>
  <si>
    <t>ITUPORANGA-SC</t>
  </si>
  <si>
    <t>JABOTICABAL-SP</t>
  </si>
  <si>
    <t>CATALÃO-GO</t>
  </si>
  <si>
    <t>SÃO PAULO-SP</t>
  </si>
  <si>
    <t>JUAZEIRO-BA</t>
  </si>
  <si>
    <t>RIO DO SUL-SC</t>
  </si>
  <si>
    <t>UBERABA-MG</t>
  </si>
  <si>
    <t>PARACATU-MG</t>
  </si>
  <si>
    <t>UBERLÂNDIA-MG</t>
  </si>
  <si>
    <t>IMPORTADOS</t>
  </si>
  <si>
    <t>PATROCÍNIO-MG</t>
  </si>
  <si>
    <t>VACARIA-RS</t>
  </si>
  <si>
    <t>TABULEIRO-SC</t>
  </si>
  <si>
    <t>CURITIBANOS-SC</t>
  </si>
  <si>
    <t>BREJO PERNAMBUCANO-PE</t>
  </si>
  <si>
    <t>OLIVEIRA-MG</t>
  </si>
  <si>
    <t>SETE LAGOAS-MG</t>
  </si>
  <si>
    <t>SÃO SEBASTIÃO DO PARAÍSO-MG</t>
  </si>
  <si>
    <t>ANÁPOLIS-GO</t>
  </si>
  <si>
    <t>VASSOURAS-RJ</t>
  </si>
  <si>
    <t>CAPÃO BONITO-SP</t>
  </si>
  <si>
    <t>SANTO ANTÔNIO DE PÁDUA-RJ</t>
  </si>
  <si>
    <t>CHAPADA DOS VEADEIROS-GO</t>
  </si>
  <si>
    <t>IBIÚNA-SP</t>
  </si>
  <si>
    <t>TIANGUÁ-CE</t>
  </si>
  <si>
    <t>TERESÓPOLIS-RJ</t>
  </si>
  <si>
    <t>COTIA-SP</t>
  </si>
  <si>
    <t>SANTA MARIA DE JETIBÁ-ES</t>
  </si>
  <si>
    <t>ARATUBA-CE</t>
  </si>
  <si>
    <t>EMBU-GUAÇU-SP</t>
  </si>
  <si>
    <t>ATIBAIA-SP</t>
  </si>
  <si>
    <t>SÃO MIGUEL ARCANJO-SP</t>
  </si>
  <si>
    <t>SÃO LOURENÇO DA SERRA-SP</t>
  </si>
  <si>
    <t>PINHALZINHO-SP</t>
  </si>
  <si>
    <t>PETRÓPOLIS-RJ</t>
  </si>
  <si>
    <t>ANTÔNIO CARLOS-SC</t>
  </si>
  <si>
    <t>CRISTALINA-GO</t>
  </si>
  <si>
    <t>MUCUGÊ-BA</t>
  </si>
  <si>
    <t>CASA BRANCA-SP</t>
  </si>
  <si>
    <t>VARGEM GRANDE DO SUL-SP</t>
  </si>
  <si>
    <t>AGUAÍ-SP</t>
  </si>
  <si>
    <t>IPUIÚNA-MG</t>
  </si>
  <si>
    <t>LEME-SP</t>
  </si>
  <si>
    <t>SANTA JULIANA-MG</t>
  </si>
  <si>
    <t>MOGI GUAÇU-SP</t>
  </si>
  <si>
    <t>SANTA RITA DE CALDAS-MG</t>
  </si>
  <si>
    <t>NOVA PONTE-MG</t>
  </si>
  <si>
    <t>NIQUELÂNDIA-GO</t>
  </si>
  <si>
    <t>BOM REPOUSO-MG</t>
  </si>
  <si>
    <t>PARANAPANEMA-SP</t>
  </si>
  <si>
    <t>DIVINOLÂNDIA-SP</t>
  </si>
  <si>
    <t>SACRAMENTO-MG</t>
  </si>
  <si>
    <t>TAPIRAÍ-SP</t>
  </si>
  <si>
    <t>SÃO GOTARDO-MG</t>
  </si>
  <si>
    <t>MONTE ALTO-SP</t>
  </si>
  <si>
    <t>RIO PARANAÍBA-MG</t>
  </si>
  <si>
    <t>PERDIZES-MG</t>
  </si>
  <si>
    <t>JOÃO DOURADO-BA</t>
  </si>
  <si>
    <t>AURORA-SC</t>
  </si>
  <si>
    <t>IMBUIA-SC</t>
  </si>
  <si>
    <t>SÃO JOSÉ DO RIO PARDO-SP</t>
  </si>
  <si>
    <t>IPAMERI-GO</t>
  </si>
  <si>
    <t>CARANDAÍ-MG</t>
  </si>
  <si>
    <t>VARGEM GRANDE PAULISTA-SP</t>
  </si>
  <si>
    <t>CAMPOS ALTOS-MG</t>
  </si>
  <si>
    <t>ITOBI-SP</t>
  </si>
  <si>
    <t>GOIANÁPOLIS-GO</t>
  </si>
  <si>
    <t>IBIÁ-MG</t>
  </si>
  <si>
    <t>CAMOCIM DE SÃO FÉLIX-PE</t>
  </si>
  <si>
    <t>CARMÓPOLIS DE MINAS-MG</t>
  </si>
  <si>
    <t>PATY DO ALFERES-RJ</t>
  </si>
  <si>
    <t>SÃO JOÃO D'ALIANÇA-GO</t>
  </si>
  <si>
    <t>CORUMBÁ DE GOIÁS-GO</t>
  </si>
  <si>
    <t>MARAVILHAS-MG</t>
  </si>
  <si>
    <t>MONTE SANTO DE MINAS-MG</t>
  </si>
  <si>
    <t>IBIRACI-MG</t>
  </si>
  <si>
    <t>PASSOS-MG</t>
  </si>
  <si>
    <t>TAQUARIVAÍ-SP</t>
  </si>
  <si>
    <t>LEOPOLDO DE BULHÕES-GO</t>
  </si>
  <si>
    <t>ITAOCARA-RJ</t>
  </si>
  <si>
    <t>JAÍBA-MG</t>
  </si>
  <si>
    <t>JANAÚBA-MG</t>
  </si>
  <si>
    <t>VICÊNCIA-PE</t>
  </si>
  <si>
    <t>MATA SETENTRIONAL PERNAMBUCANA-PE</t>
  </si>
  <si>
    <t>LIMOEIRO DO NORTE-CE</t>
  </si>
  <si>
    <t>BAIXO JAGUARIBE-CE</t>
  </si>
  <si>
    <t>ELDORADO-SP</t>
  </si>
  <si>
    <t>REGISTRO-SP</t>
  </si>
  <si>
    <t>NOVA UNIÃO-MG</t>
  </si>
  <si>
    <t>ITABIRA-MG</t>
  </si>
  <si>
    <t>PINHEIROS-ES</t>
  </si>
  <si>
    <t>MONTANHA-ES</t>
  </si>
  <si>
    <t>LINHARES-ES</t>
  </si>
  <si>
    <t>NOVA PORTEIRINHA-MG</t>
  </si>
  <si>
    <t>SÃO VICENTE FERRER-PE</t>
  </si>
  <si>
    <t>MÉDIO CAPIBARIBE-PE</t>
  </si>
  <si>
    <t>DOMINGOS MARTINS-ES</t>
  </si>
  <si>
    <t>CAJATI-SP</t>
  </si>
  <si>
    <t>MATIAS CARDOSO-MG</t>
  </si>
  <si>
    <t>JANUÁRIA-MG</t>
  </si>
  <si>
    <t>PEDRAS DE MARIA DA CRUZ-MG</t>
  </si>
  <si>
    <t>ALFREDO CHAVES-ES</t>
  </si>
  <si>
    <t>GUARAPARI-ES</t>
  </si>
  <si>
    <t>SETE BARRAS-SP</t>
  </si>
  <si>
    <t>SANTA LEOPOLDINA-ES</t>
  </si>
  <si>
    <t>BOM JESUS DA LAPA-BA</t>
  </si>
  <si>
    <t>MONTES CLAROS-MG</t>
  </si>
  <si>
    <t>JOINVILLE-SC</t>
  </si>
  <si>
    <t>PORTO SEGURO-BA</t>
  </si>
  <si>
    <t>PIRAPORA-MG</t>
  </si>
  <si>
    <t>BOQUIM-SE</t>
  </si>
  <si>
    <t>ALAGOINHAS-BA</t>
  </si>
  <si>
    <t>JALES-SP</t>
  </si>
  <si>
    <t>ARARAQUARA-SP</t>
  </si>
  <si>
    <t>CATANDUVA-SP</t>
  </si>
  <si>
    <t>RIO DE JANEIRO-RJ</t>
  </si>
  <si>
    <t>ENTRE RIOS-BA</t>
  </si>
  <si>
    <t>SOROCABA-SP</t>
  </si>
  <si>
    <t>FERNANDÓPOLIS-SP</t>
  </si>
  <si>
    <t>AGRESTE DE LAGARTO-SE</t>
  </si>
  <si>
    <t>CAMPOS DE LAGES-SC</t>
  </si>
  <si>
    <t>JOAÇABA-SC</t>
  </si>
  <si>
    <t>CAXIAS DO SUL-RS</t>
  </si>
  <si>
    <t>SUAPE-PE</t>
  </si>
  <si>
    <t>SÃO MIGUEL DO OESTE-SC</t>
  </si>
  <si>
    <t>PORTO ALEGRE-RS</t>
  </si>
  <si>
    <t>JUNDIAÍ-SP</t>
  </si>
  <si>
    <t>CANOINHAS-SC</t>
  </si>
  <si>
    <t>FRANCISCO BELTRÃO-PR</t>
  </si>
  <si>
    <t>XANXERÊ-SC</t>
  </si>
  <si>
    <t>MOSSORÓ-RN</t>
  </si>
  <si>
    <t>SÃO MATEUS-ES</t>
  </si>
  <si>
    <t>NOVA VENÉCIA-ES</t>
  </si>
  <si>
    <t>SANTA MARIA DA VITÓRIA-BA</t>
  </si>
  <si>
    <t>LITORAL DE ARACATI-CE</t>
  </si>
  <si>
    <t>ILHÉUS-ITABUNA-BA</t>
  </si>
  <si>
    <t>LIVRAMENTO DO BRUMADO-BA</t>
  </si>
  <si>
    <t>LITORAL NORTE-PB</t>
  </si>
  <si>
    <t>CERES-GO</t>
  </si>
  <si>
    <t>ITAPARICA-PE</t>
  </si>
  <si>
    <t>GURUPI-TO</t>
  </si>
  <si>
    <t>RIO VERMELHO-GO</t>
  </si>
  <si>
    <t>RIO FORMOSO-TO</t>
  </si>
  <si>
    <t>CURVELO-MG</t>
  </si>
  <si>
    <t>LITORAL DE CAMOCIM E ACARAÚ-CE</t>
  </si>
  <si>
    <t>BARRA-BA</t>
  </si>
  <si>
    <t>BAIXO CURU-CE</t>
  </si>
  <si>
    <t>MIRACEMA DO TOCANTINS-TO</t>
  </si>
  <si>
    <t>SÃO MIGUEL DO ARAGUAIA-GO</t>
  </si>
  <si>
    <t>CONCHAL-SP</t>
  </si>
  <si>
    <t>UMBAÚBA-SE</t>
  </si>
  <si>
    <t>ENGENHEIRO COELHO-SP</t>
  </si>
  <si>
    <t>BEBEDOURO-SP</t>
  </si>
  <si>
    <t>RIO REAL-BA</t>
  </si>
  <si>
    <t>PAULÍNIA-SP</t>
  </si>
  <si>
    <t>JANDAÍRA-BA</t>
  </si>
  <si>
    <t>CRISTINÁPOLIS-SE</t>
  </si>
  <si>
    <t>TANGUÁ-RJ</t>
  </si>
  <si>
    <t>PINDORAMA-SP</t>
  </si>
  <si>
    <t>LAGARTO-SE</t>
  </si>
  <si>
    <t>SANTA CRUZ DAS PALMEIRAS-SP</t>
  </si>
  <si>
    <t>SÃO JOAQUIM-SC</t>
  </si>
  <si>
    <t>FRAIBURGO-SC</t>
  </si>
  <si>
    <t>LAGES-SC</t>
  </si>
  <si>
    <t>VIDEIRA-SC</t>
  </si>
  <si>
    <t>BOM JARDIM DA SERRA-SC</t>
  </si>
  <si>
    <t>URUBICI-SC</t>
  </si>
  <si>
    <t>IPOJUCA-PE</t>
  </si>
  <si>
    <t>DIONÍSIO CERQUEIRA-SC</t>
  </si>
  <si>
    <t>FARROUPILHA-RS</t>
  </si>
  <si>
    <t>MONTE CASTELO-SC</t>
  </si>
  <si>
    <t>ITABELA-BA</t>
  </si>
  <si>
    <t>NOVA VIÇOSA-BA</t>
  </si>
  <si>
    <t>PRADO-BA</t>
  </si>
  <si>
    <t>BARAÚNA-RN</t>
  </si>
  <si>
    <t>SOORETAMA-ES</t>
  </si>
  <si>
    <t>BOA ESPERANÇA-ES</t>
  </si>
  <si>
    <t>ALCOBAÇA-BA</t>
  </si>
  <si>
    <t>JAGUARÉ-ES</t>
  </si>
  <si>
    <t>ARACRUZ-ES</t>
  </si>
  <si>
    <t>TEIXEIRA DE FREITAS-BA</t>
  </si>
  <si>
    <t>EUNÁPOLIS-BA</t>
  </si>
  <si>
    <t>ARACATI-CE</t>
  </si>
  <si>
    <t>LAJEDÃO-BA</t>
  </si>
  <si>
    <t>URUANA-GO</t>
  </si>
  <si>
    <t>FLORESTA-PE</t>
  </si>
  <si>
    <t>ALVORADA-TO</t>
  </si>
  <si>
    <t>RIALMA-GO</t>
  </si>
  <si>
    <t>BORBOREMA-SP</t>
  </si>
  <si>
    <t>SANTA FÉ DE GOIÁS-GO</t>
  </si>
  <si>
    <t>RIANÁPOLIS-GO</t>
  </si>
  <si>
    <t>CORINTO-MG</t>
  </si>
  <si>
    <t>LAGOA DA CONFUSÃO-TO</t>
  </si>
  <si>
    <t>ITAPURANGA-GO</t>
  </si>
  <si>
    <t>ITÁPOLIS-SP</t>
  </si>
  <si>
    <t>ACARAÚ-CE</t>
  </si>
  <si>
    <t>CARMO DO RIO VERDE-GO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</si>
</sst>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2">
    <font>
      <sz val="10"/>
      <color indexed="64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0"/>
      <color rgb="FF0563C1"/>
      <name val="Arial"/>
    </font>
    <font>
      <sz val="11"/>
      <color indexed="64"/>
      <name val="Calibri"/>
    </font>
    <font>
      <sz val="11"/>
      <color indexed="16"/>
      <name val="Calibri"/>
      <scheme val="minor"/>
    </font>
    <font>
      <sz val="10"/>
      <name val="Arial"/>
    </font>
    <font>
      <sz val="11"/>
      <color indexed="64"/>
      <name val="Calibri"/>
      <scheme val="minor"/>
    </font>
    <font>
      <sz val="11"/>
      <color indexed="16"/>
      <name val="Calibri"/>
    </font>
    <font>
      <i/>
      <sz val="11"/>
      <color rgb="FF7F7F7F"/>
      <name val="Calibri"/>
    </font>
    <font>
      <b/>
      <sz val="18"/>
      <color theme="3"/>
      <name val="Calibri Light"/>
      <scheme val="major"/>
    </font>
    <font>
      <b/>
      <sz val="11"/>
      <color theme="1"/>
      <name val="Calibri"/>
      <scheme val="minor"/>
    </font>
    <font>
      <b/>
      <sz val="9"/>
      <color indexed="65"/>
      <name val="Arial"/>
    </font>
    <font>
      <sz val="14"/>
      <color theme="0"/>
      <name val="Arial"/>
    </font>
    <font>
      <sz val="9"/>
      <color indexed="64"/>
      <name val="Arial"/>
    </font>
    <font>
      <sz val="9"/>
      <color rgb="FF5F5F5F"/>
      <name val="Arial"/>
    </font>
    <font>
      <b/>
      <sz val="9"/>
      <color indexed="64"/>
      <name val="Arial"/>
    </font>
    <font>
      <b/>
      <sz val="9"/>
      <color rgb="FF5F5F5F"/>
      <name val="Arial"/>
    </font>
    <font>
      <b/>
      <sz val="11"/>
      <color indexed="2"/>
      <name val="Calibri"/>
    </font>
    <font>
      <b/>
      <sz val="11"/>
      <color indexed="64"/>
      <name val="Calibri"/>
    </font>
    <font>
      <sz val="11"/>
      <name val="Calibri"/>
    </font>
    <font>
      <sz val="8"/>
      <color indexed="23"/>
      <name val="Arial"/>
    </font>
    <font>
      <b/>
      <sz val="11"/>
      <name val="Calibri"/>
    </font>
    <font>
      <sz val="11"/>
      <color indexed="64"/>
      <name val="Arial"/>
    </font>
    <font>
      <b/>
      <sz val="10"/>
      <color indexed="64"/>
      <name val="Arial"/>
    </font>
    <font>
      <sz val="8"/>
      <color indexed="64"/>
      <name val="Arial"/>
    </font>
    <font>
      <sz val="9"/>
      <color indexed="64"/>
      <name val="Calibri"/>
    </font>
    <font>
      <sz val="11"/>
      <color indexed="2"/>
      <name val="Arial"/>
    </font>
    <font>
      <b/>
      <sz val="14"/>
      <name val="Arial"/>
    </font>
    <font>
      <sz val="14"/>
      <name val="Arial"/>
    </font>
    <font>
      <sz val="16"/>
      <name val="Calibri"/>
      <scheme val="minor"/>
    </font>
    <font>
      <sz val="11"/>
      <name val="Calibri"/>
      <scheme val="minor"/>
    </font>
    <font>
      <sz val="14"/>
      <name val="Calibri"/>
    </font>
    <font>
      <sz val="12"/>
      <color indexed="64"/>
      <name val="Arial"/>
    </font>
    <font>
      <b/>
      <sz val="12"/>
      <color indexed="64"/>
      <name val="Arial"/>
    </font>
    <font>
      <sz val="11"/>
      <color indexed="2"/>
      <name val="Calibri"/>
    </font>
    <font>
      <b/>
      <sz val="11"/>
      <color indexed="64"/>
      <name val="Arial"/>
    </font>
    <font>
      <sz val="11"/>
      <name val="Arial"/>
    </font>
    <font>
      <b/>
      <sz val="11"/>
      <name val="Arial"/>
    </font>
    <font>
      <sz val="10"/>
      <color indexed="64"/>
      <name val="Arial"/>
    </font>
    <font>
      <sz val="9"/>
      <color rgb="FF5F5F5F"/>
      <name val="Arial"/>
      <family val="2"/>
    </font>
    <font>
      <b/>
      <sz val="9"/>
      <color rgb="FF5F5F5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9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9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9" fillId="0" borderId="1"/>
    <xf numFmtId="164" fontId="39" fillId="0" borderId="1"/>
    <xf numFmtId="164" fontId="39" fillId="0" borderId="1"/>
    <xf numFmtId="164" fontId="39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9" fillId="0" borderId="1"/>
    <xf numFmtId="164" fontId="6" fillId="0" borderId="1"/>
    <xf numFmtId="164" fontId="39" fillId="0" borderId="1"/>
    <xf numFmtId="164" fontId="39" fillId="0" borderId="1" applyBorder="0"/>
  </cellStyleXfs>
  <cellXfs count="180">
    <xf numFmtId="0" fontId="0" fillId="0" borderId="1" xfId="0" applyBorder="1"/>
    <xf numFmtId="0" fontId="0" fillId="10" borderId="1" xfId="0" applyFill="1" applyBorder="1"/>
    <xf numFmtId="0" fontId="4" fillId="0" borderId="1" xfId="172" applyFont="1" applyBorder="1"/>
    <xf numFmtId="0" fontId="4" fillId="11" borderId="1" xfId="172" applyFont="1" applyFill="1" applyBorder="1"/>
    <xf numFmtId="0" fontId="12" fillId="0" borderId="3" xfId="17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172" applyFont="1" applyBorder="1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Font="1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Border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 applyBorder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 applyBorder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Border="1" applyAlignment="1">
      <alignment horizontal="left"/>
    </xf>
    <xf numFmtId="0" fontId="11" fillId="0" borderId="1" xfId="0" applyFont="1" applyBorder="1"/>
    <xf numFmtId="0" fontId="18" fillId="0" borderId="1" xfId="172" applyFont="1" applyBorder="1" applyAlignment="1">
      <alignment horizontal="left" vertical="top" wrapText="1"/>
    </xf>
    <xf numFmtId="0" fontId="22" fillId="0" borderId="1" xfId="172" applyFont="1" applyBorder="1"/>
    <xf numFmtId="0" fontId="23" fillId="0" borderId="1" xfId="172" applyFont="1" applyBorder="1"/>
    <xf numFmtId="0" fontId="24" fillId="0" borderId="1" xfId="172" applyFont="1" applyBorder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Border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9" fillId="17" borderId="1" xfId="1831" applyNumberFormat="1" applyFill="1" applyBorder="1"/>
    <xf numFmtId="0" fontId="0" fillId="0" borderId="1" xfId="172" applyFont="1" applyBorder="1"/>
    <xf numFmtId="0" fontId="26" fillId="0" borderId="1" xfId="172" applyFont="1" applyBorder="1"/>
    <xf numFmtId="3" fontId="25" fillId="0" borderId="1" xfId="195" applyNumberFormat="1" applyFont="1" applyBorder="1" applyAlignment="1">
      <alignment horizontal="right" vertical="center"/>
    </xf>
    <xf numFmtId="0" fontId="1" fillId="0" borderId="1" xfId="0" applyFont="1" applyBorder="1"/>
    <xf numFmtId="10" fontId="39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NumberFormat="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 applyBorder="1"/>
    <xf numFmtId="166" fontId="27" fillId="0" borderId="1" xfId="172" applyNumberFormat="1" applyFont="1" applyBorder="1"/>
    <xf numFmtId="9" fontId="23" fillId="0" borderId="1" xfId="1831" applyNumberFormat="1" applyFont="1" applyBorder="1"/>
    <xf numFmtId="10" fontId="23" fillId="0" borderId="1" xfId="1831" applyNumberFormat="1" applyFont="1" applyBorder="1" applyAlignment="1">
      <alignment horizontal="left"/>
    </xf>
    <xf numFmtId="165" fontId="28" fillId="0" borderId="1" xfId="1727" applyNumberFormat="1" applyFont="1" applyBorder="1"/>
    <xf numFmtId="167" fontId="29" fillId="0" borderId="1" xfId="0" applyNumberFormat="1" applyFont="1" applyBorder="1"/>
    <xf numFmtId="167" fontId="30" fillId="0" borderId="1" xfId="0" applyNumberFormat="1" applyFont="1" applyBorder="1"/>
    <xf numFmtId="10" fontId="31" fillId="0" borderId="1" xfId="1727" applyNumberFormat="1" applyFont="1" applyBorder="1"/>
    <xf numFmtId="0" fontId="6" fillId="0" borderId="1" xfId="0" applyFont="1" applyBorder="1"/>
    <xf numFmtId="10" fontId="29" fillId="0" borderId="1" xfId="1831" applyNumberFormat="1" applyFont="1" applyBorder="1"/>
    <xf numFmtId="0" fontId="30" fillId="0" borderId="1" xfId="0" applyFont="1" applyBorder="1"/>
    <xf numFmtId="10" fontId="29" fillId="0" borderId="1" xfId="1727" applyNumberFormat="1" applyFont="1" applyBorder="1"/>
    <xf numFmtId="0" fontId="4" fillId="0" borderId="1" xfId="241" applyFont="1" applyBorder="1"/>
    <xf numFmtId="0" fontId="4" fillId="11" borderId="1" xfId="241" applyFont="1" applyFill="1" applyBorder="1"/>
    <xf numFmtId="0" fontId="29" fillId="0" borderId="1" xfId="172" applyFont="1" applyBorder="1" applyAlignment="1">
      <alignment horizontal="center"/>
    </xf>
    <xf numFmtId="0" fontId="32" fillId="0" borderId="1" xfId="172" applyFont="1" applyBorder="1" applyAlignment="1">
      <alignment horizontal="center"/>
    </xf>
    <xf numFmtId="0" fontId="24" fillId="0" borderId="1" xfId="241" applyFont="1" applyBorder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3" fillId="0" borderId="1" xfId="1854" applyNumberFormat="1" applyFont="1" applyBorder="1"/>
    <xf numFmtId="0" fontId="33" fillId="0" borderId="1" xfId="241" applyFont="1" applyBorder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NumberFormat="1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 applyBorder="1"/>
    <xf numFmtId="166" fontId="23" fillId="0" borderId="1" xfId="241" applyNumberFormat="1" applyFont="1" applyBorder="1"/>
    <xf numFmtId="166" fontId="27" fillId="0" borderId="1" xfId="241" applyNumberFormat="1" applyFont="1" applyBorder="1"/>
    <xf numFmtId="9" fontId="0" fillId="0" borderId="1" xfId="1854" applyNumberFormat="1" applyFont="1" applyBorder="1"/>
    <xf numFmtId="10" fontId="6" fillId="0" borderId="1" xfId="1727" applyNumberFormat="1" applyFont="1" applyBorder="1"/>
    <xf numFmtId="167" fontId="6" fillId="0" borderId="1" xfId="0" applyNumberFormat="1" applyFont="1" applyBorder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 applyBorder="1"/>
    <xf numFmtId="0" fontId="4" fillId="0" borderId="1" xfId="263" applyFont="1" applyBorder="1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 applyBorder="1"/>
    <xf numFmtId="0" fontId="4" fillId="18" borderId="1" xfId="263" applyFont="1" applyFill="1" applyBorder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 applyBorder="1"/>
    <xf numFmtId="0" fontId="0" fillId="0" borderId="1" xfId="0" applyBorder="1"/>
    <xf numFmtId="0" fontId="34" fillId="10" borderId="1" xfId="129" applyFont="1" applyFill="1" applyBorder="1" applyAlignment="1">
      <alignment vertical="center"/>
    </xf>
    <xf numFmtId="0" fontId="4" fillId="0" borderId="1" xfId="129" applyFont="1" applyBorder="1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 applyBorder="1"/>
    <xf numFmtId="0" fontId="4" fillId="18" borderId="1" xfId="129" applyFont="1" applyFill="1" applyBorder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3" fillId="0" borderId="1" xfId="129" applyFont="1" applyBorder="1"/>
    <xf numFmtId="0" fontId="4" fillId="0" borderId="1" xfId="270" applyFont="1" applyBorder="1"/>
    <xf numFmtId="0" fontId="4" fillId="18" borderId="1" xfId="270" applyFont="1" applyFill="1" applyBorder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NumberFormat="1" applyFont="1" applyBorder="1" applyAlignment="1">
      <alignment horizontal="center"/>
    </xf>
    <xf numFmtId="0" fontId="27" fillId="0" borderId="1" xfId="270" applyFont="1" applyBorder="1"/>
    <xf numFmtId="0" fontId="23" fillId="0" borderId="1" xfId="270" applyFont="1" applyBorder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Border="1" applyAlignment="1">
      <alignment horizontal="left" vertical="top"/>
    </xf>
    <xf numFmtId="0" fontId="35" fillId="0" borderId="1" xfId="270" applyFont="1" applyBorder="1"/>
    <xf numFmtId="0" fontId="36" fillId="0" borderId="1" xfId="270" applyFont="1" applyBorder="1"/>
    <xf numFmtId="0" fontId="37" fillId="0" borderId="1" xfId="270" applyFont="1" applyBorder="1"/>
    <xf numFmtId="9" fontId="14" fillId="0" borderId="31" xfId="1727" applyNumberFormat="1" applyFont="1" applyBorder="1" applyAlignment="1">
      <alignment horizontal="center" vertical="center"/>
    </xf>
    <xf numFmtId="167" fontId="37" fillId="0" borderId="36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67" fontId="37" fillId="0" borderId="37" xfId="0" applyNumberFormat="1" applyFont="1" applyBorder="1" applyAlignment="1">
      <alignment horizontal="center" vertical="center"/>
    </xf>
    <xf numFmtId="9" fontId="14" fillId="0" borderId="38" xfId="1727" applyNumberFormat="1" applyFont="1" applyBorder="1" applyAlignment="1">
      <alignment horizontal="center" vertical="center"/>
    </xf>
    <xf numFmtId="0" fontId="4" fillId="0" borderId="1" xfId="9" applyFont="1" applyBorder="1"/>
    <xf numFmtId="0" fontId="4" fillId="22" borderId="1" xfId="9" applyFont="1" applyFill="1" applyBorder="1"/>
    <xf numFmtId="0" fontId="23" fillId="0" borderId="1" xfId="9" applyFont="1" applyBorder="1"/>
    <xf numFmtId="3" fontId="14" fillId="0" borderId="41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17" fontId="24" fillId="16" borderId="42" xfId="172" applyNumberFormat="1" applyFont="1" applyFill="1" applyBorder="1" applyAlignment="1">
      <alignment horizontal="left" vertical="center"/>
    </xf>
    <xf numFmtId="3" fontId="14" fillId="0" borderId="40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8" fillId="0" borderId="1" xfId="9" applyFont="1" applyBorder="1" applyAlignment="1">
      <alignment horizontal="center"/>
    </xf>
    <xf numFmtId="0" fontId="23" fillId="0" borderId="1" xfId="9" applyFont="1" applyBorder="1" applyAlignment="1">
      <alignment vertical="center"/>
    </xf>
    <xf numFmtId="0" fontId="4" fillId="0" borderId="1" xfId="9" applyFont="1" applyBorder="1" applyAlignment="1">
      <alignment vertical="center"/>
    </xf>
    <xf numFmtId="2" fontId="40" fillId="0" borderId="9" xfId="0" applyNumberFormat="1" applyFont="1" applyFill="1" applyBorder="1" applyAlignment="1">
      <alignment horizontal="center" vertical="center"/>
    </xf>
    <xf numFmtId="10" fontId="40" fillId="0" borderId="10" xfId="1727" applyNumberFormat="1" applyFont="1" applyFill="1" applyBorder="1" applyAlignment="1">
      <alignment horizontal="center" vertical="center"/>
    </xf>
    <xf numFmtId="2" fontId="40" fillId="0" borderId="11" xfId="0" applyNumberFormat="1" applyFont="1" applyFill="1" applyBorder="1" applyAlignment="1">
      <alignment horizontal="center" vertical="center"/>
    </xf>
    <xf numFmtId="10" fontId="40" fillId="0" borderId="12" xfId="1727" applyNumberFormat="1" applyFont="1" applyFill="1" applyBorder="1" applyAlignment="1">
      <alignment horizontal="center" vertical="center"/>
    </xf>
    <xf numFmtId="10" fontId="40" fillId="0" borderId="11" xfId="1727" applyNumberFormat="1" applyFont="1" applyFill="1" applyBorder="1" applyAlignment="1">
      <alignment horizontal="center" vertical="center"/>
    </xf>
    <xf numFmtId="2" fontId="40" fillId="0" borderId="14" xfId="0" applyNumberFormat="1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2" fontId="40" fillId="20" borderId="14" xfId="0" applyNumberFormat="1" applyFont="1" applyFill="1" applyBorder="1" applyAlignment="1">
      <alignment horizontal="center" vertical="center"/>
    </xf>
    <xf numFmtId="2" fontId="40" fillId="20" borderId="16" xfId="0" applyNumberFormat="1" applyFont="1" applyFill="1" applyBorder="1" applyAlignment="1">
      <alignment horizontal="center" vertical="center"/>
    </xf>
    <xf numFmtId="2" fontId="40" fillId="0" borderId="14" xfId="0" applyNumberFormat="1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18" xfId="0" applyNumberFormat="1" applyFont="1" applyFill="1" applyBorder="1" applyAlignment="1">
      <alignment horizontal="center" vertical="center"/>
    </xf>
    <xf numFmtId="2" fontId="40" fillId="0" borderId="20" xfId="0" applyNumberFormat="1" applyFont="1" applyBorder="1" applyAlignment="1">
      <alignment horizontal="center" vertical="center"/>
    </xf>
    <xf numFmtId="2" fontId="40" fillId="0" borderId="20" xfId="0" applyNumberFormat="1" applyFont="1" applyFill="1" applyBorder="1" applyAlignment="1">
      <alignment horizontal="center" vertical="center"/>
    </xf>
    <xf numFmtId="2" fontId="41" fillId="15" borderId="18" xfId="0" applyNumberFormat="1" applyFont="1" applyFill="1" applyBorder="1" applyAlignment="1">
      <alignment horizontal="center" vertical="center"/>
    </xf>
    <xf numFmtId="10" fontId="41" fillId="15" borderId="19" xfId="1727" applyNumberFormat="1" applyFont="1" applyFill="1" applyBorder="1" applyAlignment="1">
      <alignment horizontal="center" vertical="center"/>
    </xf>
    <xf numFmtId="2" fontId="41" fillId="15" borderId="20" xfId="0" applyNumberFormat="1" applyFont="1" applyFill="1" applyBorder="1" applyAlignment="1">
      <alignment horizontal="center" vertical="center"/>
    </xf>
    <xf numFmtId="10" fontId="41" fillId="15" borderId="20" xfId="1727" applyNumberFormat="1" applyFont="1" applyFill="1" applyBorder="1" applyAlignment="1">
      <alignment horizontal="center" vertical="center"/>
    </xf>
    <xf numFmtId="0" fontId="0" fillId="0" borderId="1" xfId="0"/>
    <xf numFmtId="0" fontId="13" fillId="11" borderId="1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Border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ont="1" applyFill="1" applyBorder="1" applyAlignment="1">
      <alignment horizontal="center"/>
    </xf>
    <xf numFmtId="0" fontId="4" fillId="18" borderId="1" xfId="263" applyFont="1" applyFill="1" applyBorder="1" applyAlignment="1">
      <alignment horizontal="center"/>
    </xf>
    <xf numFmtId="0" fontId="4" fillId="18" borderId="1" xfId="129" applyFont="1" applyFill="1" applyBorder="1" applyAlignment="1">
      <alignment horizontal="center"/>
    </xf>
    <xf numFmtId="0" fontId="13" fillId="21" borderId="1" xfId="270" applyFont="1" applyFill="1" applyBorder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</cellXfs>
  <cellStyles count="1925">
    <cellStyle name="60% - Ênfase1 2" xfId="1"/>
    <cellStyle name="60% - Ênfase2 2" xfId="2"/>
    <cellStyle name="60% - Ênfase3 2" xfId="3"/>
    <cellStyle name="60% - Ênfase4 2" xfId="4"/>
    <cellStyle name="60% - Ênfase5 2" xfId="5"/>
    <cellStyle name="60% - Ênfase6 2" xfId="6"/>
    <cellStyle name="Hiperlink 2" xfId="7"/>
    <cellStyle name="Moeda 2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11 3" xfId="14"/>
    <cellStyle name="Normal 12" xfId="15"/>
    <cellStyle name="Normal 12 2" xfId="16"/>
    <cellStyle name="Normal 12 3" xfId="17"/>
    <cellStyle name="Normal 13" xfId="18"/>
    <cellStyle name="Normal 134 2" xfId="19"/>
    <cellStyle name="Normal 134 3" xfId="20"/>
    <cellStyle name="Normal 134 4" xfId="21"/>
    <cellStyle name="Normal 135 2" xfId="22"/>
    <cellStyle name="Normal 135 3" xfId="23"/>
    <cellStyle name="Normal 135 4" xfId="24"/>
    <cellStyle name="Normal 136 2" xfId="25"/>
    <cellStyle name="Normal 136 3" xfId="26"/>
    <cellStyle name="Normal 136 4" xfId="27"/>
    <cellStyle name="Normal 137 2" xfId="28"/>
    <cellStyle name="Normal 137 3" xfId="29"/>
    <cellStyle name="Normal 137 4" xfId="30"/>
    <cellStyle name="Normal 138 2" xfId="31"/>
    <cellStyle name="Normal 138 3" xfId="32"/>
    <cellStyle name="Normal 138 4" xfId="33"/>
    <cellStyle name="Normal 139 2" xfId="34"/>
    <cellStyle name="Normal 139 3" xfId="35"/>
    <cellStyle name="Normal 139 4" xfId="36"/>
    <cellStyle name="Normal 14" xfId="37"/>
    <cellStyle name="Normal 14 2" xfId="38"/>
    <cellStyle name="Normal 14 2 2" xfId="39"/>
    <cellStyle name="Normal 140 2" xfId="40"/>
    <cellStyle name="Normal 140 3" xfId="41"/>
    <cellStyle name="Normal 140 4" xfId="42"/>
    <cellStyle name="Normal 141 2" xfId="43"/>
    <cellStyle name="Normal 141 3" xfId="44"/>
    <cellStyle name="Normal 141 4" xfId="45"/>
    <cellStyle name="Normal 142 2" xfId="46"/>
    <cellStyle name="Normal 142 3" xfId="47"/>
    <cellStyle name="Normal 142 4" xfId="48"/>
    <cellStyle name="Normal 143 2" xfId="49"/>
    <cellStyle name="Normal 143 3" xfId="50"/>
    <cellStyle name="Normal 143 4" xfId="51"/>
    <cellStyle name="Normal 144 2" xfId="52"/>
    <cellStyle name="Normal 144 3" xfId="53"/>
    <cellStyle name="Normal 144 4" xfId="54"/>
    <cellStyle name="Normal 145 2" xfId="55"/>
    <cellStyle name="Normal 145 3" xfId="56"/>
    <cellStyle name="Normal 145 4" xfId="57"/>
    <cellStyle name="Normal 146 2" xfId="58"/>
    <cellStyle name="Normal 146 3" xfId="59"/>
    <cellStyle name="Normal 146 4" xfId="60"/>
    <cellStyle name="Normal 147 2" xfId="61"/>
    <cellStyle name="Normal 147 3" xfId="62"/>
    <cellStyle name="Normal 147 4" xfId="63"/>
    <cellStyle name="Normal 148 2" xfId="64"/>
    <cellStyle name="Normal 148 3" xfId="65"/>
    <cellStyle name="Normal 148 4" xfId="66"/>
    <cellStyle name="Normal 149 2" xfId="67"/>
    <cellStyle name="Normal 149 3" xfId="68"/>
    <cellStyle name="Normal 149 4" xfId="69"/>
    <cellStyle name="Normal 150 2" xfId="70"/>
    <cellStyle name="Normal 150 3" xfId="71"/>
    <cellStyle name="Normal 150 4" xfId="72"/>
    <cellStyle name="Normal 151 2" xfId="73"/>
    <cellStyle name="Normal 151 3" xfId="74"/>
    <cellStyle name="Normal 151 4" xfId="75"/>
    <cellStyle name="Normal 152 2" xfId="76"/>
    <cellStyle name="Normal 152 3" xfId="77"/>
    <cellStyle name="Normal 152 4" xfId="78"/>
    <cellStyle name="Normal 153 2" xfId="79"/>
    <cellStyle name="Normal 153 3" xfId="80"/>
    <cellStyle name="Normal 153 4" xfId="81"/>
    <cellStyle name="Normal 154 2" xfId="82"/>
    <cellStyle name="Normal 154 3" xfId="83"/>
    <cellStyle name="Normal 154 4" xfId="84"/>
    <cellStyle name="Normal 155 2" xfId="85"/>
    <cellStyle name="Normal 155 3" xfId="86"/>
    <cellStyle name="Normal 155 4" xfId="87"/>
    <cellStyle name="Normal 156 2" xfId="88"/>
    <cellStyle name="Normal 156 3" xfId="89"/>
    <cellStyle name="Normal 156 4" xfId="90"/>
    <cellStyle name="Normal 157 2" xfId="91"/>
    <cellStyle name="Normal 157 3" xfId="92"/>
    <cellStyle name="Normal 157 4" xfId="93"/>
    <cellStyle name="Normal 158 2" xfId="94"/>
    <cellStyle name="Normal 158 3" xfId="95"/>
    <cellStyle name="Normal 158 4" xfId="96"/>
    <cellStyle name="Normal 174 2" xfId="97"/>
    <cellStyle name="Normal 175 2" xfId="98"/>
    <cellStyle name="Normal 176 2" xfId="99"/>
    <cellStyle name="Normal 177 2" xfId="100"/>
    <cellStyle name="Normal 178 2" xfId="101"/>
    <cellStyle name="Normal 184 2" xfId="102"/>
    <cellStyle name="Normal 185 2" xfId="103"/>
    <cellStyle name="Normal 186 2" xfId="104"/>
    <cellStyle name="Normal 187 2" xfId="105"/>
    <cellStyle name="Normal 188 2" xfId="106"/>
    <cellStyle name="Normal 189 2" xfId="107"/>
    <cellStyle name="Normal 190 2" xfId="108"/>
    <cellStyle name="Normal 191 2" xfId="109"/>
    <cellStyle name="Normal 192 2" xfId="110"/>
    <cellStyle name="Normal 193 2" xfId="111"/>
    <cellStyle name="Normal 194 2" xfId="112"/>
    <cellStyle name="Normal 195 2" xfId="113"/>
    <cellStyle name="Normal 196 2" xfId="114"/>
    <cellStyle name="Normal 197 2" xfId="115"/>
    <cellStyle name="Normal 198 2" xfId="116"/>
    <cellStyle name="Normal 19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2" xfId="124"/>
    <cellStyle name="Normal 2 2 10" xfId="125"/>
    <cellStyle name="Normal 2 2 11" xfId="126"/>
    <cellStyle name="Normal 2 2 12" xfId="127"/>
    <cellStyle name="Normal 2 2 13" xfId="128"/>
    <cellStyle name="Normal 2 2 2" xfId="129"/>
    <cellStyle name="Normal 2 2 2 2" xfId="130"/>
    <cellStyle name="Normal 2 2 3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3" xfId="138"/>
    <cellStyle name="Normal 2 4" xfId="139"/>
    <cellStyle name="Normal 2 5" xfId="140"/>
    <cellStyle name="Normal 2 6" xfId="141"/>
    <cellStyle name="Normal 2 7" xfId="142"/>
    <cellStyle name="Normal 2 8" xfId="143"/>
    <cellStyle name="Normal 2 9" xfId="144"/>
    <cellStyle name="Normal 200" xfId="145"/>
    <cellStyle name="Normal 201" xfId="146"/>
    <cellStyle name="Normal 202" xfId="147"/>
    <cellStyle name="Normal 203" xfId="148"/>
    <cellStyle name="Normal 204" xfId="149"/>
    <cellStyle name="Normal 205 2" xfId="150"/>
    <cellStyle name="Normal 206 2" xfId="151"/>
    <cellStyle name="Normal 207 2" xfId="152"/>
    <cellStyle name="Normal 208 2" xfId="153"/>
    <cellStyle name="Normal 209 2" xfId="154"/>
    <cellStyle name="Normal 210 2" xfId="155"/>
    <cellStyle name="Normal 211 2" xfId="156"/>
    <cellStyle name="Normal 212 2" xfId="157"/>
    <cellStyle name="Normal 214 2" xfId="158"/>
    <cellStyle name="Normal 3" xfId="159"/>
    <cellStyle name="Normal 3 10" xfId="160"/>
    <cellStyle name="Normal 3 11" xfId="161"/>
    <cellStyle name="Normal 3 12" xfId="162"/>
    <cellStyle name="Normal 3 13" xfId="163"/>
    <cellStyle name="Normal 3 2" xfId="164"/>
    <cellStyle name="Normal 3 3" xfId="165"/>
    <cellStyle name="Normal 3 4" xfId="166"/>
    <cellStyle name="Normal 3 5" xfId="167"/>
    <cellStyle name="Normal 3 6" xfId="168"/>
    <cellStyle name="Normal 3 7" xfId="169"/>
    <cellStyle name="Normal 3 8" xfId="170"/>
    <cellStyle name="Normal 3 9" xfId="171"/>
    <cellStyle name="Normal 4" xfId="172"/>
    <cellStyle name="Normal 4 10" xfId="173"/>
    <cellStyle name="Normal 4 11" xfId="174"/>
    <cellStyle name="Normal 4 12" xfId="175"/>
    <cellStyle name="Normal 4 13" xfId="176"/>
    <cellStyle name="Normal 4 2" xfId="177"/>
    <cellStyle name="Normal 4 3" xfId="178"/>
    <cellStyle name="Normal 4 4" xfId="179"/>
    <cellStyle name="Normal 4 5" xfId="180"/>
    <cellStyle name="Normal 4 6" xfId="181"/>
    <cellStyle name="Normal 4 7" xfId="182"/>
    <cellStyle name="Normal 4 8" xfId="183"/>
    <cellStyle name="Normal 4 9" xfId="184"/>
    <cellStyle name="Normal 40 2" xfId="185"/>
    <cellStyle name="Normal 41 2" xfId="186"/>
    <cellStyle name="Normal 42 2" xfId="187"/>
    <cellStyle name="Normal 43 2" xfId="188"/>
    <cellStyle name="Normal 44 2" xfId="189"/>
    <cellStyle name="Normal 45 2" xfId="190"/>
    <cellStyle name="Normal 46 2" xfId="191"/>
    <cellStyle name="Normal 47 2" xfId="192"/>
    <cellStyle name="Normal 48 2" xfId="193"/>
    <cellStyle name="Normal 49 2" xfId="194"/>
    <cellStyle name="Normal 5" xfId="195"/>
    <cellStyle name="Normal 5 10" xfId="196"/>
    <cellStyle name="Normal 5 11" xfId="197"/>
    <cellStyle name="Normal 5 12" xfId="198"/>
    <cellStyle name="Normal 5 13" xfId="199"/>
    <cellStyle name="Normal 5 2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50 2" xfId="208"/>
    <cellStyle name="Normal 51 2" xfId="209"/>
    <cellStyle name="Normal 52 2" xfId="210"/>
    <cellStyle name="Normal 53 2" xfId="211"/>
    <cellStyle name="Normal 54 2" xfId="212"/>
    <cellStyle name="Normal 55 2" xfId="213"/>
    <cellStyle name="Normal 56 2" xfId="214"/>
    <cellStyle name="Normal 57 2" xfId="215"/>
    <cellStyle name="Normal 58 2" xfId="216"/>
    <cellStyle name="Normal 59 2" xfId="217"/>
    <cellStyle name="Normal 6" xfId="218"/>
    <cellStyle name="Normal 6 10" xfId="219"/>
    <cellStyle name="Normal 6 11" xfId="220"/>
    <cellStyle name="Normal 6 12" xfId="221"/>
    <cellStyle name="Normal 6 13" xfId="222"/>
    <cellStyle name="Normal 6 2" xfId="223"/>
    <cellStyle name="Normal 6 3" xfId="224"/>
    <cellStyle name="Normal 6 4" xfId="225"/>
    <cellStyle name="Normal 6 5" xfId="226"/>
    <cellStyle name="Normal 6 6" xfId="227"/>
    <cellStyle name="Normal 6 7" xfId="228"/>
    <cellStyle name="Normal 6 8" xfId="229"/>
    <cellStyle name="Normal 6 9" xfId="230"/>
    <cellStyle name="Normal 60 2" xfId="231"/>
    <cellStyle name="Normal 61 2" xfId="232"/>
    <cellStyle name="Normal 62 2" xfId="233"/>
    <cellStyle name="Normal 63 2" xfId="234"/>
    <cellStyle name="Normal 64 2" xfId="235"/>
    <cellStyle name="Normal 65 2" xfId="236"/>
    <cellStyle name="Normal 66 2" xfId="237"/>
    <cellStyle name="Normal 67 2" xfId="238"/>
    <cellStyle name="Normal 68 2" xfId="239"/>
    <cellStyle name="Normal 69 2" xfId="240"/>
    <cellStyle name="Normal 7" xfId="241"/>
    <cellStyle name="Normal 7 10" xfId="242"/>
    <cellStyle name="Normal 7 11" xfId="243"/>
    <cellStyle name="Normal 7 12" xfId="244"/>
    <cellStyle name="Normal 7 13" xfId="245"/>
    <cellStyle name="Normal 7 2" xfId="246"/>
    <cellStyle name="Normal 7 2 2" xfId="247"/>
    <cellStyle name="Normal 7 3" xfId="248"/>
    <cellStyle name="Normal 7 4" xfId="249"/>
    <cellStyle name="Normal 7 5" xfId="250"/>
    <cellStyle name="Normal 7 6" xfId="251"/>
    <cellStyle name="Normal 7 7" xfId="252"/>
    <cellStyle name="Normal 7 8" xfId="253"/>
    <cellStyle name="Normal 7 9" xfId="254"/>
    <cellStyle name="Normal 70 2" xfId="255"/>
    <cellStyle name="Normal 71 2" xfId="256"/>
    <cellStyle name="Normal 72 2" xfId="257"/>
    <cellStyle name="Normal 73 2" xfId="258"/>
    <cellStyle name="Normal 75 2" xfId="259"/>
    <cellStyle name="Normal 76 2" xfId="260"/>
    <cellStyle name="Normal 77 2" xfId="261"/>
    <cellStyle name="Normal 78 2" xfId="262"/>
    <cellStyle name="Normal 8" xfId="263"/>
    <cellStyle name="Normal 8 2" xfId="264"/>
    <cellStyle name="Normal 8 3" xfId="265"/>
    <cellStyle name="Normal 80 2" xfId="266"/>
    <cellStyle name="Normal 81 2" xfId="267"/>
    <cellStyle name="Normal 82 2" xfId="268"/>
    <cellStyle name="Normal 83 2" xfId="269"/>
    <cellStyle name="Normal 9" xfId="270"/>
    <cellStyle name="Normal 9 2" xfId="271"/>
    <cellStyle name="Normal 9 3" xfId="272"/>
    <cellStyle name="Normal 90" xfId="273"/>
    <cellStyle name="Normal 91" xfId="274"/>
    <cellStyle name="Normal 92" xfId="275"/>
    <cellStyle name="Normal 93" xfId="276"/>
    <cellStyle name="Normal 94" xfId="277"/>
    <cellStyle name="Normal 95" xfId="278"/>
    <cellStyle name="Normal 96" xfId="279"/>
    <cellStyle name="Normal 97" xfId="280"/>
    <cellStyle name="Normal 98" xfId="281"/>
    <cellStyle name="Nota 10" xfId="282"/>
    <cellStyle name="Nota 10 2" xfId="283"/>
    <cellStyle name="Nota 10 2 2" xfId="284"/>
    <cellStyle name="Nota 10 2 3" xfId="285"/>
    <cellStyle name="Nota 10 2 4" xfId="286"/>
    <cellStyle name="Nota 10 2 5" xfId="287"/>
    <cellStyle name="Nota 10 2 6" xfId="288"/>
    <cellStyle name="Nota 10 2 7" xfId="289"/>
    <cellStyle name="Nota 10 3" xfId="290"/>
    <cellStyle name="Nota 10 4" xfId="291"/>
    <cellStyle name="Nota 10 5" xfId="292"/>
    <cellStyle name="Nota 10 6" xfId="293"/>
    <cellStyle name="Nota 10 7" xfId="294"/>
    <cellStyle name="Nota 10 8" xfId="295"/>
    <cellStyle name="Nota 100" xfId="296"/>
    <cellStyle name="Nota 101" xfId="297"/>
    <cellStyle name="Nota 102" xfId="298"/>
    <cellStyle name="Nota 103" xfId="299"/>
    <cellStyle name="Nota 104" xfId="300"/>
    <cellStyle name="Nota 105" xfId="301"/>
    <cellStyle name="Nota 106" xfId="302"/>
    <cellStyle name="Nota 107" xfId="303"/>
    <cellStyle name="Nota 108" xfId="304"/>
    <cellStyle name="Nota 109" xfId="305"/>
    <cellStyle name="Nota 11" xfId="306"/>
    <cellStyle name="Nota 11 2" xfId="307"/>
    <cellStyle name="Nota 11 2 2" xfId="308"/>
    <cellStyle name="Nota 11 2 3" xfId="309"/>
    <cellStyle name="Nota 11 2 4" xfId="310"/>
    <cellStyle name="Nota 11 2 5" xfId="311"/>
    <cellStyle name="Nota 11 2 6" xfId="312"/>
    <cellStyle name="Nota 11 2 7" xfId="313"/>
    <cellStyle name="Nota 11 3" xfId="314"/>
    <cellStyle name="Nota 11 4" xfId="315"/>
    <cellStyle name="Nota 11 5" xfId="316"/>
    <cellStyle name="Nota 11 6" xfId="317"/>
    <cellStyle name="Nota 11 7" xfId="318"/>
    <cellStyle name="Nota 11 8" xfId="319"/>
    <cellStyle name="Nota 110" xfId="320"/>
    <cellStyle name="Nota 111" xfId="321"/>
    <cellStyle name="Nota 112" xfId="322"/>
    <cellStyle name="Nota 113" xfId="323"/>
    <cellStyle name="Nota 114" xfId="324"/>
    <cellStyle name="Nota 115" xfId="325"/>
    <cellStyle name="Nota 116" xfId="326"/>
    <cellStyle name="Nota 117" xfId="327"/>
    <cellStyle name="Nota 118" xfId="328"/>
    <cellStyle name="Nota 119" xfId="329"/>
    <cellStyle name="Nota 12" xfId="330"/>
    <cellStyle name="Nota 12 2" xfId="331"/>
    <cellStyle name="Nota 12 2 2" xfId="332"/>
    <cellStyle name="Nota 12 2 3" xfId="333"/>
    <cellStyle name="Nota 12 2 4" xfId="334"/>
    <cellStyle name="Nota 12 2 5" xfId="335"/>
    <cellStyle name="Nota 12 2 6" xfId="336"/>
    <cellStyle name="Nota 12 2 7" xfId="337"/>
    <cellStyle name="Nota 12 3" xfId="338"/>
    <cellStyle name="Nota 12 4" xfId="339"/>
    <cellStyle name="Nota 12 5" xfId="340"/>
    <cellStyle name="Nota 12 6" xfId="341"/>
    <cellStyle name="Nota 12 7" xfId="342"/>
    <cellStyle name="Nota 12 8" xfId="343"/>
    <cellStyle name="Nota 120" xfId="344"/>
    <cellStyle name="Nota 121" xfId="345"/>
    <cellStyle name="Nota 122" xfId="346"/>
    <cellStyle name="Nota 123" xfId="347"/>
    <cellStyle name="Nota 124" xfId="348"/>
    <cellStyle name="Nota 125" xfId="349"/>
    <cellStyle name="Nota 126" xfId="350"/>
    <cellStyle name="Nota 127" xfId="351"/>
    <cellStyle name="Nota 128" xfId="352"/>
    <cellStyle name="Nota 129" xfId="353"/>
    <cellStyle name="Nota 13" xfId="354"/>
    <cellStyle name="Nota 13 2" xfId="355"/>
    <cellStyle name="Nota 13 2 2" xfId="356"/>
    <cellStyle name="Nota 13 2 3" xfId="357"/>
    <cellStyle name="Nota 13 2 4" xfId="358"/>
    <cellStyle name="Nota 13 2 5" xfId="359"/>
    <cellStyle name="Nota 13 2 6" xfId="360"/>
    <cellStyle name="Nota 13 2 7" xfId="361"/>
    <cellStyle name="Nota 13 3" xfId="362"/>
    <cellStyle name="Nota 13 4" xfId="363"/>
    <cellStyle name="Nota 13 5" xfId="364"/>
    <cellStyle name="Nota 13 6" xfId="365"/>
    <cellStyle name="Nota 13 7" xfId="366"/>
    <cellStyle name="Nota 13 8" xfId="367"/>
    <cellStyle name="Nota 130" xfId="368"/>
    <cellStyle name="Nota 131" xfId="369"/>
    <cellStyle name="Nota 132" xfId="370"/>
    <cellStyle name="Nota 133" xfId="371"/>
    <cellStyle name="Nota 133 2" xfId="372"/>
    <cellStyle name="Nota 133 3" xfId="373"/>
    <cellStyle name="Nota 133 4" xfId="374"/>
    <cellStyle name="Nota 134" xfId="375"/>
    <cellStyle name="Nota 134 2" xfId="376"/>
    <cellStyle name="Nota 134 3" xfId="377"/>
    <cellStyle name="Nota 134 4" xfId="378"/>
    <cellStyle name="Nota 135" xfId="379"/>
    <cellStyle name="Nota 135 2" xfId="380"/>
    <cellStyle name="Nota 135 3" xfId="381"/>
    <cellStyle name="Nota 135 4" xfId="382"/>
    <cellStyle name="Nota 136" xfId="383"/>
    <cellStyle name="Nota 136 2" xfId="384"/>
    <cellStyle name="Nota 136 3" xfId="385"/>
    <cellStyle name="Nota 136 4" xfId="386"/>
    <cellStyle name="Nota 137" xfId="387"/>
    <cellStyle name="Nota 137 2" xfId="388"/>
    <cellStyle name="Nota 137 3" xfId="389"/>
    <cellStyle name="Nota 137 4" xfId="390"/>
    <cellStyle name="Nota 138" xfId="391"/>
    <cellStyle name="Nota 138 2" xfId="392"/>
    <cellStyle name="Nota 138 3" xfId="393"/>
    <cellStyle name="Nota 138 4" xfId="394"/>
    <cellStyle name="Nota 139" xfId="395"/>
    <cellStyle name="Nota 139 2" xfId="396"/>
    <cellStyle name="Nota 139 3" xfId="397"/>
    <cellStyle name="Nota 139 4" xfId="398"/>
    <cellStyle name="Nota 14" xfId="399"/>
    <cellStyle name="Nota 14 2" xfId="400"/>
    <cellStyle name="Nota 14 2 2" xfId="401"/>
    <cellStyle name="Nota 14 2 3" xfId="402"/>
    <cellStyle name="Nota 14 2 4" xfId="403"/>
    <cellStyle name="Nota 14 2 5" xfId="404"/>
    <cellStyle name="Nota 14 2 6" xfId="405"/>
    <cellStyle name="Nota 14 2 7" xfId="406"/>
    <cellStyle name="Nota 14 3" xfId="407"/>
    <cellStyle name="Nota 14 4" xfId="408"/>
    <cellStyle name="Nota 14 5" xfId="409"/>
    <cellStyle name="Nota 14 6" xfId="410"/>
    <cellStyle name="Nota 14 7" xfId="411"/>
    <cellStyle name="Nota 14 8" xfId="412"/>
    <cellStyle name="Nota 140" xfId="413"/>
    <cellStyle name="Nota 140 2" xfId="414"/>
    <cellStyle name="Nota 140 3" xfId="415"/>
    <cellStyle name="Nota 140 4" xfId="416"/>
    <cellStyle name="Nota 141" xfId="417"/>
    <cellStyle name="Nota 141 2" xfId="418"/>
    <cellStyle name="Nota 141 3" xfId="419"/>
    <cellStyle name="Nota 141 4" xfId="420"/>
    <cellStyle name="Nota 142" xfId="421"/>
    <cellStyle name="Nota 142 2" xfId="422"/>
    <cellStyle name="Nota 142 3" xfId="423"/>
    <cellStyle name="Nota 142 4" xfId="424"/>
    <cellStyle name="Nota 143" xfId="425"/>
    <cellStyle name="Nota 143 2" xfId="426"/>
    <cellStyle name="Nota 143 3" xfId="427"/>
    <cellStyle name="Nota 143 4" xfId="428"/>
    <cellStyle name="Nota 144" xfId="429"/>
    <cellStyle name="Nota 144 2" xfId="430"/>
    <cellStyle name="Nota 144 3" xfId="431"/>
    <cellStyle name="Nota 144 4" xfId="432"/>
    <cellStyle name="Nota 145" xfId="433"/>
    <cellStyle name="Nota 145 2" xfId="434"/>
    <cellStyle name="Nota 145 3" xfId="435"/>
    <cellStyle name="Nota 145 4" xfId="436"/>
    <cellStyle name="Nota 146" xfId="437"/>
    <cellStyle name="Nota 146 2" xfId="438"/>
    <cellStyle name="Nota 146 3" xfId="439"/>
    <cellStyle name="Nota 146 4" xfId="440"/>
    <cellStyle name="Nota 147" xfId="441"/>
    <cellStyle name="Nota 147 2" xfId="442"/>
    <cellStyle name="Nota 147 3" xfId="443"/>
    <cellStyle name="Nota 147 4" xfId="444"/>
    <cellStyle name="Nota 148" xfId="445"/>
    <cellStyle name="Nota 148 2" xfId="446"/>
    <cellStyle name="Nota 148 3" xfId="447"/>
    <cellStyle name="Nota 148 4" xfId="448"/>
    <cellStyle name="Nota 149" xfId="449"/>
    <cellStyle name="Nota 149 2" xfId="450"/>
    <cellStyle name="Nota 149 3" xfId="451"/>
    <cellStyle name="Nota 149 4" xfId="452"/>
    <cellStyle name="Nota 15" xfId="453"/>
    <cellStyle name="Nota 15 2" xfId="454"/>
    <cellStyle name="Nota 15 2 2" xfId="455"/>
    <cellStyle name="Nota 15 2 3" xfId="456"/>
    <cellStyle name="Nota 15 2 4" xfId="457"/>
    <cellStyle name="Nota 15 2 5" xfId="458"/>
    <cellStyle name="Nota 15 2 6" xfId="459"/>
    <cellStyle name="Nota 15 2 7" xfId="460"/>
    <cellStyle name="Nota 15 3" xfId="461"/>
    <cellStyle name="Nota 15 4" xfId="462"/>
    <cellStyle name="Nota 15 5" xfId="463"/>
    <cellStyle name="Nota 15 6" xfId="464"/>
    <cellStyle name="Nota 15 7" xfId="465"/>
    <cellStyle name="Nota 15 8" xfId="466"/>
    <cellStyle name="Nota 150" xfId="467"/>
    <cellStyle name="Nota 150 2" xfId="468"/>
    <cellStyle name="Nota 150 3" xfId="469"/>
    <cellStyle name="Nota 150 4" xfId="470"/>
    <cellStyle name="Nota 151" xfId="471"/>
    <cellStyle name="Nota 151 2" xfId="472"/>
    <cellStyle name="Nota 151 3" xfId="473"/>
    <cellStyle name="Nota 151 4" xfId="474"/>
    <cellStyle name="Nota 152" xfId="475"/>
    <cellStyle name="Nota 152 2" xfId="476"/>
    <cellStyle name="Nota 152 3" xfId="477"/>
    <cellStyle name="Nota 152 4" xfId="478"/>
    <cellStyle name="Nota 153" xfId="479"/>
    <cellStyle name="Nota 153 2" xfId="480"/>
    <cellStyle name="Nota 153 3" xfId="481"/>
    <cellStyle name="Nota 153 4" xfId="482"/>
    <cellStyle name="Nota 154" xfId="483"/>
    <cellStyle name="Nota 154 2" xfId="484"/>
    <cellStyle name="Nota 154 3" xfId="485"/>
    <cellStyle name="Nota 154 4" xfId="486"/>
    <cellStyle name="Nota 155" xfId="487"/>
    <cellStyle name="Nota 155 2" xfId="488"/>
    <cellStyle name="Nota 155 3" xfId="489"/>
    <cellStyle name="Nota 155 4" xfId="490"/>
    <cellStyle name="Nota 156" xfId="491"/>
    <cellStyle name="Nota 156 2" xfId="492"/>
    <cellStyle name="Nota 156 3" xfId="493"/>
    <cellStyle name="Nota 156 4" xfId="494"/>
    <cellStyle name="Nota 157" xfId="495"/>
    <cellStyle name="Nota 157 2" xfId="496"/>
    <cellStyle name="Nota 157 3" xfId="497"/>
    <cellStyle name="Nota 157 4" xfId="498"/>
    <cellStyle name="Nota 158" xfId="499"/>
    <cellStyle name="Nota 158 2" xfId="500"/>
    <cellStyle name="Nota 158 3" xfId="501"/>
    <cellStyle name="Nota 158 4" xfId="502"/>
    <cellStyle name="Nota 159" xfId="503"/>
    <cellStyle name="Nota 159 2" xfId="504"/>
    <cellStyle name="Nota 159 3" xfId="505"/>
    <cellStyle name="Nota 159 4" xfId="506"/>
    <cellStyle name="Nota 16" xfId="507"/>
    <cellStyle name="Nota 16 2" xfId="508"/>
    <cellStyle name="Nota 16 2 2" xfId="509"/>
    <cellStyle name="Nota 16 2 3" xfId="510"/>
    <cellStyle name="Nota 16 2 4" xfId="511"/>
    <cellStyle name="Nota 16 2 5" xfId="512"/>
    <cellStyle name="Nota 16 2 6" xfId="513"/>
    <cellStyle name="Nota 16 2 7" xfId="514"/>
    <cellStyle name="Nota 16 3" xfId="515"/>
    <cellStyle name="Nota 16 4" xfId="516"/>
    <cellStyle name="Nota 16 5" xfId="517"/>
    <cellStyle name="Nota 16 6" xfId="518"/>
    <cellStyle name="Nota 16 7" xfId="519"/>
    <cellStyle name="Nota 16 8" xfId="520"/>
    <cellStyle name="Nota 160" xfId="521"/>
    <cellStyle name="Nota 160 2" xfId="522"/>
    <cellStyle name="Nota 160 3" xfId="523"/>
    <cellStyle name="Nota 160 4" xfId="524"/>
    <cellStyle name="Nota 161" xfId="525"/>
    <cellStyle name="Nota 161 2" xfId="526"/>
    <cellStyle name="Nota 161 3" xfId="527"/>
    <cellStyle name="Nota 161 4" xfId="528"/>
    <cellStyle name="Nota 162" xfId="529"/>
    <cellStyle name="Nota 162 2" xfId="530"/>
    <cellStyle name="Nota 162 3" xfId="531"/>
    <cellStyle name="Nota 162 4" xfId="532"/>
    <cellStyle name="Nota 163" xfId="533"/>
    <cellStyle name="Nota 163 2" xfId="534"/>
    <cellStyle name="Nota 163 3" xfId="535"/>
    <cellStyle name="Nota 163 4" xfId="536"/>
    <cellStyle name="Nota 164" xfId="537"/>
    <cellStyle name="Nota 164 2" xfId="538"/>
    <cellStyle name="Nota 164 3" xfId="539"/>
    <cellStyle name="Nota 164 4" xfId="540"/>
    <cellStyle name="Nota 165" xfId="541"/>
    <cellStyle name="Nota 165 2" xfId="542"/>
    <cellStyle name="Nota 165 3" xfId="543"/>
    <cellStyle name="Nota 165 4" xfId="544"/>
    <cellStyle name="Nota 166" xfId="545"/>
    <cellStyle name="Nota 166 2" xfId="546"/>
    <cellStyle name="Nota 166 3" xfId="547"/>
    <cellStyle name="Nota 166 4" xfId="548"/>
    <cellStyle name="Nota 167" xfId="549"/>
    <cellStyle name="Nota 167 2" xfId="550"/>
    <cellStyle name="Nota 167 3" xfId="551"/>
    <cellStyle name="Nota 167 4" xfId="552"/>
    <cellStyle name="Nota 168" xfId="553"/>
    <cellStyle name="Nota 168 2" xfId="554"/>
    <cellStyle name="Nota 168 3" xfId="555"/>
    <cellStyle name="Nota 168 4" xfId="556"/>
    <cellStyle name="Nota 169" xfId="557"/>
    <cellStyle name="Nota 169 2" xfId="558"/>
    <cellStyle name="Nota 169 3" xfId="559"/>
    <cellStyle name="Nota 169 4" xfId="560"/>
    <cellStyle name="Nota 17" xfId="561"/>
    <cellStyle name="Nota 17 2" xfId="562"/>
    <cellStyle name="Nota 17 2 2" xfId="563"/>
    <cellStyle name="Nota 17 2 3" xfId="564"/>
    <cellStyle name="Nota 17 2 4" xfId="565"/>
    <cellStyle name="Nota 17 2 5" xfId="566"/>
    <cellStyle name="Nota 17 2 6" xfId="567"/>
    <cellStyle name="Nota 17 2 7" xfId="568"/>
    <cellStyle name="Nota 17 3" xfId="569"/>
    <cellStyle name="Nota 17 4" xfId="570"/>
    <cellStyle name="Nota 17 5" xfId="571"/>
    <cellStyle name="Nota 17 6" xfId="572"/>
    <cellStyle name="Nota 17 7" xfId="573"/>
    <cellStyle name="Nota 17 8" xfId="574"/>
    <cellStyle name="Nota 170" xfId="575"/>
    <cellStyle name="Nota 170 2" xfId="576"/>
    <cellStyle name="Nota 170 3" xfId="577"/>
    <cellStyle name="Nota 170 4" xfId="578"/>
    <cellStyle name="Nota 171" xfId="579"/>
    <cellStyle name="Nota 171 2" xfId="580"/>
    <cellStyle name="Nota 171 3" xfId="581"/>
    <cellStyle name="Nota 171 4" xfId="582"/>
    <cellStyle name="Nota 172" xfId="583"/>
    <cellStyle name="Nota 172 2" xfId="584"/>
    <cellStyle name="Nota 172 3" xfId="585"/>
    <cellStyle name="Nota 172 4" xfId="586"/>
    <cellStyle name="Nota 173" xfId="587"/>
    <cellStyle name="Nota 173 2" xfId="588"/>
    <cellStyle name="Nota 173 3" xfId="589"/>
    <cellStyle name="Nota 173 4" xfId="590"/>
    <cellStyle name="Nota 174" xfId="591"/>
    <cellStyle name="Nota 174 2" xfId="592"/>
    <cellStyle name="Nota 174 3" xfId="593"/>
    <cellStyle name="Nota 174 4" xfId="594"/>
    <cellStyle name="Nota 175" xfId="595"/>
    <cellStyle name="Nota 175 2" xfId="596"/>
    <cellStyle name="Nota 175 3" xfId="597"/>
    <cellStyle name="Nota 175 4" xfId="598"/>
    <cellStyle name="Nota 176" xfId="599"/>
    <cellStyle name="Nota 176 2" xfId="600"/>
    <cellStyle name="Nota 176 3" xfId="601"/>
    <cellStyle name="Nota 176 4" xfId="602"/>
    <cellStyle name="Nota 177" xfId="603"/>
    <cellStyle name="Nota 177 2" xfId="604"/>
    <cellStyle name="Nota 177 3" xfId="605"/>
    <cellStyle name="Nota 177 4" xfId="606"/>
    <cellStyle name="Nota 178" xfId="607"/>
    <cellStyle name="Nota 178 2" xfId="608"/>
    <cellStyle name="Nota 178 3" xfId="609"/>
    <cellStyle name="Nota 178 4" xfId="610"/>
    <cellStyle name="Nota 179" xfId="611"/>
    <cellStyle name="Nota 179 2" xfId="612"/>
    <cellStyle name="Nota 179 3" xfId="613"/>
    <cellStyle name="Nota 179 4" xfId="614"/>
    <cellStyle name="Nota 18" xfId="615"/>
    <cellStyle name="Nota 18 2" xfId="616"/>
    <cellStyle name="Nota 18 2 2" xfId="617"/>
    <cellStyle name="Nota 18 2 3" xfId="618"/>
    <cellStyle name="Nota 18 2 4" xfId="619"/>
    <cellStyle name="Nota 18 2 5" xfId="620"/>
    <cellStyle name="Nota 18 2 6" xfId="621"/>
    <cellStyle name="Nota 18 2 7" xfId="622"/>
    <cellStyle name="Nota 18 3" xfId="623"/>
    <cellStyle name="Nota 18 4" xfId="624"/>
    <cellStyle name="Nota 18 5" xfId="625"/>
    <cellStyle name="Nota 18 6" xfId="626"/>
    <cellStyle name="Nota 18 7" xfId="627"/>
    <cellStyle name="Nota 18 8" xfId="628"/>
    <cellStyle name="Nota 180" xfId="629"/>
    <cellStyle name="Nota 180 2" xfId="630"/>
    <cellStyle name="Nota 180 3" xfId="631"/>
    <cellStyle name="Nota 180 4" xfId="632"/>
    <cellStyle name="Nota 181" xfId="633"/>
    <cellStyle name="Nota 181 2" xfId="634"/>
    <cellStyle name="Nota 181 3" xfId="635"/>
    <cellStyle name="Nota 181 4" xfId="636"/>
    <cellStyle name="Nota 182" xfId="637"/>
    <cellStyle name="Nota 182 2" xfId="638"/>
    <cellStyle name="Nota 182 3" xfId="639"/>
    <cellStyle name="Nota 182 4" xfId="640"/>
    <cellStyle name="Nota 183" xfId="641"/>
    <cellStyle name="Nota 183 2" xfId="642"/>
    <cellStyle name="Nota 183 3" xfId="643"/>
    <cellStyle name="Nota 183 4" xfId="644"/>
    <cellStyle name="Nota 184" xfId="645"/>
    <cellStyle name="Nota 184 2" xfId="646"/>
    <cellStyle name="Nota 184 3" xfId="647"/>
    <cellStyle name="Nota 184 4" xfId="648"/>
    <cellStyle name="Nota 185" xfId="649"/>
    <cellStyle name="Nota 185 2" xfId="650"/>
    <cellStyle name="Nota 185 3" xfId="651"/>
    <cellStyle name="Nota 185 4" xfId="652"/>
    <cellStyle name="Nota 186" xfId="653"/>
    <cellStyle name="Nota 186 2" xfId="654"/>
    <cellStyle name="Nota 186 3" xfId="655"/>
    <cellStyle name="Nota 186 4" xfId="656"/>
    <cellStyle name="Nota 187" xfId="657"/>
    <cellStyle name="Nota 187 2" xfId="658"/>
    <cellStyle name="Nota 187 3" xfId="659"/>
    <cellStyle name="Nota 187 4" xfId="660"/>
    <cellStyle name="Nota 188" xfId="661"/>
    <cellStyle name="Nota 188 2" xfId="662"/>
    <cellStyle name="Nota 188 3" xfId="663"/>
    <cellStyle name="Nota 188 4" xfId="664"/>
    <cellStyle name="Nota 189" xfId="665"/>
    <cellStyle name="Nota 189 2" xfId="666"/>
    <cellStyle name="Nota 189 3" xfId="667"/>
    <cellStyle name="Nota 189 4" xfId="668"/>
    <cellStyle name="Nota 19" xfId="669"/>
    <cellStyle name="Nota 19 2" xfId="670"/>
    <cellStyle name="Nota 19 2 2" xfId="671"/>
    <cellStyle name="Nota 19 2 3" xfId="672"/>
    <cellStyle name="Nota 19 2 4" xfId="673"/>
    <cellStyle name="Nota 19 2 5" xfId="674"/>
    <cellStyle name="Nota 19 2 6" xfId="675"/>
    <cellStyle name="Nota 19 2 7" xfId="676"/>
    <cellStyle name="Nota 19 3" xfId="677"/>
    <cellStyle name="Nota 19 4" xfId="678"/>
    <cellStyle name="Nota 19 5" xfId="679"/>
    <cellStyle name="Nota 19 6" xfId="680"/>
    <cellStyle name="Nota 19 7" xfId="681"/>
    <cellStyle name="Nota 19 8" xfId="682"/>
    <cellStyle name="Nota 190" xfId="683"/>
    <cellStyle name="Nota 190 2" xfId="684"/>
    <cellStyle name="Nota 190 3" xfId="685"/>
    <cellStyle name="Nota 190 4" xfId="686"/>
    <cellStyle name="Nota 191" xfId="687"/>
    <cellStyle name="Nota 191 2" xfId="688"/>
    <cellStyle name="Nota 191 3" xfId="689"/>
    <cellStyle name="Nota 191 4" xfId="690"/>
    <cellStyle name="Nota 192" xfId="691"/>
    <cellStyle name="Nota 192 2" xfId="692"/>
    <cellStyle name="Nota 192 3" xfId="693"/>
    <cellStyle name="Nota 192 4" xfId="694"/>
    <cellStyle name="Nota 193" xfId="695"/>
    <cellStyle name="Nota 193 2" xfId="696"/>
    <cellStyle name="Nota 193 3" xfId="697"/>
    <cellStyle name="Nota 193 4" xfId="698"/>
    <cellStyle name="Nota 194" xfId="699"/>
    <cellStyle name="Nota 194 2" xfId="700"/>
    <cellStyle name="Nota 194 3" xfId="701"/>
    <cellStyle name="Nota 194 4" xfId="702"/>
    <cellStyle name="Nota 195" xfId="703"/>
    <cellStyle name="Nota 195 2" xfId="704"/>
    <cellStyle name="Nota 195 3" xfId="705"/>
    <cellStyle name="Nota 195 4" xfId="706"/>
    <cellStyle name="Nota 196" xfId="707"/>
    <cellStyle name="Nota 196 2" xfId="708"/>
    <cellStyle name="Nota 196 3" xfId="709"/>
    <cellStyle name="Nota 196 4" xfId="710"/>
    <cellStyle name="Nota 197" xfId="711"/>
    <cellStyle name="Nota 197 2" xfId="712"/>
    <cellStyle name="Nota 197 3" xfId="713"/>
    <cellStyle name="Nota 197 4" xfId="714"/>
    <cellStyle name="Nota 198" xfId="715"/>
    <cellStyle name="Nota 198 2" xfId="716"/>
    <cellStyle name="Nota 198 3" xfId="717"/>
    <cellStyle name="Nota 198 4" xfId="718"/>
    <cellStyle name="Nota 199" xfId="719"/>
    <cellStyle name="Nota 199 2" xfId="720"/>
    <cellStyle name="Nota 199 3" xfId="721"/>
    <cellStyle name="Nota 199 4" xfId="722"/>
    <cellStyle name="Nota 2" xfId="723"/>
    <cellStyle name="Nota 2 10" xfId="724"/>
    <cellStyle name="Nota 2 11" xfId="725"/>
    <cellStyle name="Nota 2 12" xfId="726"/>
    <cellStyle name="Nota 2 13" xfId="727"/>
    <cellStyle name="Nota 2 14" xfId="728"/>
    <cellStyle name="Nota 2 15" xfId="729"/>
    <cellStyle name="Nota 2 16" xfId="730"/>
    <cellStyle name="Nota 2 17" xfId="731"/>
    <cellStyle name="Nota 2 18" xfId="732"/>
    <cellStyle name="Nota 2 19" xfId="733"/>
    <cellStyle name="Nota 2 2" xfId="734"/>
    <cellStyle name="Nota 2 2 10" xfId="735"/>
    <cellStyle name="Nota 2 2 11" xfId="736"/>
    <cellStyle name="Nota 2 2 2" xfId="737"/>
    <cellStyle name="Nota 2 2 2 10" xfId="738"/>
    <cellStyle name="Nota 2 2 2 11" xfId="739"/>
    <cellStyle name="Nota 2 2 2 12" xfId="740"/>
    <cellStyle name="Nota 2 2 2 13" xfId="741"/>
    <cellStyle name="Nota 2 2 2 14" xfId="742"/>
    <cellStyle name="Nota 2 2 2 15" xfId="743"/>
    <cellStyle name="Nota 2 2 2 16" xfId="744"/>
    <cellStyle name="Nota 2 2 2 2" xfId="745"/>
    <cellStyle name="Nota 2 2 2 3" xfId="746"/>
    <cellStyle name="Nota 2 2 2 4" xfId="747"/>
    <cellStyle name="Nota 2 2 2 5" xfId="748"/>
    <cellStyle name="Nota 2 2 2 6" xfId="749"/>
    <cellStyle name="Nota 2 2 2 7" xfId="750"/>
    <cellStyle name="Nota 2 2 2 8" xfId="751"/>
    <cellStyle name="Nota 2 2 2 9" xfId="752"/>
    <cellStyle name="Nota 2 2 3" xfId="753"/>
    <cellStyle name="Nota 2 2 3 10" xfId="754"/>
    <cellStyle name="Nota 2 2 3 11" xfId="755"/>
    <cellStyle name="Nota 2 2 3 12" xfId="756"/>
    <cellStyle name="Nota 2 2 3 13" xfId="757"/>
    <cellStyle name="Nota 2 2 3 14" xfId="758"/>
    <cellStyle name="Nota 2 2 3 15" xfId="759"/>
    <cellStyle name="Nota 2 2 3 16" xfId="760"/>
    <cellStyle name="Nota 2 2 3 2" xfId="761"/>
    <cellStyle name="Nota 2 2 3 3" xfId="762"/>
    <cellStyle name="Nota 2 2 3 4" xfId="763"/>
    <cellStyle name="Nota 2 2 3 5" xfId="764"/>
    <cellStyle name="Nota 2 2 3 6" xfId="765"/>
    <cellStyle name="Nota 2 2 3 7" xfId="766"/>
    <cellStyle name="Nota 2 2 3 8" xfId="767"/>
    <cellStyle name="Nota 2 2 3 9" xfId="768"/>
    <cellStyle name="Nota 2 2 4" xfId="769"/>
    <cellStyle name="Nota 2 2 4 2" xfId="770"/>
    <cellStyle name="Nota 2 2 4 3" xfId="771"/>
    <cellStyle name="Nota 2 2 4 4" xfId="772"/>
    <cellStyle name="Nota 2 2 4 5" xfId="773"/>
    <cellStyle name="Nota 2 2 4 6" xfId="774"/>
    <cellStyle name="Nota 2 2 4 7" xfId="775"/>
    <cellStyle name="Nota 2 2 5" xfId="776"/>
    <cellStyle name="Nota 2 2 6" xfId="777"/>
    <cellStyle name="Nota 2 2 7" xfId="778"/>
    <cellStyle name="Nota 2 2 8" xfId="779"/>
    <cellStyle name="Nota 2 2 9" xfId="780"/>
    <cellStyle name="Nota 2 20" xfId="781"/>
    <cellStyle name="Nota 2 21" xfId="782"/>
    <cellStyle name="Nota 2 3" xfId="783"/>
    <cellStyle name="Nota 2 3 2" xfId="784"/>
    <cellStyle name="Nota 2 3 3" xfId="785"/>
    <cellStyle name="Nota 2 3 4" xfId="786"/>
    <cellStyle name="Nota 2 3 5" xfId="787"/>
    <cellStyle name="Nota 2 3 6" xfId="788"/>
    <cellStyle name="Nota 2 3 7" xfId="789"/>
    <cellStyle name="Nota 2 4" xfId="790"/>
    <cellStyle name="Nota 2 4 2" xfId="791"/>
    <cellStyle name="Nota 2 4 3" xfId="792"/>
    <cellStyle name="Nota 2 4 4" xfId="793"/>
    <cellStyle name="Nota 2 4 5" xfId="794"/>
    <cellStyle name="Nota 2 4 6" xfId="795"/>
    <cellStyle name="Nota 2 4 7" xfId="796"/>
    <cellStyle name="Nota 2 5" xfId="797"/>
    <cellStyle name="Nota 2 6" xfId="798"/>
    <cellStyle name="Nota 2 7" xfId="799"/>
    <cellStyle name="Nota 2 8" xfId="800"/>
    <cellStyle name="Nota 2 9" xfId="801"/>
    <cellStyle name="Nota 20" xfId="802"/>
    <cellStyle name="Nota 20 2" xfId="803"/>
    <cellStyle name="Nota 20 2 2" xfId="804"/>
    <cellStyle name="Nota 20 2 3" xfId="805"/>
    <cellStyle name="Nota 20 2 4" xfId="806"/>
    <cellStyle name="Nota 20 2 5" xfId="807"/>
    <cellStyle name="Nota 20 2 6" xfId="808"/>
    <cellStyle name="Nota 20 2 7" xfId="809"/>
    <cellStyle name="Nota 20 3" xfId="810"/>
    <cellStyle name="Nota 20 4" xfId="811"/>
    <cellStyle name="Nota 20 5" xfId="812"/>
    <cellStyle name="Nota 20 6" xfId="813"/>
    <cellStyle name="Nota 20 7" xfId="814"/>
    <cellStyle name="Nota 20 8" xfId="815"/>
    <cellStyle name="Nota 200" xfId="816"/>
    <cellStyle name="Nota 200 2" xfId="817"/>
    <cellStyle name="Nota 200 3" xfId="818"/>
    <cellStyle name="Nota 200 4" xfId="819"/>
    <cellStyle name="Nota 201" xfId="820"/>
    <cellStyle name="Nota 201 2" xfId="821"/>
    <cellStyle name="Nota 201 3" xfId="822"/>
    <cellStyle name="Nota 201 4" xfId="823"/>
    <cellStyle name="Nota 202" xfId="824"/>
    <cellStyle name="Nota 202 2" xfId="825"/>
    <cellStyle name="Nota 202 3" xfId="826"/>
    <cellStyle name="Nota 202 4" xfId="827"/>
    <cellStyle name="Nota 203" xfId="828"/>
    <cellStyle name="Nota 203 2" xfId="829"/>
    <cellStyle name="Nota 203 3" xfId="830"/>
    <cellStyle name="Nota 203 4" xfId="831"/>
    <cellStyle name="Nota 204" xfId="832"/>
    <cellStyle name="Nota 204 2" xfId="833"/>
    <cellStyle name="Nota 204 3" xfId="834"/>
    <cellStyle name="Nota 204 4" xfId="835"/>
    <cellStyle name="Nota 205" xfId="836"/>
    <cellStyle name="Nota 205 2" xfId="837"/>
    <cellStyle name="Nota 205 3" xfId="838"/>
    <cellStyle name="Nota 205 4" xfId="839"/>
    <cellStyle name="Nota 206" xfId="840"/>
    <cellStyle name="Nota 206 2" xfId="841"/>
    <cellStyle name="Nota 206 3" xfId="842"/>
    <cellStyle name="Nota 206 4" xfId="843"/>
    <cellStyle name="Nota 207" xfId="844"/>
    <cellStyle name="Nota 207 2" xfId="845"/>
    <cellStyle name="Nota 207 3" xfId="846"/>
    <cellStyle name="Nota 207 4" xfId="847"/>
    <cellStyle name="Nota 208" xfId="848"/>
    <cellStyle name="Nota 208 2" xfId="849"/>
    <cellStyle name="Nota 208 3" xfId="850"/>
    <cellStyle name="Nota 208 4" xfId="851"/>
    <cellStyle name="Nota 209" xfId="852"/>
    <cellStyle name="Nota 21" xfId="853"/>
    <cellStyle name="Nota 21 2" xfId="854"/>
    <cellStyle name="Nota 21 2 2" xfId="855"/>
    <cellStyle name="Nota 21 2 3" xfId="856"/>
    <cellStyle name="Nota 21 2 4" xfId="857"/>
    <cellStyle name="Nota 21 2 5" xfId="858"/>
    <cellStyle name="Nota 21 2 6" xfId="859"/>
    <cellStyle name="Nota 21 2 7" xfId="860"/>
    <cellStyle name="Nota 21 3" xfId="861"/>
    <cellStyle name="Nota 21 4" xfId="862"/>
    <cellStyle name="Nota 21 5" xfId="863"/>
    <cellStyle name="Nota 21 6" xfId="864"/>
    <cellStyle name="Nota 21 7" xfId="865"/>
    <cellStyle name="Nota 21 8" xfId="866"/>
    <cellStyle name="Nota 210" xfId="867"/>
    <cellStyle name="Nota 211" xfId="868"/>
    <cellStyle name="Nota 212" xfId="869"/>
    <cellStyle name="Nota 213" xfId="870"/>
    <cellStyle name="Nota 214" xfId="871"/>
    <cellStyle name="Nota 215" xfId="872"/>
    <cellStyle name="Nota 216" xfId="873"/>
    <cellStyle name="Nota 217" xfId="874"/>
    <cellStyle name="Nota 218" xfId="875"/>
    <cellStyle name="Nota 219" xfId="876"/>
    <cellStyle name="Nota 22" xfId="877"/>
    <cellStyle name="Nota 22 2" xfId="878"/>
    <cellStyle name="Nota 22 2 2" xfId="879"/>
    <cellStyle name="Nota 22 2 3" xfId="880"/>
    <cellStyle name="Nota 22 2 4" xfId="881"/>
    <cellStyle name="Nota 22 2 5" xfId="882"/>
    <cellStyle name="Nota 22 2 6" xfId="883"/>
    <cellStyle name="Nota 22 2 7" xfId="884"/>
    <cellStyle name="Nota 22 3" xfId="885"/>
    <cellStyle name="Nota 22 4" xfId="886"/>
    <cellStyle name="Nota 22 5" xfId="887"/>
    <cellStyle name="Nota 22 6" xfId="888"/>
    <cellStyle name="Nota 22 7" xfId="889"/>
    <cellStyle name="Nota 22 8" xfId="890"/>
    <cellStyle name="Nota 220" xfId="891"/>
    <cellStyle name="Nota 221" xfId="892"/>
    <cellStyle name="Nota 222" xfId="893"/>
    <cellStyle name="Nota 223" xfId="894"/>
    <cellStyle name="Nota 224" xfId="895"/>
    <cellStyle name="Nota 225" xfId="896"/>
    <cellStyle name="Nota 226" xfId="897"/>
    <cellStyle name="Nota 227" xfId="898"/>
    <cellStyle name="Nota 228" xfId="899"/>
    <cellStyle name="Nota 229" xfId="900"/>
    <cellStyle name="Nota 23" xfId="901"/>
    <cellStyle name="Nota 23 2" xfId="902"/>
    <cellStyle name="Nota 23 2 2" xfId="903"/>
    <cellStyle name="Nota 23 2 3" xfId="904"/>
    <cellStyle name="Nota 23 2 4" xfId="905"/>
    <cellStyle name="Nota 23 2 5" xfId="906"/>
    <cellStyle name="Nota 23 2 6" xfId="907"/>
    <cellStyle name="Nota 23 2 7" xfId="908"/>
    <cellStyle name="Nota 23 3" xfId="909"/>
    <cellStyle name="Nota 23 4" xfId="910"/>
    <cellStyle name="Nota 23 5" xfId="911"/>
    <cellStyle name="Nota 23 6" xfId="912"/>
    <cellStyle name="Nota 23 7" xfId="913"/>
    <cellStyle name="Nota 23 8" xfId="914"/>
    <cellStyle name="Nota 230" xfId="915"/>
    <cellStyle name="Nota 231" xfId="916"/>
    <cellStyle name="Nota 232" xfId="917"/>
    <cellStyle name="Nota 233" xfId="918"/>
    <cellStyle name="Nota 234" xfId="919"/>
    <cellStyle name="Nota 235" xfId="920"/>
    <cellStyle name="Nota 236" xfId="921"/>
    <cellStyle name="Nota 237" xfId="922"/>
    <cellStyle name="Nota 238" xfId="923"/>
    <cellStyle name="Nota 239" xfId="924"/>
    <cellStyle name="Nota 24" xfId="925"/>
    <cellStyle name="Nota 24 2" xfId="926"/>
    <cellStyle name="Nota 24 2 2" xfId="927"/>
    <cellStyle name="Nota 24 2 3" xfId="928"/>
    <cellStyle name="Nota 24 2 4" xfId="929"/>
    <cellStyle name="Nota 24 2 5" xfId="930"/>
    <cellStyle name="Nota 24 2 6" xfId="931"/>
    <cellStyle name="Nota 24 2 7" xfId="932"/>
    <cellStyle name="Nota 24 3" xfId="933"/>
    <cellStyle name="Nota 24 4" xfId="934"/>
    <cellStyle name="Nota 24 5" xfId="935"/>
    <cellStyle name="Nota 24 6" xfId="936"/>
    <cellStyle name="Nota 24 7" xfId="937"/>
    <cellStyle name="Nota 24 8" xfId="938"/>
    <cellStyle name="Nota 240" xfId="939"/>
    <cellStyle name="Nota 241" xfId="940"/>
    <cellStyle name="Nota 242" xfId="941"/>
    <cellStyle name="Nota 243" xfId="942"/>
    <cellStyle name="Nota 244" xfId="943"/>
    <cellStyle name="Nota 245" xfId="944"/>
    <cellStyle name="Nota 246" xfId="945"/>
    <cellStyle name="Nota 247" xfId="946"/>
    <cellStyle name="Nota 248" xfId="947"/>
    <cellStyle name="Nota 249" xfId="948"/>
    <cellStyle name="Nota 25" xfId="949"/>
    <cellStyle name="Nota 25 2" xfId="950"/>
    <cellStyle name="Nota 25 3" xfId="951"/>
    <cellStyle name="Nota 25 4" xfId="952"/>
    <cellStyle name="Nota 25 5" xfId="953"/>
    <cellStyle name="Nota 25 6" xfId="954"/>
    <cellStyle name="Nota 25 7" xfId="955"/>
    <cellStyle name="Nota 250" xfId="956"/>
    <cellStyle name="Nota 251" xfId="957"/>
    <cellStyle name="Nota 252" xfId="958"/>
    <cellStyle name="Nota 253" xfId="959"/>
    <cellStyle name="Nota 254" xfId="960"/>
    <cellStyle name="Nota 255" xfId="961"/>
    <cellStyle name="Nota 26" xfId="962"/>
    <cellStyle name="Nota 26 2" xfId="963"/>
    <cellStyle name="Nota 26 3" xfId="964"/>
    <cellStyle name="Nota 26 4" xfId="965"/>
    <cellStyle name="Nota 26 5" xfId="966"/>
    <cellStyle name="Nota 26 6" xfId="967"/>
    <cellStyle name="Nota 26 7" xfId="968"/>
    <cellStyle name="Nota 27" xfId="969"/>
    <cellStyle name="Nota 27 2" xfId="970"/>
    <cellStyle name="Nota 27 3" xfId="971"/>
    <cellStyle name="Nota 27 4" xfId="972"/>
    <cellStyle name="Nota 27 5" xfId="973"/>
    <cellStyle name="Nota 27 6" xfId="974"/>
    <cellStyle name="Nota 27 7" xfId="975"/>
    <cellStyle name="Nota 28" xfId="976"/>
    <cellStyle name="Nota 28 2" xfId="977"/>
    <cellStyle name="Nota 28 3" xfId="978"/>
    <cellStyle name="Nota 28 4" xfId="979"/>
    <cellStyle name="Nota 28 5" xfId="980"/>
    <cellStyle name="Nota 28 6" xfId="981"/>
    <cellStyle name="Nota 28 7" xfId="982"/>
    <cellStyle name="Nota 29" xfId="983"/>
    <cellStyle name="Nota 29 2" xfId="984"/>
    <cellStyle name="Nota 29 3" xfId="985"/>
    <cellStyle name="Nota 29 4" xfId="986"/>
    <cellStyle name="Nota 29 5" xfId="987"/>
    <cellStyle name="Nota 29 6" xfId="988"/>
    <cellStyle name="Nota 29 7" xfId="989"/>
    <cellStyle name="Nota 3" xfId="990"/>
    <cellStyle name="Nota 3 10" xfId="991"/>
    <cellStyle name="Nota 3 11" xfId="992"/>
    <cellStyle name="Nota 3 12" xfId="993"/>
    <cellStyle name="Nota 3 13" xfId="994"/>
    <cellStyle name="Nota 3 14" xfId="995"/>
    <cellStyle name="Nota 3 15" xfId="996"/>
    <cellStyle name="Nota 3 16" xfId="997"/>
    <cellStyle name="Nota 3 17" xfId="998"/>
    <cellStyle name="Nota 3 18" xfId="999"/>
    <cellStyle name="Nota 3 19" xfId="1000"/>
    <cellStyle name="Nota 3 2" xfId="1001"/>
    <cellStyle name="Nota 3 2 10" xfId="1002"/>
    <cellStyle name="Nota 3 2 2" xfId="1003"/>
    <cellStyle name="Nota 3 2 2 10" xfId="1004"/>
    <cellStyle name="Nota 3 2 2 11" xfId="1005"/>
    <cellStyle name="Nota 3 2 2 12" xfId="1006"/>
    <cellStyle name="Nota 3 2 2 13" xfId="1007"/>
    <cellStyle name="Nota 3 2 2 14" xfId="1008"/>
    <cellStyle name="Nota 3 2 2 15" xfId="1009"/>
    <cellStyle name="Nota 3 2 2 16" xfId="1010"/>
    <cellStyle name="Nota 3 2 2 2" xfId="1011"/>
    <cellStyle name="Nota 3 2 2 3" xfId="1012"/>
    <cellStyle name="Nota 3 2 2 4" xfId="1013"/>
    <cellStyle name="Nota 3 2 2 5" xfId="1014"/>
    <cellStyle name="Nota 3 2 2 6" xfId="1015"/>
    <cellStyle name="Nota 3 2 2 7" xfId="1016"/>
    <cellStyle name="Nota 3 2 2 8" xfId="1017"/>
    <cellStyle name="Nota 3 2 2 9" xfId="1018"/>
    <cellStyle name="Nota 3 2 3" xfId="1019"/>
    <cellStyle name="Nota 3 2 3 2" xfId="1020"/>
    <cellStyle name="Nota 3 2 3 3" xfId="1021"/>
    <cellStyle name="Nota 3 2 3 4" xfId="1022"/>
    <cellStyle name="Nota 3 2 3 5" xfId="1023"/>
    <cellStyle name="Nota 3 2 3 6" xfId="1024"/>
    <cellStyle name="Nota 3 2 3 7" xfId="1025"/>
    <cellStyle name="Nota 3 2 4" xfId="1026"/>
    <cellStyle name="Nota 3 2 5" xfId="1027"/>
    <cellStyle name="Nota 3 2 6" xfId="1028"/>
    <cellStyle name="Nota 3 2 7" xfId="1029"/>
    <cellStyle name="Nota 3 2 8" xfId="1030"/>
    <cellStyle name="Nota 3 2 9" xfId="1031"/>
    <cellStyle name="Nota 3 20" xfId="1032"/>
    <cellStyle name="Nota 3 3" xfId="1033"/>
    <cellStyle name="Nota 3 3 2" xfId="1034"/>
    <cellStyle name="Nota 3 3 3" xfId="1035"/>
    <cellStyle name="Nota 3 3 4" xfId="1036"/>
    <cellStyle name="Nota 3 3 5" xfId="1037"/>
    <cellStyle name="Nota 3 3 6" xfId="1038"/>
    <cellStyle name="Nota 3 3 7" xfId="1039"/>
    <cellStyle name="Nota 3 4" xfId="1040"/>
    <cellStyle name="Nota 3 4 2" xfId="1041"/>
    <cellStyle name="Nota 3 4 3" xfId="1042"/>
    <cellStyle name="Nota 3 4 4" xfId="1043"/>
    <cellStyle name="Nota 3 4 5" xfId="1044"/>
    <cellStyle name="Nota 3 4 6" xfId="1045"/>
    <cellStyle name="Nota 3 4 7" xfId="1046"/>
    <cellStyle name="Nota 3 5" xfId="1047"/>
    <cellStyle name="Nota 3 6" xfId="1048"/>
    <cellStyle name="Nota 3 7" xfId="1049"/>
    <cellStyle name="Nota 3 8" xfId="1050"/>
    <cellStyle name="Nota 3 9" xfId="1051"/>
    <cellStyle name="Nota 30" xfId="1052"/>
    <cellStyle name="Nota 30 2" xfId="1053"/>
    <cellStyle name="Nota 30 3" xfId="1054"/>
    <cellStyle name="Nota 30 4" xfId="1055"/>
    <cellStyle name="Nota 30 5" xfId="1056"/>
    <cellStyle name="Nota 30 6" xfId="1057"/>
    <cellStyle name="Nota 30 7" xfId="1058"/>
    <cellStyle name="Nota 31" xfId="1059"/>
    <cellStyle name="Nota 31 2" xfId="1060"/>
    <cellStyle name="Nota 31 3" xfId="1061"/>
    <cellStyle name="Nota 31 4" xfId="1062"/>
    <cellStyle name="Nota 31 5" xfId="1063"/>
    <cellStyle name="Nota 31 6" xfId="1064"/>
    <cellStyle name="Nota 31 7" xfId="1065"/>
    <cellStyle name="Nota 32" xfId="1066"/>
    <cellStyle name="Nota 32 2" xfId="1067"/>
    <cellStyle name="Nota 32 3" xfId="1068"/>
    <cellStyle name="Nota 32 4" xfId="1069"/>
    <cellStyle name="Nota 32 5" xfId="1070"/>
    <cellStyle name="Nota 32 6" xfId="1071"/>
    <cellStyle name="Nota 32 7" xfId="1072"/>
    <cellStyle name="Nota 33" xfId="1073"/>
    <cellStyle name="Nota 33 2" xfId="1074"/>
    <cellStyle name="Nota 33 3" xfId="1075"/>
    <cellStyle name="Nota 33 4" xfId="1076"/>
    <cellStyle name="Nota 33 5" xfId="1077"/>
    <cellStyle name="Nota 33 6" xfId="1078"/>
    <cellStyle name="Nota 33 7" xfId="1079"/>
    <cellStyle name="Nota 34" xfId="1080"/>
    <cellStyle name="Nota 34 2" xfId="1081"/>
    <cellStyle name="Nota 34 3" xfId="1082"/>
    <cellStyle name="Nota 34 4" xfId="1083"/>
    <cellStyle name="Nota 34 5" xfId="1084"/>
    <cellStyle name="Nota 34 6" xfId="1085"/>
    <cellStyle name="Nota 34 7" xfId="1086"/>
    <cellStyle name="Nota 35" xfId="1087"/>
    <cellStyle name="Nota 35 2" xfId="1088"/>
    <cellStyle name="Nota 35 3" xfId="1089"/>
    <cellStyle name="Nota 35 4" xfId="1090"/>
    <cellStyle name="Nota 35 5" xfId="1091"/>
    <cellStyle name="Nota 35 6" xfId="1092"/>
    <cellStyle name="Nota 35 7" xfId="1093"/>
    <cellStyle name="Nota 36" xfId="1094"/>
    <cellStyle name="Nota 36 2" xfId="1095"/>
    <cellStyle name="Nota 36 3" xfId="1096"/>
    <cellStyle name="Nota 36 4" xfId="1097"/>
    <cellStyle name="Nota 36 5" xfId="1098"/>
    <cellStyle name="Nota 36 6" xfId="1099"/>
    <cellStyle name="Nota 36 7" xfId="1100"/>
    <cellStyle name="Nota 37" xfId="1101"/>
    <cellStyle name="Nota 37 2" xfId="1102"/>
    <cellStyle name="Nota 37 3" xfId="1103"/>
    <cellStyle name="Nota 37 4" xfId="1104"/>
    <cellStyle name="Nota 37 5" xfId="1105"/>
    <cellStyle name="Nota 37 6" xfId="1106"/>
    <cellStyle name="Nota 37 7" xfId="1107"/>
    <cellStyle name="Nota 38" xfId="1108"/>
    <cellStyle name="Nota 38 2" xfId="1109"/>
    <cellStyle name="Nota 38 3" xfId="1110"/>
    <cellStyle name="Nota 38 4" xfId="1111"/>
    <cellStyle name="Nota 38 5" xfId="1112"/>
    <cellStyle name="Nota 38 6" xfId="1113"/>
    <cellStyle name="Nota 38 7" xfId="1114"/>
    <cellStyle name="Nota 39" xfId="1115"/>
    <cellStyle name="Nota 39 2" xfId="1116"/>
    <cellStyle name="Nota 39 3" xfId="1117"/>
    <cellStyle name="Nota 39 4" xfId="1118"/>
    <cellStyle name="Nota 39 5" xfId="1119"/>
    <cellStyle name="Nota 39 6" xfId="1120"/>
    <cellStyle name="Nota 39 7" xfId="1121"/>
    <cellStyle name="Nota 4" xfId="1122"/>
    <cellStyle name="Nota 4 10" xfId="1123"/>
    <cellStyle name="Nota 4 11" xfId="1124"/>
    <cellStyle name="Nota 4 12" xfId="1125"/>
    <cellStyle name="Nota 4 13" xfId="1126"/>
    <cellStyle name="Nota 4 14" xfId="1127"/>
    <cellStyle name="Nota 4 15" xfId="1128"/>
    <cellStyle name="Nota 4 16" xfId="1129"/>
    <cellStyle name="Nota 4 17" xfId="1130"/>
    <cellStyle name="Nota 4 18" xfId="1131"/>
    <cellStyle name="Nota 4 19" xfId="1132"/>
    <cellStyle name="Nota 4 2" xfId="1133"/>
    <cellStyle name="Nota 4 2 10" xfId="1134"/>
    <cellStyle name="Nota 4 2 2" xfId="1135"/>
    <cellStyle name="Nota 4 2 2 10" xfId="1136"/>
    <cellStyle name="Nota 4 2 2 11" xfId="1137"/>
    <cellStyle name="Nota 4 2 2 12" xfId="1138"/>
    <cellStyle name="Nota 4 2 2 13" xfId="1139"/>
    <cellStyle name="Nota 4 2 2 14" xfId="1140"/>
    <cellStyle name="Nota 4 2 2 15" xfId="1141"/>
    <cellStyle name="Nota 4 2 2 16" xfId="1142"/>
    <cellStyle name="Nota 4 2 2 2" xfId="1143"/>
    <cellStyle name="Nota 4 2 2 3" xfId="1144"/>
    <cellStyle name="Nota 4 2 2 4" xfId="1145"/>
    <cellStyle name="Nota 4 2 2 5" xfId="1146"/>
    <cellStyle name="Nota 4 2 2 6" xfId="1147"/>
    <cellStyle name="Nota 4 2 2 7" xfId="1148"/>
    <cellStyle name="Nota 4 2 2 8" xfId="1149"/>
    <cellStyle name="Nota 4 2 2 9" xfId="1150"/>
    <cellStyle name="Nota 4 2 3" xfId="1151"/>
    <cellStyle name="Nota 4 2 3 2" xfId="1152"/>
    <cellStyle name="Nota 4 2 3 3" xfId="1153"/>
    <cellStyle name="Nota 4 2 3 4" xfId="1154"/>
    <cellStyle name="Nota 4 2 3 5" xfId="1155"/>
    <cellStyle name="Nota 4 2 3 6" xfId="1156"/>
    <cellStyle name="Nota 4 2 3 7" xfId="1157"/>
    <cellStyle name="Nota 4 2 4" xfId="1158"/>
    <cellStyle name="Nota 4 2 5" xfId="1159"/>
    <cellStyle name="Nota 4 2 6" xfId="1160"/>
    <cellStyle name="Nota 4 2 7" xfId="1161"/>
    <cellStyle name="Nota 4 2 8" xfId="1162"/>
    <cellStyle name="Nota 4 2 9" xfId="1163"/>
    <cellStyle name="Nota 4 20" xfId="1164"/>
    <cellStyle name="Nota 4 3" xfId="1165"/>
    <cellStyle name="Nota 4 3 2" xfId="1166"/>
    <cellStyle name="Nota 4 3 3" xfId="1167"/>
    <cellStyle name="Nota 4 3 4" xfId="1168"/>
    <cellStyle name="Nota 4 3 5" xfId="1169"/>
    <cellStyle name="Nota 4 3 6" xfId="1170"/>
    <cellStyle name="Nota 4 3 7" xfId="1171"/>
    <cellStyle name="Nota 4 4" xfId="1172"/>
    <cellStyle name="Nota 4 4 2" xfId="1173"/>
    <cellStyle name="Nota 4 4 3" xfId="1174"/>
    <cellStyle name="Nota 4 4 4" xfId="1175"/>
    <cellStyle name="Nota 4 4 5" xfId="1176"/>
    <cellStyle name="Nota 4 4 6" xfId="1177"/>
    <cellStyle name="Nota 4 4 7" xfId="1178"/>
    <cellStyle name="Nota 4 5" xfId="1179"/>
    <cellStyle name="Nota 4 6" xfId="1180"/>
    <cellStyle name="Nota 4 7" xfId="1181"/>
    <cellStyle name="Nota 4 8" xfId="1182"/>
    <cellStyle name="Nota 4 9" xfId="1183"/>
    <cellStyle name="Nota 40" xfId="1184"/>
    <cellStyle name="Nota 40 2" xfId="1185"/>
    <cellStyle name="Nota 40 3" xfId="1186"/>
    <cellStyle name="Nota 40 4" xfId="1187"/>
    <cellStyle name="Nota 40 5" xfId="1188"/>
    <cellStyle name="Nota 40 6" xfId="1189"/>
    <cellStyle name="Nota 40 7" xfId="1190"/>
    <cellStyle name="Nota 41" xfId="1191"/>
    <cellStyle name="Nota 41 2" xfId="1192"/>
    <cellStyle name="Nota 41 3" xfId="1193"/>
    <cellStyle name="Nota 41 4" xfId="1194"/>
    <cellStyle name="Nota 41 5" xfId="1195"/>
    <cellStyle name="Nota 41 6" xfId="1196"/>
    <cellStyle name="Nota 41 7" xfId="1197"/>
    <cellStyle name="Nota 42" xfId="1198"/>
    <cellStyle name="Nota 42 2" xfId="1199"/>
    <cellStyle name="Nota 42 3" xfId="1200"/>
    <cellStyle name="Nota 42 4" xfId="1201"/>
    <cellStyle name="Nota 42 5" xfId="1202"/>
    <cellStyle name="Nota 42 6" xfId="1203"/>
    <cellStyle name="Nota 42 7" xfId="1204"/>
    <cellStyle name="Nota 43" xfId="1205"/>
    <cellStyle name="Nota 43 2" xfId="1206"/>
    <cellStyle name="Nota 43 3" xfId="1207"/>
    <cellStyle name="Nota 43 4" xfId="1208"/>
    <cellStyle name="Nota 43 5" xfId="1209"/>
    <cellStyle name="Nota 43 6" xfId="1210"/>
    <cellStyle name="Nota 43 7" xfId="1211"/>
    <cellStyle name="Nota 44" xfId="1212"/>
    <cellStyle name="Nota 44 2" xfId="1213"/>
    <cellStyle name="Nota 44 3" xfId="1214"/>
    <cellStyle name="Nota 44 4" xfId="1215"/>
    <cellStyle name="Nota 44 5" xfId="1216"/>
    <cellStyle name="Nota 44 6" xfId="1217"/>
    <cellStyle name="Nota 44 7" xfId="1218"/>
    <cellStyle name="Nota 45" xfId="1219"/>
    <cellStyle name="Nota 45 2" xfId="1220"/>
    <cellStyle name="Nota 45 3" xfId="1221"/>
    <cellStyle name="Nota 45 4" xfId="1222"/>
    <cellStyle name="Nota 45 5" xfId="1223"/>
    <cellStyle name="Nota 45 6" xfId="1224"/>
    <cellStyle name="Nota 45 7" xfId="1225"/>
    <cellStyle name="Nota 46" xfId="1226"/>
    <cellStyle name="Nota 46 2" xfId="1227"/>
    <cellStyle name="Nota 46 3" xfId="1228"/>
    <cellStyle name="Nota 46 4" xfId="1229"/>
    <cellStyle name="Nota 46 5" xfId="1230"/>
    <cellStyle name="Nota 46 6" xfId="1231"/>
    <cellStyle name="Nota 46 7" xfId="1232"/>
    <cellStyle name="Nota 47" xfId="1233"/>
    <cellStyle name="Nota 47 2" xfId="1234"/>
    <cellStyle name="Nota 47 3" xfId="1235"/>
    <cellStyle name="Nota 47 4" xfId="1236"/>
    <cellStyle name="Nota 47 5" xfId="1237"/>
    <cellStyle name="Nota 47 6" xfId="1238"/>
    <cellStyle name="Nota 47 7" xfId="1239"/>
    <cellStyle name="Nota 48" xfId="1240"/>
    <cellStyle name="Nota 48 2" xfId="1241"/>
    <cellStyle name="Nota 48 3" xfId="1242"/>
    <cellStyle name="Nota 48 4" xfId="1243"/>
    <cellStyle name="Nota 48 5" xfId="1244"/>
    <cellStyle name="Nota 48 6" xfId="1245"/>
    <cellStyle name="Nota 48 7" xfId="1246"/>
    <cellStyle name="Nota 49" xfId="1247"/>
    <cellStyle name="Nota 49 2" xfId="1248"/>
    <cellStyle name="Nota 49 3" xfId="1249"/>
    <cellStyle name="Nota 49 4" xfId="1250"/>
    <cellStyle name="Nota 49 5" xfId="1251"/>
    <cellStyle name="Nota 49 6" xfId="1252"/>
    <cellStyle name="Nota 49 7" xfId="1253"/>
    <cellStyle name="Nota 5" xfId="1254"/>
    <cellStyle name="Nota 5 10" xfId="1255"/>
    <cellStyle name="Nota 5 11" xfId="1256"/>
    <cellStyle name="Nota 5 12" xfId="1257"/>
    <cellStyle name="Nota 5 13" xfId="1258"/>
    <cellStyle name="Nota 5 14" xfId="1259"/>
    <cellStyle name="Nota 5 15" xfId="1260"/>
    <cellStyle name="Nota 5 16" xfId="1261"/>
    <cellStyle name="Nota 5 17" xfId="1262"/>
    <cellStyle name="Nota 5 18" xfId="1263"/>
    <cellStyle name="Nota 5 19" xfId="1264"/>
    <cellStyle name="Nota 5 2" xfId="1265"/>
    <cellStyle name="Nota 5 2 10" xfId="1266"/>
    <cellStyle name="Nota 5 2 2" xfId="1267"/>
    <cellStyle name="Nota 5 2 2 10" xfId="1268"/>
    <cellStyle name="Nota 5 2 2 11" xfId="1269"/>
    <cellStyle name="Nota 5 2 2 12" xfId="1270"/>
    <cellStyle name="Nota 5 2 2 13" xfId="1271"/>
    <cellStyle name="Nota 5 2 2 14" xfId="1272"/>
    <cellStyle name="Nota 5 2 2 15" xfId="1273"/>
    <cellStyle name="Nota 5 2 2 16" xfId="1274"/>
    <cellStyle name="Nota 5 2 2 2" xfId="1275"/>
    <cellStyle name="Nota 5 2 2 3" xfId="1276"/>
    <cellStyle name="Nota 5 2 2 4" xfId="1277"/>
    <cellStyle name="Nota 5 2 2 5" xfId="1278"/>
    <cellStyle name="Nota 5 2 2 6" xfId="1279"/>
    <cellStyle name="Nota 5 2 2 7" xfId="1280"/>
    <cellStyle name="Nota 5 2 2 8" xfId="1281"/>
    <cellStyle name="Nota 5 2 2 9" xfId="1282"/>
    <cellStyle name="Nota 5 2 3" xfId="1283"/>
    <cellStyle name="Nota 5 2 3 2" xfId="1284"/>
    <cellStyle name="Nota 5 2 3 3" xfId="1285"/>
    <cellStyle name="Nota 5 2 3 4" xfId="1286"/>
    <cellStyle name="Nota 5 2 3 5" xfId="1287"/>
    <cellStyle name="Nota 5 2 3 6" xfId="1288"/>
    <cellStyle name="Nota 5 2 3 7" xfId="1289"/>
    <cellStyle name="Nota 5 2 4" xfId="1290"/>
    <cellStyle name="Nota 5 2 5" xfId="1291"/>
    <cellStyle name="Nota 5 2 6" xfId="1292"/>
    <cellStyle name="Nota 5 2 7" xfId="1293"/>
    <cellStyle name="Nota 5 2 8" xfId="1294"/>
    <cellStyle name="Nota 5 2 9" xfId="1295"/>
    <cellStyle name="Nota 5 20" xfId="1296"/>
    <cellStyle name="Nota 5 3" xfId="1297"/>
    <cellStyle name="Nota 5 3 2" xfId="1298"/>
    <cellStyle name="Nota 5 3 3" xfId="1299"/>
    <cellStyle name="Nota 5 3 4" xfId="1300"/>
    <cellStyle name="Nota 5 3 5" xfId="1301"/>
    <cellStyle name="Nota 5 3 6" xfId="1302"/>
    <cellStyle name="Nota 5 3 7" xfId="1303"/>
    <cellStyle name="Nota 5 4" xfId="1304"/>
    <cellStyle name="Nota 5 4 2" xfId="1305"/>
    <cellStyle name="Nota 5 4 3" xfId="1306"/>
    <cellStyle name="Nota 5 4 4" xfId="1307"/>
    <cellStyle name="Nota 5 4 5" xfId="1308"/>
    <cellStyle name="Nota 5 4 6" xfId="1309"/>
    <cellStyle name="Nota 5 4 7" xfId="1310"/>
    <cellStyle name="Nota 5 5" xfId="1311"/>
    <cellStyle name="Nota 5 6" xfId="1312"/>
    <cellStyle name="Nota 5 7" xfId="1313"/>
    <cellStyle name="Nota 5 8" xfId="1314"/>
    <cellStyle name="Nota 5 9" xfId="1315"/>
    <cellStyle name="Nota 50" xfId="1316"/>
    <cellStyle name="Nota 50 2" xfId="1317"/>
    <cellStyle name="Nota 50 3" xfId="1318"/>
    <cellStyle name="Nota 50 4" xfId="1319"/>
    <cellStyle name="Nota 50 5" xfId="1320"/>
    <cellStyle name="Nota 50 6" xfId="1321"/>
    <cellStyle name="Nota 50 7" xfId="1322"/>
    <cellStyle name="Nota 51" xfId="1323"/>
    <cellStyle name="Nota 51 2" xfId="1324"/>
    <cellStyle name="Nota 51 3" xfId="1325"/>
    <cellStyle name="Nota 51 4" xfId="1326"/>
    <cellStyle name="Nota 51 5" xfId="1327"/>
    <cellStyle name="Nota 52" xfId="1328"/>
    <cellStyle name="Nota 52 2" xfId="1329"/>
    <cellStyle name="Nota 52 3" xfId="1330"/>
    <cellStyle name="Nota 52 4" xfId="1331"/>
    <cellStyle name="Nota 52 5" xfId="1332"/>
    <cellStyle name="Nota 53" xfId="1333"/>
    <cellStyle name="Nota 53 2" xfId="1334"/>
    <cellStyle name="Nota 53 3" xfId="1335"/>
    <cellStyle name="Nota 53 4" xfId="1336"/>
    <cellStyle name="Nota 53 5" xfId="1337"/>
    <cellStyle name="Nota 54" xfId="1338"/>
    <cellStyle name="Nota 54 2" xfId="1339"/>
    <cellStyle name="Nota 54 3" xfId="1340"/>
    <cellStyle name="Nota 54 4" xfId="1341"/>
    <cellStyle name="Nota 54 5" xfId="1342"/>
    <cellStyle name="Nota 55" xfId="1343"/>
    <cellStyle name="Nota 55 2" xfId="1344"/>
    <cellStyle name="Nota 55 3" xfId="1345"/>
    <cellStyle name="Nota 55 4" xfId="1346"/>
    <cellStyle name="Nota 55 5" xfId="1347"/>
    <cellStyle name="Nota 56" xfId="1348"/>
    <cellStyle name="Nota 56 2" xfId="1349"/>
    <cellStyle name="Nota 56 3" xfId="1350"/>
    <cellStyle name="Nota 56 4" xfId="1351"/>
    <cellStyle name="Nota 56 5" xfId="1352"/>
    <cellStyle name="Nota 57" xfId="1353"/>
    <cellStyle name="Nota 57 2" xfId="1354"/>
    <cellStyle name="Nota 57 3" xfId="1355"/>
    <cellStyle name="Nota 57 4" xfId="1356"/>
    <cellStyle name="Nota 57 5" xfId="1357"/>
    <cellStyle name="Nota 58" xfId="1358"/>
    <cellStyle name="Nota 58 2" xfId="1359"/>
    <cellStyle name="Nota 58 3" xfId="1360"/>
    <cellStyle name="Nota 58 4" xfId="1361"/>
    <cellStyle name="Nota 58 5" xfId="1362"/>
    <cellStyle name="Nota 59" xfId="1363"/>
    <cellStyle name="Nota 59 2" xfId="1364"/>
    <cellStyle name="Nota 59 3" xfId="1365"/>
    <cellStyle name="Nota 59 4" xfId="1366"/>
    <cellStyle name="Nota 59 5" xfId="1367"/>
    <cellStyle name="Nota 6" xfId="1368"/>
    <cellStyle name="Nota 6 10" xfId="1369"/>
    <cellStyle name="Nota 6 11" xfId="1370"/>
    <cellStyle name="Nota 6 12" xfId="1371"/>
    <cellStyle name="Nota 6 13" xfId="1372"/>
    <cellStyle name="Nota 6 14" xfId="1373"/>
    <cellStyle name="Nota 6 15" xfId="1374"/>
    <cellStyle name="Nota 6 16" xfId="1375"/>
    <cellStyle name="Nota 6 17" xfId="1376"/>
    <cellStyle name="Nota 6 18" xfId="1377"/>
    <cellStyle name="Nota 6 19" xfId="1378"/>
    <cellStyle name="Nota 6 2" xfId="1379"/>
    <cellStyle name="Nota 6 2 10" xfId="1380"/>
    <cellStyle name="Nota 6 2 2" xfId="1381"/>
    <cellStyle name="Nota 6 2 2 10" xfId="1382"/>
    <cellStyle name="Nota 6 2 2 11" xfId="1383"/>
    <cellStyle name="Nota 6 2 2 12" xfId="1384"/>
    <cellStyle name="Nota 6 2 2 13" xfId="1385"/>
    <cellStyle name="Nota 6 2 2 14" xfId="1386"/>
    <cellStyle name="Nota 6 2 2 15" xfId="1387"/>
    <cellStyle name="Nota 6 2 2 16" xfId="1388"/>
    <cellStyle name="Nota 6 2 2 2" xfId="1389"/>
    <cellStyle name="Nota 6 2 2 3" xfId="1390"/>
    <cellStyle name="Nota 6 2 2 4" xfId="1391"/>
    <cellStyle name="Nota 6 2 2 5" xfId="1392"/>
    <cellStyle name="Nota 6 2 2 6" xfId="1393"/>
    <cellStyle name="Nota 6 2 2 7" xfId="1394"/>
    <cellStyle name="Nota 6 2 2 8" xfId="1395"/>
    <cellStyle name="Nota 6 2 2 9" xfId="1396"/>
    <cellStyle name="Nota 6 2 3" xfId="1397"/>
    <cellStyle name="Nota 6 2 3 2" xfId="1398"/>
    <cellStyle name="Nota 6 2 3 3" xfId="1399"/>
    <cellStyle name="Nota 6 2 3 4" xfId="1400"/>
    <cellStyle name="Nota 6 2 3 5" xfId="1401"/>
    <cellStyle name="Nota 6 2 3 6" xfId="1402"/>
    <cellStyle name="Nota 6 2 3 7" xfId="1403"/>
    <cellStyle name="Nota 6 2 4" xfId="1404"/>
    <cellStyle name="Nota 6 2 5" xfId="1405"/>
    <cellStyle name="Nota 6 2 6" xfId="1406"/>
    <cellStyle name="Nota 6 2 7" xfId="1407"/>
    <cellStyle name="Nota 6 2 8" xfId="1408"/>
    <cellStyle name="Nota 6 2 9" xfId="1409"/>
    <cellStyle name="Nota 6 20" xfId="1410"/>
    <cellStyle name="Nota 6 3" xfId="1411"/>
    <cellStyle name="Nota 6 3 2" xfId="1412"/>
    <cellStyle name="Nota 6 3 3" xfId="1413"/>
    <cellStyle name="Nota 6 3 4" xfId="1414"/>
    <cellStyle name="Nota 6 3 5" xfId="1415"/>
    <cellStyle name="Nota 6 3 6" xfId="1416"/>
    <cellStyle name="Nota 6 3 7" xfId="1417"/>
    <cellStyle name="Nota 6 4" xfId="1418"/>
    <cellStyle name="Nota 6 4 2" xfId="1419"/>
    <cellStyle name="Nota 6 4 3" xfId="1420"/>
    <cellStyle name="Nota 6 4 4" xfId="1421"/>
    <cellStyle name="Nota 6 4 5" xfId="1422"/>
    <cellStyle name="Nota 6 4 6" xfId="1423"/>
    <cellStyle name="Nota 6 4 7" xfId="1424"/>
    <cellStyle name="Nota 6 5" xfId="1425"/>
    <cellStyle name="Nota 6 6" xfId="1426"/>
    <cellStyle name="Nota 6 7" xfId="1427"/>
    <cellStyle name="Nota 6 8" xfId="1428"/>
    <cellStyle name="Nota 6 9" xfId="1429"/>
    <cellStyle name="Nota 60" xfId="1430"/>
    <cellStyle name="Nota 60 2" xfId="1431"/>
    <cellStyle name="Nota 60 3" xfId="1432"/>
    <cellStyle name="Nota 60 4" xfId="1433"/>
    <cellStyle name="Nota 60 5" xfId="1434"/>
    <cellStyle name="Nota 61" xfId="1435"/>
    <cellStyle name="Nota 61 2" xfId="1436"/>
    <cellStyle name="Nota 61 3" xfId="1437"/>
    <cellStyle name="Nota 61 4" xfId="1438"/>
    <cellStyle name="Nota 61 5" xfId="1439"/>
    <cellStyle name="Nota 62" xfId="1440"/>
    <cellStyle name="Nota 62 2" xfId="1441"/>
    <cellStyle name="Nota 62 3" xfId="1442"/>
    <cellStyle name="Nota 62 4" xfId="1443"/>
    <cellStyle name="Nota 62 5" xfId="1444"/>
    <cellStyle name="Nota 63" xfId="1445"/>
    <cellStyle name="Nota 63 2" xfId="1446"/>
    <cellStyle name="Nota 63 3" xfId="1447"/>
    <cellStyle name="Nota 63 4" xfId="1448"/>
    <cellStyle name="Nota 63 5" xfId="1449"/>
    <cellStyle name="Nota 64" xfId="1450"/>
    <cellStyle name="Nota 64 2" xfId="1451"/>
    <cellStyle name="Nota 64 3" xfId="1452"/>
    <cellStyle name="Nota 64 4" xfId="1453"/>
    <cellStyle name="Nota 64 5" xfId="1454"/>
    <cellStyle name="Nota 65" xfId="1455"/>
    <cellStyle name="Nota 65 2" xfId="1456"/>
    <cellStyle name="Nota 65 3" xfId="1457"/>
    <cellStyle name="Nota 65 4" xfId="1458"/>
    <cellStyle name="Nota 65 5" xfId="1459"/>
    <cellStyle name="Nota 66" xfId="1460"/>
    <cellStyle name="Nota 66 2" xfId="1461"/>
    <cellStyle name="Nota 66 3" xfId="1462"/>
    <cellStyle name="Nota 66 4" xfId="1463"/>
    <cellStyle name="Nota 66 5" xfId="1464"/>
    <cellStyle name="Nota 67" xfId="1465"/>
    <cellStyle name="Nota 67 2" xfId="1466"/>
    <cellStyle name="Nota 67 3" xfId="1467"/>
    <cellStyle name="Nota 67 4" xfId="1468"/>
    <cellStyle name="Nota 67 5" xfId="1469"/>
    <cellStyle name="Nota 68" xfId="1470"/>
    <cellStyle name="Nota 68 2" xfId="1471"/>
    <cellStyle name="Nota 68 3" xfId="1472"/>
    <cellStyle name="Nota 68 4" xfId="1473"/>
    <cellStyle name="Nota 68 5" xfId="1474"/>
    <cellStyle name="Nota 69" xfId="1475"/>
    <cellStyle name="Nota 69 2" xfId="1476"/>
    <cellStyle name="Nota 69 3" xfId="1477"/>
    <cellStyle name="Nota 69 4" xfId="1478"/>
    <cellStyle name="Nota 69 5" xfId="1479"/>
    <cellStyle name="Nota 7" xfId="1480"/>
    <cellStyle name="Nota 7 10" xfId="1481"/>
    <cellStyle name="Nota 7 11" xfId="1482"/>
    <cellStyle name="Nota 7 12" xfId="1483"/>
    <cellStyle name="Nota 7 13" xfId="1484"/>
    <cellStyle name="Nota 7 14" xfId="1485"/>
    <cellStyle name="Nota 7 15" xfId="1486"/>
    <cellStyle name="Nota 7 16" xfId="1487"/>
    <cellStyle name="Nota 7 17" xfId="1488"/>
    <cellStyle name="Nota 7 18" xfId="1489"/>
    <cellStyle name="Nota 7 19" xfId="1490"/>
    <cellStyle name="Nota 7 2" xfId="1491"/>
    <cellStyle name="Nota 7 2 10" xfId="1492"/>
    <cellStyle name="Nota 7 2 2" xfId="1493"/>
    <cellStyle name="Nota 7 2 2 10" xfId="1494"/>
    <cellStyle name="Nota 7 2 2 11" xfId="1495"/>
    <cellStyle name="Nota 7 2 2 12" xfId="1496"/>
    <cellStyle name="Nota 7 2 2 13" xfId="1497"/>
    <cellStyle name="Nota 7 2 2 14" xfId="1498"/>
    <cellStyle name="Nota 7 2 2 15" xfId="1499"/>
    <cellStyle name="Nota 7 2 2 16" xfId="1500"/>
    <cellStyle name="Nota 7 2 2 2" xfId="1501"/>
    <cellStyle name="Nota 7 2 2 3" xfId="1502"/>
    <cellStyle name="Nota 7 2 2 4" xfId="1503"/>
    <cellStyle name="Nota 7 2 2 5" xfId="1504"/>
    <cellStyle name="Nota 7 2 2 6" xfId="1505"/>
    <cellStyle name="Nota 7 2 2 7" xfId="1506"/>
    <cellStyle name="Nota 7 2 2 8" xfId="1507"/>
    <cellStyle name="Nota 7 2 2 9" xfId="1508"/>
    <cellStyle name="Nota 7 2 3" xfId="1509"/>
    <cellStyle name="Nota 7 2 3 2" xfId="1510"/>
    <cellStyle name="Nota 7 2 3 3" xfId="1511"/>
    <cellStyle name="Nota 7 2 3 4" xfId="1512"/>
    <cellStyle name="Nota 7 2 3 5" xfId="1513"/>
    <cellStyle name="Nota 7 2 3 6" xfId="1514"/>
    <cellStyle name="Nota 7 2 3 7" xfId="1515"/>
    <cellStyle name="Nota 7 2 4" xfId="1516"/>
    <cellStyle name="Nota 7 2 5" xfId="1517"/>
    <cellStyle name="Nota 7 2 6" xfId="1518"/>
    <cellStyle name="Nota 7 2 7" xfId="1519"/>
    <cellStyle name="Nota 7 2 8" xfId="1520"/>
    <cellStyle name="Nota 7 2 9" xfId="1521"/>
    <cellStyle name="Nota 7 20" xfId="1522"/>
    <cellStyle name="Nota 7 3" xfId="1523"/>
    <cellStyle name="Nota 7 3 2" xfId="1524"/>
    <cellStyle name="Nota 7 3 3" xfId="1525"/>
    <cellStyle name="Nota 7 3 4" xfId="1526"/>
    <cellStyle name="Nota 7 3 5" xfId="1527"/>
    <cellStyle name="Nota 7 3 6" xfId="1528"/>
    <cellStyle name="Nota 7 3 7" xfId="1529"/>
    <cellStyle name="Nota 7 4" xfId="1530"/>
    <cellStyle name="Nota 7 4 2" xfId="1531"/>
    <cellStyle name="Nota 7 4 3" xfId="1532"/>
    <cellStyle name="Nota 7 4 4" xfId="1533"/>
    <cellStyle name="Nota 7 4 5" xfId="1534"/>
    <cellStyle name="Nota 7 4 6" xfId="1535"/>
    <cellStyle name="Nota 7 4 7" xfId="1536"/>
    <cellStyle name="Nota 7 5" xfId="1537"/>
    <cellStyle name="Nota 7 6" xfId="1538"/>
    <cellStyle name="Nota 7 7" xfId="1539"/>
    <cellStyle name="Nota 7 8" xfId="1540"/>
    <cellStyle name="Nota 7 9" xfId="1541"/>
    <cellStyle name="Nota 70" xfId="1542"/>
    <cellStyle name="Nota 70 2" xfId="1543"/>
    <cellStyle name="Nota 70 3" xfId="1544"/>
    <cellStyle name="Nota 70 4" xfId="1545"/>
    <cellStyle name="Nota 70 5" xfId="1546"/>
    <cellStyle name="Nota 71" xfId="1547"/>
    <cellStyle name="Nota 71 2" xfId="1548"/>
    <cellStyle name="Nota 71 3" xfId="1549"/>
    <cellStyle name="Nota 71 4" xfId="1550"/>
    <cellStyle name="Nota 71 5" xfId="1551"/>
    <cellStyle name="Nota 72" xfId="1552"/>
    <cellStyle name="Nota 72 2" xfId="1553"/>
    <cellStyle name="Nota 72 3" xfId="1554"/>
    <cellStyle name="Nota 72 4" xfId="1555"/>
    <cellStyle name="Nota 72 5" xfId="1556"/>
    <cellStyle name="Nota 73" xfId="1557"/>
    <cellStyle name="Nota 73 2" xfId="1558"/>
    <cellStyle name="Nota 73 3" xfId="1559"/>
    <cellStyle name="Nota 73 4" xfId="1560"/>
    <cellStyle name="Nota 73 5" xfId="1561"/>
    <cellStyle name="Nota 74" xfId="1562"/>
    <cellStyle name="Nota 74 2" xfId="1563"/>
    <cellStyle name="Nota 74 3" xfId="1564"/>
    <cellStyle name="Nota 74 4" xfId="1565"/>
    <cellStyle name="Nota 74 5" xfId="1566"/>
    <cellStyle name="Nota 75" xfId="1567"/>
    <cellStyle name="Nota 75 2" xfId="1568"/>
    <cellStyle name="Nota 75 3" xfId="1569"/>
    <cellStyle name="Nota 75 4" xfId="1570"/>
    <cellStyle name="Nota 75 5" xfId="1571"/>
    <cellStyle name="Nota 76" xfId="1572"/>
    <cellStyle name="Nota 76 2" xfId="1573"/>
    <cellStyle name="Nota 76 3" xfId="1574"/>
    <cellStyle name="Nota 76 4" xfId="1575"/>
    <cellStyle name="Nota 76 5" xfId="1576"/>
    <cellStyle name="Nota 77" xfId="1577"/>
    <cellStyle name="Nota 77 2" xfId="1578"/>
    <cellStyle name="Nota 77 3" xfId="1579"/>
    <cellStyle name="Nota 77 4" xfId="1580"/>
    <cellStyle name="Nota 77 5" xfId="1581"/>
    <cellStyle name="Nota 78" xfId="1582"/>
    <cellStyle name="Nota 78 2" xfId="1583"/>
    <cellStyle name="Nota 78 3" xfId="1584"/>
    <cellStyle name="Nota 78 4" xfId="1585"/>
    <cellStyle name="Nota 78 5" xfId="1586"/>
    <cellStyle name="Nota 79" xfId="1587"/>
    <cellStyle name="Nota 79 2" xfId="1588"/>
    <cellStyle name="Nota 79 3" xfId="1589"/>
    <cellStyle name="Nota 79 4" xfId="1590"/>
    <cellStyle name="Nota 79 5" xfId="1591"/>
    <cellStyle name="Nota 8" xfId="1592"/>
    <cellStyle name="Nota 8 10" xfId="1593"/>
    <cellStyle name="Nota 8 10 2" xfId="1594"/>
    <cellStyle name="Nota 8 11" xfId="1595"/>
    <cellStyle name="Nota 8 11 2" xfId="1596"/>
    <cellStyle name="Nota 8 12" xfId="1597"/>
    <cellStyle name="Nota 8 12 2" xfId="1598"/>
    <cellStyle name="Nota 8 13" xfId="1599"/>
    <cellStyle name="Nota 8 14" xfId="1600"/>
    <cellStyle name="Nota 8 15" xfId="1601"/>
    <cellStyle name="Nota 8 16" xfId="1602"/>
    <cellStyle name="Nota 8 17" xfId="1603"/>
    <cellStyle name="Nota 8 18" xfId="1604"/>
    <cellStyle name="Nota 8 19" xfId="1605"/>
    <cellStyle name="Nota 8 2" xfId="1606"/>
    <cellStyle name="Nota 8 2 2" xfId="1607"/>
    <cellStyle name="Nota 8 2 3" xfId="1608"/>
    <cellStyle name="Nota 8 2 4" xfId="1609"/>
    <cellStyle name="Nota 8 2 5" xfId="1610"/>
    <cellStyle name="Nota 8 2 6" xfId="1611"/>
    <cellStyle name="Nota 8 2 7" xfId="1612"/>
    <cellStyle name="Nota 8 3" xfId="1613"/>
    <cellStyle name="Nota 8 3 2" xfId="1614"/>
    <cellStyle name="Nota 8 3 3" xfId="1615"/>
    <cellStyle name="Nota 8 3 4" xfId="1616"/>
    <cellStyle name="Nota 8 3 5" xfId="1617"/>
    <cellStyle name="Nota 8 3 6" xfId="1618"/>
    <cellStyle name="Nota 8 3 7" xfId="1619"/>
    <cellStyle name="Nota 8 4" xfId="1620"/>
    <cellStyle name="Nota 8 5" xfId="1621"/>
    <cellStyle name="Nota 8 6" xfId="1622"/>
    <cellStyle name="Nota 8 7" xfId="1623"/>
    <cellStyle name="Nota 8 7 2" xfId="1624"/>
    <cellStyle name="Nota 8 8" xfId="1625"/>
    <cellStyle name="Nota 8 8 2" xfId="1626"/>
    <cellStyle name="Nota 8 9" xfId="1627"/>
    <cellStyle name="Nota 8 9 2" xfId="1628"/>
    <cellStyle name="Nota 80" xfId="1629"/>
    <cellStyle name="Nota 80 2" xfId="1630"/>
    <cellStyle name="Nota 80 3" xfId="1631"/>
    <cellStyle name="Nota 80 4" xfId="1632"/>
    <cellStyle name="Nota 80 5" xfId="1633"/>
    <cellStyle name="Nota 81" xfId="1634"/>
    <cellStyle name="Nota 81 2" xfId="1635"/>
    <cellStyle name="Nota 81 3" xfId="1636"/>
    <cellStyle name="Nota 81 4" xfId="1637"/>
    <cellStyle name="Nota 81 5" xfId="1638"/>
    <cellStyle name="Nota 82" xfId="1639"/>
    <cellStyle name="Nota 82 2" xfId="1640"/>
    <cellStyle name="Nota 82 3" xfId="1641"/>
    <cellStyle name="Nota 82 4" xfId="1642"/>
    <cellStyle name="Nota 82 5" xfId="1643"/>
    <cellStyle name="Nota 83" xfId="1644"/>
    <cellStyle name="Nota 83 2" xfId="1645"/>
    <cellStyle name="Nota 83 3" xfId="1646"/>
    <cellStyle name="Nota 83 4" xfId="1647"/>
    <cellStyle name="Nota 83 5" xfId="1648"/>
    <cellStyle name="Nota 84" xfId="1649"/>
    <cellStyle name="Nota 84 2" xfId="1650"/>
    <cellStyle name="Nota 84 3" xfId="1651"/>
    <cellStyle name="Nota 84 4" xfId="1652"/>
    <cellStyle name="Nota 84 5" xfId="1653"/>
    <cellStyle name="Nota 85" xfId="1654"/>
    <cellStyle name="Nota 85 2" xfId="1655"/>
    <cellStyle name="Nota 85 3" xfId="1656"/>
    <cellStyle name="Nota 85 4" xfId="1657"/>
    <cellStyle name="Nota 85 5" xfId="1658"/>
    <cellStyle name="Nota 86" xfId="1659"/>
    <cellStyle name="Nota 86 2" xfId="1660"/>
    <cellStyle name="Nota 86 3" xfId="1661"/>
    <cellStyle name="Nota 86 4" xfId="1662"/>
    <cellStyle name="Nota 86 5" xfId="1663"/>
    <cellStyle name="Nota 87" xfId="1664"/>
    <cellStyle name="Nota 87 2" xfId="1665"/>
    <cellStyle name="Nota 87 3" xfId="1666"/>
    <cellStyle name="Nota 87 4" xfId="1667"/>
    <cellStyle name="Nota 87 5" xfId="1668"/>
    <cellStyle name="Nota 88" xfId="1669"/>
    <cellStyle name="Nota 88 2" xfId="1670"/>
    <cellStyle name="Nota 88 3" xfId="1671"/>
    <cellStyle name="Nota 88 4" xfId="1672"/>
    <cellStyle name="Nota 88 5" xfId="1673"/>
    <cellStyle name="Nota 89" xfId="1674"/>
    <cellStyle name="Nota 89 2" xfId="1675"/>
    <cellStyle name="Nota 89 3" xfId="1676"/>
    <cellStyle name="Nota 89 4" xfId="1677"/>
    <cellStyle name="Nota 89 5" xfId="1678"/>
    <cellStyle name="Nota 9" xfId="1679"/>
    <cellStyle name="Nota 9 2" xfId="1680"/>
    <cellStyle name="Nota 9 2 2" xfId="1681"/>
    <cellStyle name="Nota 9 2 3" xfId="1682"/>
    <cellStyle name="Nota 9 2 4" xfId="1683"/>
    <cellStyle name="Nota 9 2 5" xfId="1684"/>
    <cellStyle name="Nota 9 2 6" xfId="1685"/>
    <cellStyle name="Nota 9 2 7" xfId="1686"/>
    <cellStyle name="Nota 9 3" xfId="1687"/>
    <cellStyle name="Nota 9 4" xfId="1688"/>
    <cellStyle name="Nota 9 5" xfId="1689"/>
    <cellStyle name="Nota 9 6" xfId="1690"/>
    <cellStyle name="Nota 9 7" xfId="1691"/>
    <cellStyle name="Nota 9 8" xfId="1692"/>
    <cellStyle name="Nota 90" xfId="1693"/>
    <cellStyle name="Nota 90 2" xfId="1694"/>
    <cellStyle name="Nota 90 3" xfId="1695"/>
    <cellStyle name="Nota 90 4" xfId="1696"/>
    <cellStyle name="Nota 90 5" xfId="1697"/>
    <cellStyle name="Nota 91" xfId="1698"/>
    <cellStyle name="Nota 91 2" xfId="1699"/>
    <cellStyle name="Nota 91 3" xfId="1700"/>
    <cellStyle name="Nota 91 4" xfId="1701"/>
    <cellStyle name="Nota 91 5" xfId="1702"/>
    <cellStyle name="Nota 92" xfId="1703"/>
    <cellStyle name="Nota 92 2" xfId="1704"/>
    <cellStyle name="Nota 92 3" xfId="1705"/>
    <cellStyle name="Nota 92 4" xfId="1706"/>
    <cellStyle name="Nota 92 5" xfId="1707"/>
    <cellStyle name="Nota 93" xfId="1708"/>
    <cellStyle name="Nota 93 2" xfId="1709"/>
    <cellStyle name="Nota 93 3" xfId="1710"/>
    <cellStyle name="Nota 93 4" xfId="1711"/>
    <cellStyle name="Nota 93 5" xfId="1712"/>
    <cellStyle name="Nota 94" xfId="1713"/>
    <cellStyle name="Nota 94 2" xfId="1714"/>
    <cellStyle name="Nota 94 3" xfId="1715"/>
    <cellStyle name="Nota 94 4" xfId="1716"/>
    <cellStyle name="Nota 94 5" xfId="1717"/>
    <cellStyle name="Nota 95" xfId="1718"/>
    <cellStyle name="Nota 95 2" xfId="1719"/>
    <cellStyle name="Nota 95 3" xfId="1720"/>
    <cellStyle name="Nota 95 4" xfId="1721"/>
    <cellStyle name="Nota 95 5" xfId="1722"/>
    <cellStyle name="Nota 96" xfId="1723"/>
    <cellStyle name="Nota 97" xfId="1724"/>
    <cellStyle name="Nota 98" xfId="1725"/>
    <cellStyle name="Nota 99" xfId="1726"/>
    <cellStyle name="Porcentagem" xfId="1727" builtinId="5"/>
    <cellStyle name="Porcentagem 127 2" xfId="1728"/>
    <cellStyle name="Porcentagem 127 3" xfId="1729"/>
    <cellStyle name="Porcentagem 127 4" xfId="1730"/>
    <cellStyle name="Porcentagem 128 2" xfId="1731"/>
    <cellStyle name="Porcentagem 128 3" xfId="1732"/>
    <cellStyle name="Porcentagem 128 4" xfId="1733"/>
    <cellStyle name="Porcentagem 129 2" xfId="1734"/>
    <cellStyle name="Porcentagem 129 3" xfId="1735"/>
    <cellStyle name="Porcentagem 129 4" xfId="1736"/>
    <cellStyle name="Porcentagem 130 2" xfId="1737"/>
    <cellStyle name="Porcentagem 130 3" xfId="1738"/>
    <cellStyle name="Porcentagem 130 4" xfId="1739"/>
    <cellStyle name="Porcentagem 131 2" xfId="1740"/>
    <cellStyle name="Porcentagem 131 3" xfId="1741"/>
    <cellStyle name="Porcentagem 131 4" xfId="1742"/>
    <cellStyle name="Porcentagem 132 2" xfId="1743"/>
    <cellStyle name="Porcentagem 132 3" xfId="1744"/>
    <cellStyle name="Porcentagem 132 4" xfId="1745"/>
    <cellStyle name="Porcentagem 133 2" xfId="1746"/>
    <cellStyle name="Porcentagem 133 3" xfId="1747"/>
    <cellStyle name="Porcentagem 133 4" xfId="1748"/>
    <cellStyle name="Porcentagem 134 2" xfId="1749"/>
    <cellStyle name="Porcentagem 134 3" xfId="1750"/>
    <cellStyle name="Porcentagem 134 4" xfId="1751"/>
    <cellStyle name="Porcentagem 135 2" xfId="1752"/>
    <cellStyle name="Porcentagem 135 3" xfId="1753"/>
    <cellStyle name="Porcentagem 135 4" xfId="1754"/>
    <cellStyle name="Porcentagem 136 2" xfId="1755"/>
    <cellStyle name="Porcentagem 136 3" xfId="1756"/>
    <cellStyle name="Porcentagem 136 4" xfId="1757"/>
    <cellStyle name="Porcentagem 137 2" xfId="1758"/>
    <cellStyle name="Porcentagem 137 3" xfId="1759"/>
    <cellStyle name="Porcentagem 137 4" xfId="1760"/>
    <cellStyle name="Porcentagem 138 2" xfId="1761"/>
    <cellStyle name="Porcentagem 138 3" xfId="1762"/>
    <cellStyle name="Porcentagem 138 4" xfId="1763"/>
    <cellStyle name="Porcentagem 139 2" xfId="1764"/>
    <cellStyle name="Porcentagem 139 3" xfId="1765"/>
    <cellStyle name="Porcentagem 139 4" xfId="1766"/>
    <cellStyle name="Porcentagem 140 2" xfId="1767"/>
    <cellStyle name="Porcentagem 140 3" xfId="1768"/>
    <cellStyle name="Porcentagem 140 4" xfId="1769"/>
    <cellStyle name="Porcentagem 141 2" xfId="1770"/>
    <cellStyle name="Porcentagem 141 3" xfId="1771"/>
    <cellStyle name="Porcentagem 141 4" xfId="1772"/>
    <cellStyle name="Porcentagem 142 2" xfId="1773"/>
    <cellStyle name="Porcentagem 142 3" xfId="1774"/>
    <cellStyle name="Porcentagem 142 4" xfId="1775"/>
    <cellStyle name="Porcentagem 143 2" xfId="1776"/>
    <cellStyle name="Porcentagem 143 3" xfId="1777"/>
    <cellStyle name="Porcentagem 143 4" xfId="1778"/>
    <cellStyle name="Porcentagem 144 2" xfId="1779"/>
    <cellStyle name="Porcentagem 144 3" xfId="1780"/>
    <cellStyle name="Porcentagem 144 4" xfId="1781"/>
    <cellStyle name="Porcentagem 145 2" xfId="1782"/>
    <cellStyle name="Porcentagem 145 3" xfId="1783"/>
    <cellStyle name="Porcentagem 145 4" xfId="1784"/>
    <cellStyle name="Porcentagem 146 2" xfId="1785"/>
    <cellStyle name="Porcentagem 146 3" xfId="1786"/>
    <cellStyle name="Porcentagem 146 4" xfId="1787"/>
    <cellStyle name="Porcentagem 147 2" xfId="1788"/>
    <cellStyle name="Porcentagem 147 3" xfId="1789"/>
    <cellStyle name="Porcentagem 147 4" xfId="1790"/>
    <cellStyle name="Porcentagem 148 2" xfId="1791"/>
    <cellStyle name="Porcentagem 148 3" xfId="1792"/>
    <cellStyle name="Porcentagem 148 4" xfId="1793"/>
    <cellStyle name="Porcentagem 149 2" xfId="1794"/>
    <cellStyle name="Porcentagem 149 3" xfId="1795"/>
    <cellStyle name="Porcentagem 149 4" xfId="1796"/>
    <cellStyle name="Porcentagem 150 2" xfId="1797"/>
    <cellStyle name="Porcentagem 150 3" xfId="1798"/>
    <cellStyle name="Porcentagem 150 4" xfId="1799"/>
    <cellStyle name="Porcentagem 151 2" xfId="1800"/>
    <cellStyle name="Porcentagem 151 3" xfId="1801"/>
    <cellStyle name="Porcentagem 151 4" xfId="1802"/>
    <cellStyle name="Porcentagem 167 2" xfId="1803"/>
    <cellStyle name="Porcentagem 168 2" xfId="1804"/>
    <cellStyle name="Porcentagem 169 2" xfId="1805"/>
    <cellStyle name="Porcentagem 170 2" xfId="1806"/>
    <cellStyle name="Porcentagem 171 2" xfId="1807"/>
    <cellStyle name="Porcentagem 177 2" xfId="1808"/>
    <cellStyle name="Porcentagem 178 2" xfId="1809"/>
    <cellStyle name="Porcentagem 179 2" xfId="1810"/>
    <cellStyle name="Porcentagem 180 2" xfId="1811"/>
    <cellStyle name="Porcentagem 181 2" xfId="1812"/>
    <cellStyle name="Porcentagem 182 2" xfId="1813"/>
    <cellStyle name="Porcentagem 183 2" xfId="1814"/>
    <cellStyle name="Porcentagem 184 2" xfId="1815"/>
    <cellStyle name="Porcentagem 185 2" xfId="1816"/>
    <cellStyle name="Porcentagem 186 2" xfId="1817"/>
    <cellStyle name="Porcentagem 187 2" xfId="1818"/>
    <cellStyle name="Porcentagem 188 2" xfId="1819"/>
    <cellStyle name="Porcentagem 189 2" xfId="1820"/>
    <cellStyle name="Porcentagem 190 2" xfId="1821"/>
    <cellStyle name="Porcentagem 191 2" xfId="1822"/>
    <cellStyle name="Porcentagem 192" xfId="1823"/>
    <cellStyle name="Porcentagem 193" xfId="1824"/>
    <cellStyle name="Porcentagem 194" xfId="1825"/>
    <cellStyle name="Porcentagem 195" xfId="1826"/>
    <cellStyle name="Porcentagem 196" xfId="1827"/>
    <cellStyle name="Porcentagem 197" xfId="1828"/>
    <cellStyle name="Porcentagem 198 2" xfId="1829"/>
    <cellStyle name="Porcentagem 199 2" xfId="1830"/>
    <cellStyle name="Porcentagem 2" xfId="1831"/>
    <cellStyle name="Porcentagem 2 10" xfId="1832"/>
    <cellStyle name="Porcentagem 2 2" xfId="1833"/>
    <cellStyle name="Porcentagem 2 2 2" xfId="1834"/>
    <cellStyle name="Porcentagem 2 2 3" xfId="1835"/>
    <cellStyle name="Porcentagem 2 2 4" xfId="1836"/>
    <cellStyle name="Porcentagem 2 2 5" xfId="1837"/>
    <cellStyle name="Porcentagem 2 2 6" xfId="1838"/>
    <cellStyle name="Porcentagem 2 2 7" xfId="1839"/>
    <cellStyle name="Porcentagem 2 3" xfId="1840"/>
    <cellStyle name="Porcentagem 2 4" xfId="1841"/>
    <cellStyle name="Porcentagem 2 5" xfId="1842"/>
    <cellStyle name="Porcentagem 2 6" xfId="1843"/>
    <cellStyle name="Porcentagem 2 7" xfId="1844"/>
    <cellStyle name="Porcentagem 2 8" xfId="1845"/>
    <cellStyle name="Porcentagem 2 9" xfId="1846"/>
    <cellStyle name="Porcentagem 200 2" xfId="1847"/>
    <cellStyle name="Porcentagem 201 2" xfId="1848"/>
    <cellStyle name="Porcentagem 202 2" xfId="1849"/>
    <cellStyle name="Porcentagem 203 2" xfId="1850"/>
    <cellStyle name="Porcentagem 204 2" xfId="1851"/>
    <cellStyle name="Porcentagem 205 2" xfId="1852"/>
    <cellStyle name="Porcentagem 207 2" xfId="1853"/>
    <cellStyle name="Porcentagem 3" xfId="1854"/>
    <cellStyle name="Porcentagem 33 2" xfId="1855"/>
    <cellStyle name="Porcentagem 34 2" xfId="1856"/>
    <cellStyle name="Porcentagem 35 2" xfId="1857"/>
    <cellStyle name="Porcentagem 36 2" xfId="1858"/>
    <cellStyle name="Porcentagem 37 2" xfId="1859"/>
    <cellStyle name="Porcentagem 38 2" xfId="1860"/>
    <cellStyle name="Porcentagem 39 2" xfId="1861"/>
    <cellStyle name="Porcentagem 4" xfId="1862"/>
    <cellStyle name="Porcentagem 40 2" xfId="1863"/>
    <cellStyle name="Porcentagem 41 2" xfId="1864"/>
    <cellStyle name="Porcentagem 42 2" xfId="1865"/>
    <cellStyle name="Porcentagem 43 2" xfId="1866"/>
    <cellStyle name="Porcentagem 44 2" xfId="1867"/>
    <cellStyle name="Porcentagem 45 2" xfId="1868"/>
    <cellStyle name="Porcentagem 46 2" xfId="1869"/>
    <cellStyle name="Porcentagem 47 2" xfId="1870"/>
    <cellStyle name="Porcentagem 48 2" xfId="1871"/>
    <cellStyle name="Porcentagem 49 2" xfId="1872"/>
    <cellStyle name="Porcentagem 5" xfId="1873"/>
    <cellStyle name="Porcentagem 50 2" xfId="1874"/>
    <cellStyle name="Porcentagem 51 2" xfId="1875"/>
    <cellStyle name="Porcentagem 52 2" xfId="1876"/>
    <cellStyle name="Porcentagem 53 2" xfId="1877"/>
    <cellStyle name="Porcentagem 54 2" xfId="1878"/>
    <cellStyle name="Porcentagem 55 2" xfId="1879"/>
    <cellStyle name="Porcentagem 56 2" xfId="1880"/>
    <cellStyle name="Porcentagem 57 2" xfId="1881"/>
    <cellStyle name="Porcentagem 58 2" xfId="1882"/>
    <cellStyle name="Porcentagem 59 2" xfId="1883"/>
    <cellStyle name="Porcentagem 6" xfId="1884"/>
    <cellStyle name="Porcentagem 60 2" xfId="1885"/>
    <cellStyle name="Porcentagem 61 2" xfId="1886"/>
    <cellStyle name="Porcentagem 62 2" xfId="1887"/>
    <cellStyle name="Porcentagem 63 2" xfId="1888"/>
    <cellStyle name="Porcentagem 64 2" xfId="1889"/>
    <cellStyle name="Porcentagem 65 2" xfId="1890"/>
    <cellStyle name="Porcentagem 66 2" xfId="1891"/>
    <cellStyle name="Porcentagem 68 2" xfId="1892"/>
    <cellStyle name="Porcentagem 69 2" xfId="1893"/>
    <cellStyle name="Porcentagem 7" xfId="1894"/>
    <cellStyle name="Porcentagem 70 2" xfId="1895"/>
    <cellStyle name="Porcentagem 71 2" xfId="1896"/>
    <cellStyle name="Porcentagem 73 2" xfId="1897"/>
    <cellStyle name="Porcentagem 74 2" xfId="1898"/>
    <cellStyle name="Porcentagem 75 2" xfId="1899"/>
    <cellStyle name="Porcentagem 76 2" xfId="1900"/>
    <cellStyle name="Porcentagem 83" xfId="1901"/>
    <cellStyle name="Porcentagem 84" xfId="1902"/>
    <cellStyle name="Porcentagem 85" xfId="1903"/>
    <cellStyle name="Porcentagem 86" xfId="1904"/>
    <cellStyle name="Porcentagem 87" xfId="1905"/>
    <cellStyle name="Porcentagem 88" xfId="1906"/>
    <cellStyle name="Porcentagem 89" xfId="1907"/>
    <cellStyle name="Porcentagem 90" xfId="1908"/>
    <cellStyle name="Porcentagem 91" xfId="1909"/>
    <cellStyle name="Texto Explicativo 2" xfId="1910"/>
    <cellStyle name="Título 5" xfId="1911"/>
    <cellStyle name="Vírgula 2" xfId="1912"/>
    <cellStyle name="Vírgula 2 2" xfId="1913"/>
    <cellStyle name="Vírgula 2 2 2" xfId="1914"/>
    <cellStyle name="Vírgula 2 3" xfId="1915"/>
    <cellStyle name="Vírgula 2 3 2" xfId="1916"/>
    <cellStyle name="Vírgula 2 4" xfId="1917"/>
    <cellStyle name="Vírgula 3" xfId="1918"/>
    <cellStyle name="Vírgula 6" xfId="1919"/>
    <cellStyle name="Vírgula 6 2" xfId="1920"/>
    <cellStyle name="Vírgula 6 2 2" xfId="1921"/>
    <cellStyle name="Vírgula 6 2 3" xfId="1922"/>
    <cellStyle name="Vírgula 6 3" xfId="1923"/>
    <cellStyle name="Vírgula 6 4" xfId="19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/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/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Agosto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/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/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/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/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/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/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julho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/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Agosto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hortaliças para as Ceasas analisadas em julho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/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10</xdr:col>
      <xdr:colOff>127000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julho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1176918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Agosto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julho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/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/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/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/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/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/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/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workbookViewId="0">
      <selection activeCell="Y9" sqref="Y9"/>
    </sheetView>
  </sheetViews>
  <sheetFormatPr defaultColWidth="8" defaultRowHeight="12.75"/>
  <cols>
    <col min="20" max="122" width="9.140625" style="1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/>
    <row r="43" spans="1:19" s="1" customFormat="1" ht="12.75" customHeight="1"/>
    <row r="44" spans="1:19" s="1" customFormat="1" ht="12.75" customHeight="1"/>
    <row r="45" spans="1:19" s="1" customFormat="1" ht="12.75" customHeight="1"/>
    <row r="46" spans="1:19" s="1" customFormat="1" ht="12.75" customHeight="1"/>
    <row r="47" spans="1:19" s="1" customFormat="1" ht="12.75" customHeight="1"/>
    <row r="48" spans="1:19" s="1" customFormat="1" ht="12.75" customHeight="1"/>
    <row r="49" s="1" customFormat="1" ht="12.75" customHeight="1"/>
    <row r="50" s="1" customFormat="1" ht="12.75" customHeight="1"/>
    <row r="51" s="1" customFormat="1" ht="12.75" customHeight="1"/>
    <row r="52" s="1" customFormat="1" ht="12.75" customHeight="1"/>
    <row r="53" s="1" customFormat="1" ht="12.75" customHeight="1"/>
    <row r="54" s="1" customFormat="1" ht="12.75" customHeight="1"/>
    <row r="55" s="1" customFormat="1" ht="12.75" customHeight="1"/>
    <row r="56" s="1" customFormat="1" ht="12.75" customHeight="1"/>
    <row r="57" s="1" customFormat="1" ht="12.75" customHeight="1"/>
    <row r="58" s="1" customFormat="1" ht="12.75" customHeight="1"/>
    <row r="59" s="1" customFormat="1" ht="12.75" customHeight="1"/>
    <row r="60" s="1" customFormat="1" ht="12.75" customHeight="1"/>
    <row r="61" s="1" customFormat="1" ht="12.75" customHeight="1"/>
    <row r="62" s="1" customFormat="1" ht="12.75" customHeight="1"/>
    <row r="63" s="1" customFormat="1" ht="12.75" customHeight="1"/>
    <row r="64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  <row r="73" s="1" customFormat="1" ht="12.75" customHeight="1"/>
    <row r="74" s="1" customFormat="1" ht="12.75" customHeight="1"/>
    <row r="75" s="1" customFormat="1" ht="12.75" customHeight="1"/>
    <row r="76" s="1" customFormat="1" ht="12.75" customHeight="1"/>
    <row r="77" s="1" customFormat="1" ht="12.75" customHeight="1"/>
    <row r="78" s="1" customFormat="1" ht="12.75" customHeight="1"/>
    <row r="79" s="1" customFormat="1" ht="12.75" customHeight="1"/>
    <row r="80" s="1" customFormat="1" ht="12.75" customHeight="1"/>
    <row r="81" s="1" customFormat="1" ht="12.75" customHeight="1"/>
    <row r="82" s="1" customFormat="1" ht="12.75" customHeight="1"/>
    <row r="83" s="1" customFormat="1" ht="12.75" customHeight="1"/>
    <row r="84" s="1" customFormat="1" ht="12.75" customHeight="1"/>
    <row r="85" s="1" customFormat="1" ht="12.75" customHeight="1"/>
    <row r="86" s="1" customFormat="1" ht="12.75" customHeight="1"/>
    <row r="87" s="1" customFormat="1" ht="12.75" customHeight="1"/>
    <row r="88" s="1" customFormat="1" ht="12.75" customHeight="1"/>
    <row r="89" s="1" customFormat="1" ht="12.75" customHeight="1"/>
    <row r="90" s="1" customFormat="1" ht="12.75" customHeight="1"/>
    <row r="91" s="1" customFormat="1" ht="12.75" customHeight="1"/>
    <row r="92" s="1" customFormat="1" ht="12.75" customHeight="1"/>
    <row r="93" s="1" customFormat="1" ht="12.75" customHeight="1"/>
    <row r="94" s="1" customFormat="1" ht="12.75" customHeight="1"/>
    <row r="95" s="1" customFormat="1" ht="12.75" customHeight="1"/>
    <row r="96" s="1" customFormat="1" ht="12.75" customHeight="1"/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  <row r="183" s="1" customFormat="1" ht="12.75" customHeight="1"/>
    <row r="184" s="1" customFormat="1" ht="12.75" customHeight="1"/>
    <row r="185" s="1" customFormat="1" ht="12.75" customHeight="1"/>
    <row r="186" s="1" customFormat="1" ht="12.75" customHeight="1"/>
    <row r="187" s="1" customFormat="1" ht="12.75" customHeight="1"/>
    <row r="188" s="1" customFormat="1" ht="12.75" customHeight="1"/>
    <row r="189" s="1" customFormat="1" ht="12.75" customHeight="1"/>
    <row r="190" s="1" customFormat="1" ht="12.75" customHeight="1"/>
    <row r="191" s="1" customFormat="1" ht="12.75" customHeight="1"/>
    <row r="192" s="1" customFormat="1" ht="12.75" customHeight="1"/>
    <row r="193" s="1" customFormat="1" ht="12.75" customHeight="1"/>
    <row r="194" s="1" customFormat="1" ht="12.75" customHeight="1"/>
    <row r="195" s="1" customFormat="1" ht="12.75" customHeight="1"/>
    <row r="196" s="1" customFormat="1" ht="12.75" customHeight="1"/>
    <row r="197" s="1" customFormat="1" ht="12.75" customHeight="1"/>
    <row r="198" s="1" customFormat="1" ht="12.75" customHeight="1"/>
    <row r="199" s="1" customFormat="1" ht="12.75" customHeight="1"/>
    <row r="200" s="1" customFormat="1" ht="12.75" customHeight="1"/>
    <row r="201" s="1" customFormat="1" ht="12.75" customHeight="1"/>
    <row r="202" s="1" customFormat="1" ht="12.75" customHeight="1"/>
    <row r="203" s="1" customFormat="1" ht="12.75" customHeight="1"/>
    <row r="204" s="1" customFormat="1" ht="12.75" customHeight="1"/>
    <row r="205" s="1" customFormat="1" ht="12.75" customHeight="1"/>
    <row r="206" s="1" customFormat="1" ht="12.75" customHeight="1"/>
    <row r="207" s="1" customFormat="1" ht="12.75" customHeight="1"/>
    <row r="208" s="1" customFormat="1" ht="12.75" customHeight="1"/>
    <row r="209" s="1" customFormat="1" ht="12.75" customHeight="1"/>
    <row r="210" s="1" customFormat="1" ht="12.75" customHeight="1"/>
    <row r="211" s="1" customFormat="1" ht="12.75" customHeight="1"/>
    <row r="212" s="1" customFormat="1" ht="12.75" customHeight="1"/>
    <row r="213" s="1" customFormat="1" ht="12.75" customHeight="1"/>
    <row r="214" s="1" customFormat="1" ht="12.75" customHeight="1"/>
    <row r="215" s="1" customFormat="1" ht="12.75" customHeight="1"/>
    <row r="216" s="1" customFormat="1" ht="12.75" customHeight="1"/>
    <row r="217" s="1" customFormat="1" ht="12.75" customHeight="1"/>
    <row r="218" s="1" customFormat="1" ht="12.75" customHeight="1"/>
    <row r="219" s="1" customFormat="1" ht="12.75" customHeight="1"/>
    <row r="220" s="1" customFormat="1" ht="12.75" customHeight="1"/>
    <row r="221" s="1" customFormat="1" ht="12.75" customHeight="1"/>
    <row r="222" s="1" customFormat="1" ht="12.75" customHeight="1"/>
    <row r="223" s="1" customFormat="1" ht="12.75" customHeight="1"/>
    <row r="224" s="1" customFormat="1" ht="12.75" customHeight="1"/>
    <row r="225" s="1" customFormat="1" ht="12.75" customHeight="1"/>
    <row r="226" s="1" customFormat="1" ht="12.75" customHeight="1"/>
    <row r="227" s="1" customFormat="1" ht="12.75" customHeight="1"/>
    <row r="228" s="1" customFormat="1" ht="12.75" customHeight="1"/>
    <row r="229" s="1" customFormat="1" ht="12.75" customHeight="1"/>
    <row r="230" s="1" customFormat="1" ht="12.75" customHeight="1"/>
    <row r="231" s="1" customFormat="1" ht="12.75" customHeight="1"/>
    <row r="232" s="1" customFormat="1" ht="12.75" customHeight="1"/>
    <row r="233" s="1" customFormat="1" ht="12.75" customHeight="1"/>
    <row r="234" s="1" customFormat="1" ht="12.75" customHeight="1"/>
    <row r="235" s="1" customFormat="1" ht="12.75" customHeight="1"/>
    <row r="236" s="1" customFormat="1" ht="12.75" customHeight="1"/>
    <row r="237" s="1" customFormat="1" ht="12.75" customHeight="1"/>
    <row r="238" s="1" customFormat="1" ht="12.75" customHeight="1"/>
    <row r="239" s="1" customFormat="1" ht="12.75" customHeight="1"/>
    <row r="240" s="1" customFormat="1" ht="12.75" customHeight="1"/>
    <row r="241" s="1" customFormat="1" ht="12.75" customHeight="1"/>
    <row r="242" s="1" customFormat="1" ht="12.75" customHeight="1"/>
    <row r="243" s="1" customFormat="1" ht="12.75" customHeight="1"/>
    <row r="244" s="1" customFormat="1" ht="12.75" customHeight="1"/>
    <row r="245" s="1" customFormat="1" ht="12.75" customHeight="1"/>
    <row r="246" s="1" customFormat="1" ht="12.75" customHeight="1"/>
    <row r="247" s="1" customFormat="1" ht="12.75" customHeight="1"/>
    <row r="248" s="1" customFormat="1" ht="12.75" customHeight="1"/>
    <row r="249" s="1" customFormat="1" ht="12.75" customHeight="1"/>
    <row r="250" s="1" customFormat="1" ht="12.75" customHeight="1"/>
    <row r="251" s="1" customFormat="1" ht="12.75" customHeight="1"/>
    <row r="252" s="1" customFormat="1" ht="12.75" customHeight="1"/>
    <row r="253" s="1" customFormat="1" ht="12.75" customHeight="1"/>
    <row r="254" s="1" customFormat="1" ht="12.75" customHeight="1"/>
    <row r="255" s="1" customFormat="1" ht="12.75" customHeight="1"/>
    <row r="256" s="1" customFormat="1" ht="12.75" customHeight="1"/>
    <row r="257" s="1" customFormat="1" ht="12.75" customHeight="1"/>
    <row r="258" s="1" customFormat="1" ht="12.75" customHeight="1"/>
    <row r="259" s="1" customFormat="1" ht="12.75" customHeight="1"/>
    <row r="260" s="1" customFormat="1" ht="12.75" customHeight="1"/>
    <row r="261" s="1" customFormat="1" ht="12.75" customHeight="1"/>
    <row r="262" s="1" customFormat="1" ht="12.75" customHeight="1"/>
    <row r="263" s="1" customFormat="1" ht="12.75" customHeight="1"/>
    <row r="264" s="1" customFormat="1" ht="12.75" customHeight="1"/>
    <row r="265" s="1" customFormat="1" ht="12.75" customHeight="1"/>
    <row r="266" s="1" customFormat="1" ht="12.75" customHeight="1"/>
    <row r="267" s="1" customFormat="1" ht="12.75" customHeight="1"/>
    <row r="268" s="1" customFormat="1" ht="12.75" customHeight="1"/>
    <row r="269" s="1" customFormat="1" ht="12.75" customHeight="1"/>
    <row r="270" s="1" customFormat="1" ht="12.75" customHeight="1"/>
    <row r="271" s="1" customFormat="1" ht="12.75" customHeight="1"/>
    <row r="272" s="1" customFormat="1" ht="12.75" customHeight="1"/>
    <row r="273" s="1" customFormat="1" ht="12.75" customHeight="1"/>
    <row r="274" s="1" customFormat="1" ht="12.75" customHeight="1"/>
    <row r="275" s="1" customFormat="1" ht="12.75" customHeight="1"/>
    <row r="276" s="1" customFormat="1" ht="12.75" customHeight="1"/>
    <row r="277" s="1" customFormat="1" ht="12.75" customHeight="1"/>
    <row r="278" s="1" customFormat="1" ht="12.75" customHeight="1"/>
    <row r="279" s="1" customFormat="1" ht="12.75" customHeight="1"/>
    <row r="280" s="1" customFormat="1" ht="12.75" customHeight="1"/>
    <row r="281" s="1" customFormat="1" ht="12.75" customHeight="1"/>
    <row r="282" s="1" customFormat="1" ht="12.75" customHeight="1"/>
    <row r="283" s="1" customFormat="1" ht="12.75" customHeight="1"/>
    <row r="284" s="1" customFormat="1" ht="12.75" customHeight="1"/>
    <row r="285" s="1" customFormat="1" ht="12.75" customHeight="1"/>
    <row r="286" s="1" customFormat="1" ht="12.75" customHeight="1"/>
    <row r="287" s="1" customFormat="1" ht="12.75" customHeight="1"/>
    <row r="288" s="1" customFormat="1" ht="12.75" customHeight="1"/>
    <row r="289" s="1" customFormat="1" ht="12.75" customHeight="1"/>
    <row r="290" s="1" customFormat="1" ht="12.75" customHeight="1"/>
    <row r="291" s="1" customFormat="1" ht="12.75" customHeight="1"/>
    <row r="292" s="1" customFormat="1" ht="12.75" customHeight="1"/>
    <row r="293" s="1" customFormat="1" ht="12.75" customHeight="1"/>
    <row r="294" s="1" customFormat="1" ht="12.75" customHeight="1"/>
    <row r="295" s="1" customFormat="1" ht="12.75" customHeight="1"/>
    <row r="296" s="1" customFormat="1" ht="12.75" customHeight="1"/>
    <row r="297" s="1" customFormat="1" ht="12.75" customHeight="1"/>
    <row r="298" s="1" customFormat="1" ht="12.75" customHeight="1"/>
    <row r="299" s="1" customFormat="1" ht="12.75" customHeight="1"/>
    <row r="300" s="1" customFormat="1" ht="12.75" customHeight="1"/>
    <row r="301" s="1" customFormat="1" ht="12.75" customHeight="1"/>
    <row r="302" s="1" customFormat="1" ht="12.75" customHeight="1"/>
    <row r="303" s="1" customFormat="1" ht="12.75" customHeight="1"/>
    <row r="304" s="1" customFormat="1" ht="12.75" customHeight="1"/>
    <row r="305" s="1" customFormat="1" ht="12.75" customHeight="1"/>
    <row r="306" s="1" customFormat="1" ht="12.75" customHeight="1"/>
    <row r="307" s="1" customFormat="1" ht="12.75" customHeight="1"/>
    <row r="308" s="1" customFormat="1" ht="12.75" customHeight="1"/>
    <row r="309" s="1" customFormat="1" ht="12.75" customHeight="1"/>
    <row r="310" s="1" customFormat="1" ht="12.75" customHeight="1"/>
    <row r="311" s="1" customFormat="1" ht="12.75" customHeight="1"/>
    <row r="312" s="1" customFormat="1" ht="12.75" customHeight="1"/>
    <row r="313" s="1" customFormat="1" ht="12.75" customHeight="1"/>
    <row r="314" s="1" customFormat="1" ht="12.75" customHeight="1"/>
    <row r="315" s="1" customFormat="1" ht="12.75" customHeight="1"/>
    <row r="316" s="1" customFormat="1" ht="12.75" customHeight="1"/>
    <row r="317" s="1" customFormat="1" ht="12.75" customHeight="1"/>
    <row r="318" s="1" customFormat="1" ht="12.75" customHeight="1"/>
    <row r="319" s="1" customFormat="1" ht="12.75" customHeight="1"/>
    <row r="320" s="1" customFormat="1" ht="12.75" customHeight="1"/>
    <row r="321" s="1" customFormat="1" ht="12.75" customHeight="1"/>
    <row r="322" s="1" customFormat="1" ht="12.75" customHeight="1"/>
    <row r="323" s="1" customFormat="1" ht="12.75" customHeight="1"/>
    <row r="324" s="1" customFormat="1" ht="12.75" customHeight="1"/>
    <row r="325" s="1" customFormat="1" ht="12.75" customHeight="1"/>
    <row r="326" s="1" customFormat="1" ht="12.75" customHeight="1"/>
    <row r="327" s="1" customFormat="1" ht="12.75" customHeight="1"/>
    <row r="328" s="1" customFormat="1" ht="12.75" customHeight="1"/>
    <row r="329" s="1" customFormat="1" ht="12.75" customHeight="1"/>
    <row r="330" s="1" customFormat="1" ht="12.75" customHeight="1"/>
    <row r="331" s="1" customFormat="1" ht="12.75" customHeight="1"/>
    <row r="332" s="1" customFormat="1" ht="12.75" customHeight="1"/>
    <row r="333" s="1" customFormat="1" ht="12.75" customHeight="1"/>
    <row r="334" s="1" customFormat="1" ht="12.75" customHeight="1"/>
    <row r="335" s="1" customFormat="1" ht="12.75" customHeight="1"/>
    <row r="336" s="1" customFormat="1" ht="12.75" customHeight="1"/>
    <row r="337" s="1" customFormat="1" ht="12.75" customHeight="1"/>
    <row r="338" s="1" customFormat="1" ht="12.75" customHeight="1"/>
    <row r="339" s="1" customFormat="1" ht="12.75" customHeight="1"/>
    <row r="340" s="1" customFormat="1" ht="12.75" customHeight="1"/>
    <row r="341" s="1" customFormat="1" ht="12.75" customHeight="1"/>
    <row r="342" s="1" customFormat="1" ht="12.75" customHeight="1"/>
    <row r="343" s="1" customFormat="1" ht="12.75" customHeight="1"/>
    <row r="344" s="1" customFormat="1" ht="12.75" customHeight="1"/>
    <row r="345" s="1" customFormat="1" ht="12.75" customHeight="1"/>
    <row r="346" s="1" customFormat="1" ht="12.75" customHeight="1"/>
    <row r="347" s="1" customFormat="1" ht="12.75" customHeight="1"/>
    <row r="348" s="1" customFormat="1" ht="12.75" customHeight="1"/>
    <row r="349" s="1" customFormat="1" ht="12.75" customHeight="1"/>
    <row r="350" s="1" customFormat="1" ht="12.75" customHeight="1"/>
    <row r="351" s="1" customFormat="1" ht="12.75" customHeight="1"/>
    <row r="352" s="1" customFormat="1" ht="12.75" customHeight="1"/>
    <row r="353" s="1" customFormat="1" ht="12.75" customHeight="1"/>
    <row r="354" s="1" customFormat="1" ht="12.75" customHeight="1"/>
    <row r="355" s="1" customFormat="1" ht="12.75" customHeight="1"/>
    <row r="356" s="1" customFormat="1" ht="12.75" customHeight="1"/>
    <row r="357" s="1" customFormat="1" ht="12.75" customHeight="1"/>
    <row r="358" s="1" customFormat="1" ht="12.75" customHeight="1"/>
    <row r="359" s="1" customFormat="1" ht="12.75" customHeight="1"/>
    <row r="360" s="1" customFormat="1" ht="12.75" customHeight="1"/>
    <row r="361" s="1" customFormat="1" ht="12.75" customHeight="1"/>
    <row r="362" s="1" customFormat="1" ht="12.75" customHeight="1"/>
    <row r="363" s="1" customFormat="1" ht="12.75" customHeight="1"/>
    <row r="364" s="1" customFormat="1" ht="12.75" customHeight="1"/>
    <row r="365" s="1" customFormat="1" ht="12.75" customHeight="1"/>
    <row r="366" s="1" customFormat="1" ht="12.75" customHeight="1"/>
    <row r="367" s="1" customFormat="1" ht="12.75" customHeight="1"/>
    <row r="368" s="1" customFormat="1" ht="12.75" customHeight="1"/>
    <row r="369" s="1" customFormat="1" ht="12.75" customHeight="1"/>
    <row r="370" s="1" customFormat="1" ht="12.75" customHeight="1"/>
    <row r="371" s="1" customFormat="1" ht="12.75" customHeight="1"/>
    <row r="372" s="1" customFormat="1" ht="12.75" customHeight="1"/>
    <row r="373" s="1" customFormat="1" ht="12.75" customHeight="1"/>
    <row r="374" s="1" customFormat="1" ht="12.75" customHeight="1"/>
    <row r="375" s="1" customFormat="1" ht="12.75" customHeight="1"/>
    <row r="376" s="1" customFormat="1" ht="12.75" customHeight="1"/>
    <row r="377" s="1" customFormat="1" ht="12.75" customHeight="1"/>
    <row r="378" s="1" customFormat="1" ht="12.75" customHeight="1"/>
    <row r="379" s="1" customFormat="1" ht="12.75" customHeight="1"/>
    <row r="380" s="1" customFormat="1" ht="12.75" customHeight="1"/>
    <row r="381" s="1" customFormat="1" ht="12.75" customHeight="1"/>
    <row r="382" s="1" customFormat="1" ht="12.75" customHeight="1"/>
    <row r="383" s="1" customFormat="1" ht="12.75" customHeight="1"/>
    <row r="384" s="1" customFormat="1" ht="12.75" customHeight="1"/>
    <row r="385" s="1" customFormat="1" ht="12.75" customHeight="1"/>
    <row r="386" s="1" customFormat="1" ht="12.75" customHeight="1"/>
    <row r="387" s="1" customFormat="1" ht="12.75" customHeight="1"/>
    <row r="388" s="1" customFormat="1" ht="12.75" customHeight="1"/>
    <row r="389" s="1" customFormat="1" ht="12.75" customHeight="1"/>
    <row r="390" s="1" customFormat="1" ht="12.75" customHeight="1"/>
    <row r="391" s="1" customFormat="1" ht="12.75" customHeight="1"/>
    <row r="392" s="1" customFormat="1" ht="12.75" customHeight="1"/>
    <row r="393" s="1" customFormat="1" ht="12.75" customHeight="1"/>
    <row r="394" s="1" customFormat="1" ht="12.75" customHeight="1"/>
    <row r="395" s="1" customFormat="1" ht="12.75" customHeight="1"/>
    <row r="396" s="1" customFormat="1" ht="12.75" customHeight="1"/>
    <row r="397" s="1" customFormat="1" ht="12.75" customHeight="1"/>
    <row r="398" s="1" customFormat="1" ht="12.75" customHeight="1"/>
    <row r="399" s="1" customFormat="1" ht="12.75" customHeight="1"/>
    <row r="400" s="1" customFormat="1" ht="12.75" customHeight="1"/>
    <row r="401" s="1" customFormat="1" ht="12.75" customHeight="1"/>
    <row r="402" s="1" customFormat="1" ht="12.75" customHeight="1"/>
    <row r="403" s="1" customFormat="1" ht="12.75" customHeight="1"/>
    <row r="404" s="1" customFormat="1" ht="12.75" customHeight="1"/>
    <row r="405" s="1" customFormat="1" ht="12.75" customHeight="1"/>
    <row r="406" s="1" customFormat="1" ht="12.75" customHeight="1"/>
    <row r="407" s="1" customFormat="1" ht="12.75" customHeight="1"/>
    <row r="408" s="1" customFormat="1" ht="12.75" customHeight="1"/>
    <row r="409" s="1" customFormat="1" ht="12.75" customHeight="1"/>
    <row r="410" s="1" customFormat="1" ht="12.75" customHeight="1"/>
    <row r="411" s="1" customFormat="1" ht="12.75" customHeight="1"/>
    <row r="412" s="1" customFormat="1" ht="12.75" customHeight="1"/>
    <row r="413" s="1" customFormat="1" ht="12.75" customHeight="1"/>
    <row r="414" s="1" customFormat="1" ht="12.75" customHeight="1"/>
    <row r="415" s="1" customFormat="1" ht="12.75" customHeight="1"/>
    <row r="416" s="1" customFormat="1" ht="12.75" customHeight="1"/>
    <row r="417" s="1" customFormat="1" ht="12.75" customHeight="1"/>
    <row r="418" s="1" customFormat="1" ht="12.75" customHeight="1"/>
    <row r="419" s="1" customFormat="1" ht="12.75" customHeight="1"/>
    <row r="420" s="1" customFormat="1" ht="12.75" customHeight="1"/>
    <row r="421" s="1" customFormat="1" ht="12.75" customHeight="1"/>
    <row r="422" s="1" customFormat="1" ht="12.75" customHeight="1"/>
    <row r="423" s="1" customFormat="1" ht="12.75" customHeight="1"/>
    <row r="424" s="1" customFormat="1" ht="12.75" customHeight="1"/>
    <row r="425" s="1" customFormat="1" ht="12.75" customHeight="1"/>
    <row r="426" s="1" customFormat="1" ht="12.75" customHeight="1"/>
    <row r="427" s="1" customFormat="1" ht="12.75" customHeight="1"/>
    <row r="428" s="1" customFormat="1" ht="12.75" customHeight="1"/>
    <row r="429" s="1" customFormat="1" ht="12.75" customHeight="1"/>
    <row r="430" s="1" customFormat="1" ht="12.75" customHeight="1"/>
    <row r="431" s="1" customFormat="1" ht="12.75" customHeight="1"/>
    <row r="432" s="1" customFormat="1" ht="12.75" customHeight="1"/>
    <row r="433" s="1" customFormat="1" ht="12.75" customHeight="1"/>
    <row r="434" s="1" customFormat="1" ht="12.75" customHeight="1"/>
    <row r="435" s="1" customFormat="1" ht="12.75" customHeight="1"/>
    <row r="436" s="1" customFormat="1" ht="12.75" customHeight="1"/>
    <row r="437" s="1" customFormat="1" ht="12.75" customHeight="1"/>
    <row r="438" s="1" customFormat="1" ht="12.75" customHeight="1"/>
    <row r="439" s="1" customFormat="1" ht="12.75" customHeight="1"/>
    <row r="440" s="1" customFormat="1" ht="12.75" customHeight="1"/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="1" customFormat="1" ht="12.75" customHeight="1"/>
    <row r="450" s="1" customFormat="1" ht="12.75" customHeight="1"/>
    <row r="451" s="1" customFormat="1" ht="12.75" customHeight="1"/>
    <row r="452" s="1" customFormat="1" ht="12.75" customHeight="1"/>
    <row r="453" s="1" customFormat="1" ht="12.75" customHeight="1"/>
    <row r="454" s="1" customFormat="1" ht="12.75" customHeight="1"/>
    <row r="455" s="1" customFormat="1" ht="12.75" customHeight="1"/>
    <row r="456" s="1" customFormat="1" ht="12.75" customHeight="1"/>
    <row r="457" s="1" customFormat="1" ht="12.75" customHeight="1"/>
    <row r="458" s="1" customFormat="1" ht="12.75" customHeight="1"/>
    <row r="459" s="1" customFormat="1" ht="12.75" customHeight="1"/>
    <row r="460" s="1" customFormat="1" ht="12.75" customHeight="1"/>
    <row r="461" s="1" customFormat="1" ht="12.75" customHeight="1"/>
    <row r="462" s="1" customFormat="1" ht="12.75" customHeight="1"/>
    <row r="463" s="1" customFormat="1" ht="12.75" customHeight="1"/>
    <row r="464" s="1" customFormat="1" ht="12.75" customHeight="1"/>
    <row r="465" s="1" customFormat="1" ht="12.75" customHeight="1"/>
    <row r="466" s="1" customFormat="1" ht="12.75" customHeight="1"/>
    <row r="467" s="1" customFormat="1" ht="12.75" customHeight="1"/>
    <row r="468" s="1" customFormat="1" ht="12.75" customHeight="1"/>
    <row r="469" s="1" customFormat="1" ht="12.75" customHeight="1"/>
    <row r="470" s="1" customFormat="1" ht="12.75" customHeight="1"/>
    <row r="471" s="1" customFormat="1" ht="12.75" customHeight="1"/>
    <row r="472" s="1" customFormat="1" ht="12.75" customHeight="1"/>
    <row r="473" s="1" customFormat="1" ht="12.75" customHeight="1"/>
    <row r="474" s="1" customFormat="1" ht="12.75" customHeight="1"/>
    <row r="475" s="1" customFormat="1" ht="12.75" customHeight="1"/>
    <row r="476" s="1" customFormat="1" ht="12.75" customHeight="1"/>
    <row r="477" s="1" customFormat="1" ht="12.75" customHeight="1"/>
    <row r="478" s="1" customFormat="1" ht="12.75" customHeight="1"/>
    <row r="479" s="1" customFormat="1" ht="12.75" customHeight="1"/>
    <row r="480" s="1" customFormat="1" ht="12.75" customHeight="1"/>
    <row r="481" s="1" customFormat="1" ht="12.75" customHeight="1"/>
    <row r="482" s="1" customFormat="1" ht="12.75" customHeight="1"/>
    <row r="483" s="1" customFormat="1" ht="12.75" customHeight="1"/>
    <row r="484" s="1" customFormat="1" ht="12.75" customHeight="1"/>
    <row r="485" s="1" customFormat="1" ht="12.75" customHeight="1"/>
    <row r="486" s="1" customFormat="1" ht="12.75" customHeight="1"/>
    <row r="487" s="1" customFormat="1" ht="12.75" customHeight="1"/>
    <row r="488" s="1" customFormat="1" ht="12.75" customHeight="1"/>
    <row r="489" s="1" customFormat="1" ht="12.75" customHeight="1"/>
    <row r="490" s="1" customFormat="1" ht="12.75" customHeight="1"/>
    <row r="491" s="1" customFormat="1" ht="12.75" customHeight="1"/>
    <row r="492" s="1" customFormat="1" ht="12.75" customHeight="1"/>
    <row r="493" s="1" customFormat="1" ht="12.75" customHeight="1"/>
    <row r="494" s="1" customFormat="1" ht="12.75" customHeight="1"/>
    <row r="495" s="1" customFormat="1" ht="12.75" customHeight="1"/>
    <row r="496" s="1" customFormat="1" ht="12.75" customHeight="1"/>
    <row r="497" s="1" customFormat="1" ht="12.75" customHeight="1"/>
    <row r="498" s="1" customFormat="1" ht="12.75" customHeight="1"/>
    <row r="499" s="1" customFormat="1" ht="12.75" customHeight="1"/>
    <row r="500" s="1" customFormat="1" ht="12.75" customHeight="1"/>
    <row r="501" s="1" customFormat="1" ht="12.75" customHeight="1"/>
    <row r="502" s="1" customFormat="1" ht="12.75" customHeight="1"/>
    <row r="503" s="1" customFormat="1" ht="12.75" customHeight="1"/>
    <row r="504" s="1" customFormat="1" ht="12.75" customHeight="1"/>
    <row r="505" s="1" customFormat="1" ht="12.75" customHeight="1"/>
    <row r="506" s="1" customFormat="1" ht="12.75" customHeight="1"/>
    <row r="507" s="1" customFormat="1" ht="12.75" customHeight="1"/>
    <row r="508" s="1" customFormat="1" ht="12.75" customHeight="1"/>
    <row r="509" s="1" customFormat="1" ht="12.75" customHeight="1"/>
    <row r="510" s="1" customFormat="1" ht="12.75" customHeight="1"/>
    <row r="511" s="1" customFormat="1" ht="12.75" customHeight="1"/>
    <row r="512" s="1" customFormat="1" ht="12.75" customHeight="1"/>
    <row r="513" s="1" customFormat="1" ht="12.75" customHeight="1"/>
    <row r="514" s="1" customFormat="1" ht="12.75" customHeight="1"/>
    <row r="515" s="1" customFormat="1" ht="12.75" customHeight="1"/>
    <row r="516" s="1" customFormat="1" ht="12.75" customHeight="1"/>
    <row r="517" s="1" customFormat="1" ht="12.75" customHeight="1"/>
    <row r="518" s="1" customFormat="1" ht="12.75" customHeight="1"/>
    <row r="519" s="1" customFormat="1" ht="12.75" customHeight="1"/>
    <row r="520" s="1" customFormat="1" ht="12.75" customHeight="1"/>
    <row r="521" s="1" customFormat="1" ht="12.75" customHeight="1"/>
    <row r="522" s="1" customFormat="1" ht="12.75" customHeight="1"/>
    <row r="523" s="1" customFormat="1" ht="12.75" customHeight="1"/>
    <row r="524" s="1" customFormat="1" ht="12.75" customHeight="1"/>
    <row r="525" s="1" customFormat="1" ht="12.75" customHeight="1"/>
    <row r="526" s="1" customFormat="1" ht="12.75" customHeight="1"/>
    <row r="527" s="1" customFormat="1" ht="12.75" customHeight="1"/>
    <row r="528" s="1" customFormat="1" ht="12.75" customHeight="1"/>
    <row r="529" s="1" customFormat="1" ht="12.75" customHeight="1"/>
    <row r="530" s="1" customFormat="1" ht="12.75" customHeight="1"/>
    <row r="531" s="1" customFormat="1" ht="12.75" customHeight="1"/>
    <row r="532" s="1" customFormat="1" ht="12.75" customHeight="1"/>
    <row r="533" s="1" customFormat="1" ht="12.75" customHeight="1"/>
    <row r="534" s="1" customFormat="1" ht="12.75" customHeight="1"/>
    <row r="535" s="1" customFormat="1" ht="12.75" customHeight="1"/>
    <row r="536" s="1" customFormat="1" ht="12.75" customHeight="1"/>
    <row r="537" s="1" customFormat="1" ht="12.75" customHeight="1"/>
    <row r="538" s="1" customFormat="1" ht="12.75" customHeight="1"/>
    <row r="539" s="1" customFormat="1" ht="12.75" customHeight="1"/>
    <row r="540" s="1" customFormat="1" ht="12.75" customHeight="1"/>
    <row r="541" s="1" customFormat="1" ht="12.75" customHeight="1"/>
    <row r="542" s="1" customFormat="1" ht="12.75" customHeight="1"/>
    <row r="543" s="1" customFormat="1" ht="12.75" customHeight="1"/>
    <row r="544" s="1" customFormat="1" ht="12.75" customHeight="1"/>
    <row r="545" s="1" customFormat="1" ht="12.75" customHeight="1"/>
    <row r="546" s="1" customFormat="1" ht="12.75" customHeight="1"/>
    <row r="547" s="1" customFormat="1" ht="12.75" customHeight="1"/>
    <row r="548" s="1" customFormat="1" ht="12.75" customHeight="1"/>
    <row r="549" s="1" customFormat="1" ht="12.75" customHeight="1"/>
    <row r="550" s="1" customFormat="1" ht="12.75" customHeight="1"/>
    <row r="551" s="1" customFormat="1" ht="12.75" customHeight="1"/>
    <row r="552" s="1" customFormat="1" ht="12.75" customHeight="1"/>
    <row r="553" s="1" customFormat="1" ht="12.75" customHeight="1"/>
    <row r="554" s="1" customFormat="1" ht="12.75" customHeight="1"/>
    <row r="555" s="1" customFormat="1" ht="12.75" customHeight="1"/>
    <row r="556" s="1" customFormat="1" ht="12.75" customHeight="1"/>
    <row r="557" s="1" customFormat="1" ht="12.75" customHeight="1"/>
    <row r="558" s="1" customFormat="1" ht="12.75" customHeight="1"/>
    <row r="559" s="1" customFormat="1" ht="12.75" customHeight="1"/>
    <row r="560" s="1" customFormat="1" ht="12.75" customHeight="1"/>
    <row r="561" s="1" customFormat="1" ht="12.75" customHeight="1"/>
    <row r="562" s="1" customFormat="1" ht="12.75" customHeight="1"/>
    <row r="563" s="1" customFormat="1" ht="12.75" customHeight="1"/>
    <row r="564" s="1" customFormat="1" ht="12.75" customHeight="1"/>
    <row r="565" s="1" customFormat="1" ht="12.75" customHeight="1"/>
    <row r="566" s="1" customFormat="1" ht="12.75" customHeight="1"/>
    <row r="567" s="1" customFormat="1" ht="12.75" customHeight="1"/>
    <row r="568" s="1" customFormat="1" ht="12.75" customHeight="1"/>
    <row r="569" s="1" customFormat="1" ht="12.75" customHeight="1"/>
    <row r="570" s="1" customFormat="1" ht="12.75" customHeight="1"/>
    <row r="571" s="1" customFormat="1" ht="12.75" customHeight="1"/>
    <row r="572" s="1" customFormat="1" ht="12.75" customHeight="1"/>
    <row r="573" s="1" customFormat="1" ht="12.75" customHeight="1"/>
    <row r="574" s="1" customFormat="1" ht="12.75" customHeight="1"/>
    <row r="575" s="1" customFormat="1" ht="12.75" customHeight="1"/>
    <row r="576" s="1" customFormat="1" ht="12.75" customHeight="1"/>
    <row r="577" s="1" customFormat="1" ht="12.75" customHeight="1"/>
    <row r="578" s="1" customFormat="1" ht="12.75" customHeight="1"/>
    <row r="579" s="1" customFormat="1" ht="12.75" customHeight="1"/>
    <row r="580" s="1" customFormat="1" ht="12.75" customHeight="1"/>
    <row r="581" s="1" customFormat="1" ht="12.75" customHeight="1"/>
    <row r="582" s="1" customFormat="1" ht="12.75" customHeight="1"/>
    <row r="583" s="1" customFormat="1" ht="12.75" customHeight="1"/>
    <row r="584" s="1" customFormat="1" ht="12.75" customHeight="1"/>
    <row r="585" s="1" customFormat="1" ht="12.75" customHeight="1"/>
    <row r="586" s="1" customFormat="1" ht="12.75" customHeight="1"/>
    <row r="587" s="1" customFormat="1" ht="12.75" customHeight="1"/>
    <row r="588" s="1" customFormat="1" ht="12.75" customHeight="1"/>
    <row r="589" s="1" customFormat="1" ht="12.75" customHeight="1"/>
    <row r="590" s="1" customFormat="1" ht="12.75" customHeight="1"/>
    <row r="591" s="1" customFormat="1" ht="12.75" customHeight="1"/>
    <row r="592" s="1" customFormat="1" ht="12.75" customHeight="1"/>
    <row r="593" s="1" customFormat="1" ht="12.75" customHeight="1"/>
    <row r="594" s="1" customFormat="1" ht="12.75" customHeight="1"/>
    <row r="595" s="1" customFormat="1" ht="12.75" customHeight="1"/>
    <row r="596" s="1" customFormat="1" ht="12.75" customHeight="1"/>
    <row r="597" s="1" customFormat="1" ht="12.75" customHeight="1"/>
    <row r="598" s="1" customFormat="1" ht="12.75" customHeight="1"/>
    <row r="599" s="1" customFormat="1" ht="12.75" customHeight="1"/>
    <row r="600" s="1" customFormat="1" ht="12.75" customHeight="1"/>
    <row r="601" s="1" customFormat="1" ht="12.75" customHeight="1"/>
    <row r="602" s="1" customFormat="1" ht="12.75" customHeight="1"/>
    <row r="603" s="1" customFormat="1" ht="12.75" customHeight="1"/>
    <row r="604" s="1" customFormat="1" ht="12.75" customHeight="1"/>
    <row r="605" s="1" customFormat="1" ht="12.75" customHeight="1"/>
    <row r="606" s="1" customFormat="1" ht="12.75" customHeight="1"/>
    <row r="607" s="1" customFormat="1" ht="12.75" customHeight="1"/>
    <row r="608" s="1" customFormat="1" ht="12.75" customHeight="1"/>
    <row r="609" s="1" customFormat="1" ht="12.75" customHeight="1"/>
    <row r="610" s="1" customFormat="1" ht="12.75" customHeight="1"/>
    <row r="611" s="1" customFormat="1" ht="12.75" customHeight="1"/>
    <row r="612" s="1" customFormat="1" ht="12.75" customHeight="1"/>
    <row r="613" s="1" customFormat="1" ht="12.75" customHeight="1"/>
    <row r="614" s="1" customFormat="1" ht="12.75" customHeight="1"/>
    <row r="615" s="1" customFormat="1" ht="12.75" customHeight="1"/>
    <row r="616" s="1" customFormat="1" ht="12.75" customHeight="1"/>
    <row r="617" s="1" customFormat="1" ht="12.75" customHeight="1"/>
    <row r="618" s="1" customFormat="1" ht="12.75" customHeight="1"/>
    <row r="619" s="1" customFormat="1" ht="12.75" customHeight="1"/>
    <row r="620" s="1" customFormat="1" ht="12.75" customHeight="1"/>
    <row r="621" s="1" customFormat="1" ht="12.75" customHeight="1"/>
    <row r="622" s="1" customFormat="1" ht="12.75" customHeight="1"/>
    <row r="623" s="1" customFormat="1" ht="12.75" customHeight="1"/>
    <row r="624" s="1" customFormat="1" ht="12.75" customHeight="1"/>
    <row r="625" s="1" customFormat="1" ht="12.75" customHeight="1"/>
    <row r="626" s="1" customFormat="1" ht="12.75" customHeight="1"/>
    <row r="627" s="1" customFormat="1" ht="12.75" customHeight="1"/>
    <row r="628" s="1" customFormat="1" ht="12.75" customHeight="1"/>
    <row r="629" s="1" customFormat="1" ht="12.75" customHeight="1"/>
    <row r="630" s="1" customFormat="1" ht="12.75" customHeight="1"/>
    <row r="631" s="1" customFormat="1" ht="12.75" customHeight="1"/>
    <row r="632" s="1" customFormat="1" ht="12.75" customHeight="1"/>
    <row r="633" s="1" customFormat="1" ht="12.75" customHeight="1"/>
    <row r="634" s="1" customFormat="1" ht="12.75" customHeight="1"/>
    <row r="635" s="1" customFormat="1" ht="12.75" customHeight="1"/>
    <row r="636" s="1" customFormat="1" ht="12.75" customHeight="1"/>
    <row r="637" s="1" customFormat="1" ht="12.75" customHeight="1"/>
    <row r="638" s="1" customFormat="1" ht="12.75" customHeight="1"/>
    <row r="639" s="1" customFormat="1" ht="12.75" customHeight="1"/>
    <row r="640" s="1" customFormat="1" ht="12.75" customHeight="1"/>
    <row r="641" s="1" customFormat="1" ht="12.75" customHeight="1"/>
    <row r="642" s="1" customFormat="1" ht="12.75" customHeight="1"/>
    <row r="643" s="1" customFormat="1" ht="12.75" customHeight="1"/>
    <row r="644" s="1" customFormat="1" ht="12.75" customHeight="1"/>
    <row r="645" s="1" customFormat="1" ht="12.75" customHeight="1"/>
    <row r="646" s="1" customFormat="1" ht="12.75" customHeight="1"/>
    <row r="647" s="1" customFormat="1" ht="12.75" customHeight="1"/>
    <row r="648" s="1" customFormat="1" ht="12.75" customHeight="1"/>
    <row r="649" s="1" customFormat="1" ht="12.75" customHeight="1"/>
    <row r="650" s="1" customFormat="1" ht="12.75" customHeight="1"/>
    <row r="651" s="1" customFormat="1" ht="12.75" customHeight="1"/>
    <row r="652" s="1" customFormat="1" ht="12.75" customHeight="1"/>
    <row r="653" s="1" customFormat="1" ht="12.75" customHeight="1"/>
    <row r="654" s="1" customFormat="1" ht="12.75" customHeight="1"/>
    <row r="655" s="1" customFormat="1" ht="12.75" customHeight="1"/>
    <row r="656" s="1" customFormat="1" ht="12.75" customHeight="1"/>
    <row r="657" s="1" customFormat="1" ht="12.75" customHeight="1"/>
    <row r="658" s="1" customFormat="1" ht="12.75" customHeight="1"/>
    <row r="659" s="1" customFormat="1" ht="12.75" customHeight="1"/>
    <row r="660" s="1" customFormat="1" ht="12.75" customHeight="1"/>
    <row r="661" s="1" customFormat="1" ht="12.75" customHeight="1"/>
    <row r="662" s="1" customFormat="1" ht="12.75" customHeight="1"/>
    <row r="663" s="1" customFormat="1" ht="12.75" customHeight="1"/>
    <row r="664" s="1" customFormat="1" ht="12.75" customHeight="1"/>
    <row r="665" s="1" customFormat="1" ht="12.75" customHeight="1"/>
    <row r="666" s="1" customFormat="1" ht="12.75" customHeight="1"/>
    <row r="667" s="1" customFormat="1" ht="12.75" customHeight="1"/>
    <row r="668" s="1" customFormat="1" ht="12.75" customHeight="1"/>
    <row r="669" s="1" customFormat="1" ht="12.75" customHeight="1"/>
    <row r="670" s="1" customFormat="1" ht="12.75" customHeight="1"/>
    <row r="671" s="1" customFormat="1" ht="12.75" customHeight="1"/>
    <row r="672" s="1" customFormat="1" ht="12.75" customHeight="1"/>
    <row r="673" s="1" customFormat="1" ht="12.75" customHeight="1"/>
    <row r="674" s="1" customFormat="1" ht="12.75" customHeight="1"/>
    <row r="675" s="1" customFormat="1" ht="12.75" customHeight="1"/>
    <row r="676" s="1" customFormat="1" ht="12.75" customHeight="1"/>
    <row r="677" s="1" customFormat="1" ht="12.75" customHeight="1"/>
    <row r="678" s="1" customFormat="1" ht="12.75" customHeight="1"/>
    <row r="679" s="1" customFormat="1" ht="12.75" customHeight="1"/>
    <row r="680" s="1" customFormat="1" ht="12.75" customHeight="1"/>
    <row r="681" s="1" customFormat="1" ht="12.75" customHeight="1"/>
    <row r="682" s="1" customFormat="1" ht="12.75" customHeight="1"/>
    <row r="683" s="1" customFormat="1" ht="12.75" customHeight="1"/>
    <row r="684" s="1" customFormat="1" ht="12.75" customHeight="1"/>
    <row r="685" s="1" customFormat="1" ht="12.75" customHeight="1"/>
    <row r="686" s="1" customFormat="1" ht="12.75" customHeight="1"/>
    <row r="687" s="1" customFormat="1" ht="12.75" customHeight="1"/>
    <row r="688" s="1" customFormat="1" ht="12.75" customHeight="1"/>
    <row r="689" s="1" customFormat="1" ht="12.75" customHeight="1"/>
    <row r="690" s="1" customFormat="1" ht="12.75" customHeight="1"/>
    <row r="691" s="1" customFormat="1" ht="12.75" customHeight="1"/>
    <row r="692" s="1" customFormat="1" ht="12.75" customHeight="1"/>
    <row r="693" s="1" customFormat="1" ht="12.75" customHeight="1"/>
    <row r="694" s="1" customFormat="1" ht="12.75" customHeight="1"/>
    <row r="695" s="1" customFormat="1" ht="12.75" customHeight="1"/>
    <row r="696" s="1" customFormat="1" ht="12.75" customHeight="1"/>
    <row r="697" s="1" customFormat="1" ht="12.75" customHeight="1"/>
    <row r="698" s="1" customFormat="1" ht="12.75" customHeight="1"/>
    <row r="699" s="1" customFormat="1" ht="12.75" customHeight="1"/>
    <row r="700" s="1" customFormat="1" ht="12.75" customHeight="1"/>
    <row r="701" s="1" customFormat="1" ht="12.75" customHeight="1"/>
    <row r="702" s="1" customFormat="1" ht="12.75" customHeight="1"/>
    <row r="703" s="1" customFormat="1" ht="12.75" customHeight="1"/>
    <row r="704" s="1" customFormat="1" ht="12.75" customHeight="1"/>
    <row r="705" s="1" customFormat="1" ht="12.75" customHeight="1"/>
    <row r="706" s="1" customFormat="1" ht="12.75" customHeight="1"/>
    <row r="707" s="1" customFormat="1" ht="12.75" customHeight="1"/>
    <row r="708" s="1" customFormat="1" ht="12.75" customHeight="1"/>
    <row r="709" s="1" customFormat="1" ht="12.75" customHeight="1"/>
    <row r="710" s="1" customFormat="1" ht="12.75" customHeight="1"/>
    <row r="711" s="1" customFormat="1" ht="12.75" customHeight="1"/>
    <row r="712" s="1" customFormat="1" ht="12.75" customHeight="1"/>
    <row r="713" s="1" customFormat="1" ht="12.75" customHeight="1"/>
    <row r="714" s="1" customFormat="1" ht="12.75" customHeight="1"/>
    <row r="715" s="1" customFormat="1" ht="12.75" customHeight="1"/>
    <row r="716" s="1" customFormat="1" ht="12.75" customHeight="1"/>
    <row r="717" s="1" customFormat="1" ht="12.75" customHeight="1"/>
    <row r="718" s="1" customFormat="1" ht="12.75" customHeight="1"/>
    <row r="719" s="1" customFormat="1" ht="12.75" customHeight="1"/>
    <row r="720" s="1" customFormat="1" ht="12.75" customHeight="1"/>
    <row r="721" s="1" customFormat="1" ht="12.75" customHeight="1"/>
    <row r="722" s="1" customFormat="1" ht="12.75" customHeight="1"/>
    <row r="723" s="1" customFormat="1" ht="12.75" customHeight="1"/>
    <row r="724" s="1" customFormat="1" ht="12.75" customHeight="1"/>
    <row r="725" s="1" customFormat="1" ht="12.75" customHeight="1"/>
    <row r="726" s="1" customFormat="1" ht="12.75" customHeight="1"/>
    <row r="727" s="1" customFormat="1" ht="12.75" customHeight="1"/>
    <row r="728" s="1" customFormat="1" ht="12.75" customHeight="1"/>
    <row r="729" s="1" customFormat="1" ht="12.75" customHeight="1"/>
    <row r="730" s="1" customFormat="1" ht="12.75" customHeight="1"/>
    <row r="731" s="1" customFormat="1" ht="12.75" customHeight="1"/>
    <row r="732" s="1" customFormat="1" ht="12.75" customHeight="1"/>
    <row r="733" s="1" customFormat="1" ht="12.75" customHeight="1"/>
    <row r="734" s="1" customFormat="1" ht="12.75" customHeight="1"/>
    <row r="735" s="1" customFormat="1" ht="12.75" customHeight="1"/>
    <row r="736" s="1" customFormat="1" ht="12.75" customHeight="1"/>
    <row r="737" s="1" customFormat="1" ht="12.75" customHeight="1"/>
    <row r="738" s="1" customFormat="1" ht="12.75" customHeight="1"/>
    <row r="739" s="1" customFormat="1" ht="12.75" customHeight="1"/>
    <row r="740" s="1" customFormat="1" ht="12.75" customHeight="1"/>
    <row r="741" s="1" customFormat="1" ht="12.75" customHeight="1"/>
    <row r="742" s="1" customFormat="1" ht="12.75" customHeight="1"/>
    <row r="743" s="1" customFormat="1" ht="12.75" customHeight="1"/>
    <row r="744" s="1" customFormat="1" ht="12.75" customHeight="1"/>
    <row r="745" s="1" customFormat="1" ht="12.75" customHeight="1"/>
    <row r="746" s="1" customFormat="1" ht="12.75" customHeight="1"/>
    <row r="747" s="1" customFormat="1" ht="12.75" customHeight="1"/>
    <row r="748" s="1" customFormat="1" ht="12.75" customHeight="1"/>
    <row r="749" s="1" customFormat="1" ht="12.75" customHeight="1"/>
    <row r="750" s="1" customFormat="1" ht="12.75" customHeight="1"/>
    <row r="751" s="1" customFormat="1" ht="12.75" customHeight="1"/>
    <row r="752" s="1" customFormat="1" ht="12.75" customHeight="1"/>
    <row r="753" s="1" customFormat="1" ht="12.75" customHeight="1"/>
    <row r="754" s="1" customFormat="1" ht="12.75" customHeight="1"/>
    <row r="755" s="1" customFormat="1" ht="12.75" customHeight="1"/>
    <row r="756" s="1" customFormat="1" ht="12.75" customHeight="1"/>
    <row r="757" s="1" customFormat="1" ht="12.75" customHeight="1"/>
    <row r="758" s="1" customFormat="1" ht="12.75" customHeight="1"/>
    <row r="759" s="1" customFormat="1" ht="12.75" customHeight="1"/>
    <row r="760" s="1" customFormat="1" ht="12.75" customHeight="1"/>
    <row r="761" s="1" customFormat="1" ht="12.75" customHeight="1"/>
    <row r="762" s="1" customFormat="1" ht="12.75" customHeight="1"/>
    <row r="763" s="1" customFormat="1" ht="12.75" customHeight="1"/>
    <row r="764" s="1" customFormat="1" ht="12.75" customHeight="1"/>
    <row r="765" s="1" customFormat="1" ht="12.75" customHeight="1"/>
    <row r="766" s="1" customFormat="1" ht="12.75" customHeight="1"/>
    <row r="767" s="1" customFormat="1" ht="12.75" customHeight="1"/>
    <row r="768" s="1" customFormat="1" ht="12.75" customHeight="1"/>
    <row r="769" s="1" customFormat="1" ht="12.75" customHeight="1"/>
    <row r="770" s="1" customFormat="1" ht="12.75" customHeight="1"/>
    <row r="771" s="1" customFormat="1" ht="12.75" customHeight="1"/>
    <row r="772" s="1" customFormat="1" ht="12.75" customHeight="1"/>
    <row r="773" s="1" customFormat="1" ht="12.75" customHeight="1"/>
    <row r="774" s="1" customFormat="1" ht="12.75" customHeight="1"/>
    <row r="775" s="1" customFormat="1" ht="12.75" customHeight="1"/>
    <row r="776" s="1" customFormat="1" ht="12.75" customHeight="1"/>
    <row r="777" s="1" customFormat="1" ht="12.75" customHeight="1"/>
    <row r="778" s="1" customFormat="1" ht="12.75" customHeight="1"/>
    <row r="779" s="1" customFormat="1" ht="12.75" customHeight="1"/>
    <row r="780" s="1" customFormat="1" ht="12.75" customHeight="1"/>
    <row r="781" s="1" customFormat="1" ht="12.75" customHeight="1"/>
    <row r="782" s="1" customFormat="1" ht="12.75" customHeight="1"/>
    <row r="783" s="1" customFormat="1" ht="12.75" customHeight="1"/>
    <row r="784" s="1" customFormat="1" ht="12.75" customHeight="1"/>
    <row r="785" s="1" customFormat="1" ht="12.75" customHeight="1"/>
    <row r="786" s="1" customFormat="1" ht="12.75" customHeight="1"/>
    <row r="787" s="1" customFormat="1" ht="12.75" customHeight="1"/>
    <row r="788" s="1" customFormat="1" ht="12.75" customHeight="1"/>
    <row r="789" s="1" customFormat="1" ht="12.75" customHeight="1"/>
    <row r="790" s="1" customFormat="1" ht="12.75" customHeight="1"/>
    <row r="791" s="1" customFormat="1" ht="12.75" customHeight="1"/>
    <row r="792" s="1" customFormat="1" ht="12.75" customHeight="1"/>
    <row r="793" s="1" customFormat="1" ht="12.75" customHeight="1"/>
    <row r="794" s="1" customFormat="1" ht="12.75" customHeight="1"/>
    <row r="795" s="1" customFormat="1" ht="12.75" customHeight="1"/>
    <row r="796" s="1" customFormat="1" ht="12.75" customHeight="1"/>
    <row r="797" s="1" customFormat="1" ht="12.75" customHeight="1"/>
    <row r="798" s="1" customFormat="1" ht="12.75" customHeight="1"/>
    <row r="799" s="1" customFormat="1" ht="12.75" customHeight="1"/>
    <row r="800" s="1" customFormat="1" ht="12.75" customHeight="1"/>
    <row r="801" s="1" customFormat="1" ht="12.75" customHeight="1"/>
    <row r="802" s="1" customFormat="1" ht="12.75" customHeight="1"/>
    <row r="803" s="1" customFormat="1" ht="12.75" customHeight="1"/>
    <row r="804" s="1" customFormat="1" ht="12.75" customHeight="1"/>
    <row r="805" s="1" customFormat="1" ht="12.75" customHeight="1"/>
    <row r="806" s="1" customFormat="1" ht="12.75" customHeight="1"/>
    <row r="807" s="1" customFormat="1" ht="12.75" customHeight="1"/>
    <row r="808" s="1" customFormat="1" ht="12.75" customHeight="1"/>
    <row r="809" s="1" customFormat="1" ht="12.75" customHeight="1"/>
    <row r="810" s="1" customFormat="1" ht="12.75" customHeight="1"/>
    <row r="811" s="1" customFormat="1" ht="12.75" customHeight="1"/>
    <row r="812" s="1" customFormat="1" ht="12.75" customHeight="1"/>
    <row r="813" s="1" customFormat="1" ht="12.75" customHeight="1"/>
    <row r="814" s="1" customFormat="1" ht="12.75" customHeight="1"/>
    <row r="815" s="1" customFormat="1" ht="12.75" customHeight="1"/>
    <row r="816" s="1" customFormat="1" ht="12.75" customHeight="1"/>
    <row r="817" s="1" customFormat="1" ht="12.75" customHeight="1"/>
    <row r="818" s="1" customFormat="1" ht="12.75" customHeight="1"/>
    <row r="819" s="1" customFormat="1" ht="12.75" customHeight="1"/>
    <row r="820" s="1" customFormat="1" ht="12.75" customHeight="1"/>
    <row r="821" s="1" customFormat="1" ht="12.75" customHeight="1"/>
    <row r="822" s="1" customFormat="1" ht="12.75" customHeight="1"/>
    <row r="823" s="1" customFormat="1" ht="12.75" customHeight="1"/>
    <row r="824" s="1" customFormat="1" ht="12.75" customHeight="1"/>
    <row r="825" s="1" customFormat="1" ht="12.75" customHeight="1"/>
    <row r="826" s="1" customFormat="1" ht="12.75" customHeight="1"/>
    <row r="827" s="1" customFormat="1" ht="12.75" customHeight="1"/>
    <row r="828" s="1" customFormat="1" ht="12.75" customHeight="1"/>
    <row r="829" s="1" customFormat="1" ht="12.75" customHeight="1"/>
    <row r="830" s="1" customFormat="1" ht="12.75" customHeight="1"/>
    <row r="831" s="1" customFormat="1" ht="12.75" customHeight="1"/>
    <row r="832" s="1" customFormat="1" ht="12.75" customHeight="1"/>
    <row r="833" s="1" customFormat="1" ht="12.75" customHeight="1"/>
    <row r="834" s="1" customFormat="1" ht="12.75" customHeight="1"/>
    <row r="835" s="1" customFormat="1" ht="12.75" customHeight="1"/>
    <row r="836" s="1" customFormat="1" ht="12.75" customHeight="1"/>
    <row r="837" s="1" customFormat="1" ht="12.75" customHeight="1"/>
    <row r="838" s="1" customFormat="1" ht="12.75" customHeight="1"/>
    <row r="839" s="1" customFormat="1" ht="12.75" customHeight="1"/>
    <row r="840" s="1" customFormat="1" ht="12.75" customHeight="1"/>
    <row r="841" s="1" customFormat="1" ht="12.75" customHeight="1"/>
    <row r="842" s="1" customFormat="1" ht="12.75" customHeight="1"/>
    <row r="843" s="1" customFormat="1" ht="12.75" customHeight="1"/>
    <row r="844" s="1" customFormat="1" ht="12.75" customHeight="1"/>
    <row r="845" s="1" customFormat="1" ht="12.75" customHeight="1"/>
    <row r="846" s="1" customFormat="1" ht="12.75" customHeight="1"/>
    <row r="847" s="1" customFormat="1" ht="12.75" customHeight="1"/>
    <row r="848" s="1" customFormat="1" ht="12.75" customHeight="1"/>
    <row r="849" s="1" customFormat="1" ht="12.75" customHeight="1"/>
    <row r="850" s="1" customFormat="1" ht="12.75" customHeight="1"/>
    <row r="851" s="1" customFormat="1" ht="12.75" customHeight="1"/>
    <row r="852" s="1" customFormat="1" ht="12.75" customHeight="1"/>
    <row r="853" s="1" customFormat="1" ht="12.75" customHeight="1"/>
    <row r="854" s="1" customFormat="1" ht="12.75" customHeight="1"/>
    <row r="855" s="1" customFormat="1" ht="12.75" customHeight="1"/>
    <row r="856" s="1" customFormat="1" ht="12.75" customHeight="1"/>
    <row r="857" s="1" customFormat="1" ht="12.75" customHeight="1"/>
    <row r="858" s="1" customFormat="1" ht="12.75" customHeight="1"/>
    <row r="859" s="1" customFormat="1" ht="12.75" customHeight="1"/>
    <row r="860" s="1" customFormat="1" ht="12.75" customHeight="1"/>
    <row r="861" s="1" customFormat="1" ht="12.75" customHeight="1"/>
    <row r="862" s="1" customFormat="1" ht="12.75" customHeight="1"/>
    <row r="863" s="1" customFormat="1" ht="12.75" customHeight="1"/>
    <row r="864" s="1" customFormat="1" ht="12.75" customHeight="1"/>
    <row r="865" s="1" customFormat="1" ht="12.75" customHeight="1"/>
    <row r="866" s="1" customFormat="1" ht="12.75" customHeight="1"/>
    <row r="867" s="1" customFormat="1" ht="12.75" customHeight="1"/>
    <row r="868" s="1" customFormat="1" ht="12.75" customHeight="1"/>
    <row r="869" s="1" customFormat="1" ht="12.75" customHeight="1"/>
    <row r="870" s="1" customFormat="1" ht="12.75" customHeight="1"/>
    <row r="871" s="1" customFormat="1" ht="12.75" customHeight="1"/>
    <row r="872" s="1" customFormat="1" ht="12.75" customHeight="1"/>
    <row r="873" s="1" customFormat="1" ht="12.75" customHeight="1"/>
    <row r="874" s="1" customFormat="1" ht="12.75" customHeight="1"/>
    <row r="875" s="1" customFormat="1" ht="12.75" customHeight="1"/>
    <row r="876" s="1" customFormat="1" ht="12.75" customHeight="1"/>
    <row r="877" s="1" customFormat="1" ht="12.75" customHeight="1"/>
    <row r="878" s="1" customFormat="1" ht="12.75" customHeight="1"/>
    <row r="879" s="1" customFormat="1" ht="12.75" customHeight="1"/>
    <row r="880" s="1" customFormat="1" ht="12.75" customHeight="1"/>
    <row r="881" s="1" customFormat="1" ht="12.75" customHeight="1"/>
    <row r="882" s="1" customFormat="1" ht="12.75" customHeight="1"/>
    <row r="883" s="1" customFormat="1" ht="12.75" customHeight="1"/>
    <row r="884" s="1" customFormat="1" ht="12.75" customHeight="1"/>
    <row r="885" s="1" customFormat="1" ht="12.75" customHeight="1"/>
    <row r="886" s="1" customFormat="1" ht="12.75" customHeight="1"/>
    <row r="887" s="1" customFormat="1" ht="12.75" customHeight="1"/>
    <row r="888" s="1" customFormat="1" ht="12.75" customHeight="1"/>
    <row r="889" s="1" customFormat="1" ht="12.75" customHeight="1"/>
    <row r="890" s="1" customFormat="1" ht="12.75" customHeight="1"/>
    <row r="891" s="1" customFormat="1" ht="12.75" customHeight="1"/>
    <row r="892" s="1" customFormat="1" ht="12.75" customHeight="1"/>
    <row r="893" s="1" customFormat="1" ht="12.75" customHeight="1"/>
    <row r="894" s="1" customFormat="1" ht="12.75" customHeight="1"/>
    <row r="895" s="1" customFormat="1" ht="12.75" customHeight="1"/>
    <row r="896" s="1" customFormat="1" ht="12.75" customHeight="1"/>
    <row r="897" s="1" customFormat="1" ht="12.75" customHeight="1"/>
    <row r="898" s="1" customFormat="1" ht="12.75" customHeight="1"/>
    <row r="899" s="1" customFormat="1" ht="12.75" customHeight="1"/>
    <row r="900" s="1" customFormat="1" ht="12.75" customHeight="1"/>
    <row r="901" s="1" customFormat="1" ht="12.75" customHeight="1"/>
    <row r="902" s="1" customFormat="1" ht="12.75" customHeight="1"/>
    <row r="903" s="1" customFormat="1" ht="12.75" customHeight="1"/>
    <row r="904" s="1" customFormat="1" ht="12.75" customHeight="1"/>
    <row r="905" s="1" customFormat="1" ht="12.75" customHeight="1"/>
    <row r="906" s="1" customFormat="1" ht="12.75" customHeight="1"/>
    <row r="907" s="1" customFormat="1" ht="12.75" customHeight="1"/>
    <row r="908" s="1" customFormat="1" ht="12.75" customHeight="1"/>
    <row r="909" s="1" customFormat="1" ht="12.75" customHeight="1"/>
    <row r="910" s="1" customFormat="1" ht="12.75" customHeight="1"/>
    <row r="911" s="1" customFormat="1" ht="12.75" customHeight="1"/>
    <row r="912" s="1" customFormat="1" ht="12.75" customHeight="1"/>
    <row r="913" s="1" customFormat="1" ht="12.75" customHeight="1"/>
    <row r="914" s="1" customFormat="1" ht="12.75" customHeight="1"/>
    <row r="915" s="1" customFormat="1" ht="12.75" customHeight="1"/>
    <row r="916" s="1" customFormat="1" ht="12.75" customHeight="1"/>
    <row r="917" s="1" customFormat="1" ht="12.75" customHeight="1"/>
    <row r="918" s="1" customFormat="1" ht="12.75" customHeight="1"/>
    <row r="919" s="1" customFormat="1" ht="12.75" customHeight="1"/>
    <row r="920" s="1" customFormat="1" ht="12.75" customHeight="1"/>
    <row r="921" s="1" customFormat="1" ht="12.75" customHeight="1"/>
    <row r="922" s="1" customFormat="1" ht="12.75" customHeight="1"/>
    <row r="923" s="1" customFormat="1" ht="12.75" customHeight="1"/>
    <row r="924" s="1" customFormat="1" ht="12.75" customHeight="1"/>
    <row r="925" s="1" customFormat="1" ht="12.75" customHeight="1"/>
    <row r="926" s="1" customFormat="1" ht="12.75" customHeight="1"/>
    <row r="927" s="1" customFormat="1" ht="12.75" customHeight="1"/>
    <row r="928" s="1" customFormat="1" ht="12.75" customHeight="1"/>
    <row r="929" s="1" customFormat="1" ht="12.75" customHeight="1"/>
    <row r="930" s="1" customFormat="1" ht="12.75" customHeight="1"/>
    <row r="931" s="1" customFormat="1" ht="12.75" customHeight="1"/>
    <row r="932" s="1" customFormat="1" ht="12.75" customHeight="1"/>
    <row r="933" s="1" customFormat="1" ht="12.75" customHeight="1"/>
    <row r="934" s="1" customFormat="1" ht="12.75" customHeight="1"/>
    <row r="935" s="1" customFormat="1" ht="12.75" customHeight="1"/>
    <row r="936" s="1" customFormat="1" ht="12.75" customHeight="1"/>
    <row r="937" s="1" customFormat="1" ht="12.75" customHeight="1"/>
    <row r="938" s="1" customFormat="1" ht="12.75" customHeight="1"/>
    <row r="939" s="1" customFormat="1" ht="12.75" customHeight="1"/>
    <row r="940" s="1" customFormat="1" ht="12.75" customHeight="1"/>
    <row r="941" s="1" customFormat="1" ht="12.75" customHeight="1"/>
    <row r="942" s="1" customFormat="1" ht="12.75" customHeight="1"/>
    <row r="943" s="1" customFormat="1" ht="12.75" customHeight="1"/>
    <row r="944" s="1" customFormat="1" ht="12.75" customHeight="1"/>
    <row r="945" s="1" customFormat="1" ht="12.75" customHeight="1"/>
    <row r="946" s="1" customFormat="1" ht="12.75" customHeight="1"/>
    <row r="947" s="1" customFormat="1" ht="12.75" customHeight="1"/>
    <row r="948" s="1" customFormat="1" ht="12.75" customHeight="1"/>
    <row r="949" s="1" customFormat="1" ht="12.75" customHeight="1"/>
    <row r="950" s="1" customFormat="1" ht="12.75" customHeight="1"/>
    <row r="951" s="1" customFormat="1" ht="12.75" customHeight="1"/>
    <row r="952" s="1" customFormat="1" ht="12.75" customHeight="1"/>
    <row r="953" s="1" customFormat="1" ht="12.75" customHeight="1"/>
    <row r="954" s="1" customFormat="1" ht="12.75" customHeight="1"/>
    <row r="955" s="1" customFormat="1" ht="12.75" customHeight="1"/>
    <row r="956" s="1" customFormat="1" ht="12.75" customHeight="1"/>
    <row r="957" s="1" customFormat="1" ht="12.75" customHeight="1"/>
    <row r="958" s="1" customFormat="1" ht="12.75" customHeight="1"/>
    <row r="959" s="1" customFormat="1" ht="12.75" customHeight="1"/>
    <row r="960" s="1" customFormat="1" ht="12.75" customHeight="1"/>
    <row r="961" s="1" customFormat="1" ht="12.75" customHeight="1"/>
    <row r="962" s="1" customFormat="1" ht="12.75" customHeight="1"/>
    <row r="963" s="1" customFormat="1" ht="12.75" customHeight="1"/>
    <row r="964" s="1" customFormat="1" ht="12.75" customHeight="1"/>
    <row r="965" s="1" customFormat="1" ht="12.75" customHeight="1"/>
    <row r="966" s="1" customFormat="1" ht="12.75" customHeight="1"/>
    <row r="967" s="1" customFormat="1" ht="12.75" customHeight="1"/>
    <row r="968" s="1" customFormat="1" ht="12.75" customHeight="1"/>
    <row r="969" s="1" customFormat="1" ht="12.75" customHeight="1"/>
    <row r="970" s="1" customFormat="1" ht="12.75" customHeight="1"/>
    <row r="971" s="1" customFormat="1" ht="12.75" customHeight="1"/>
    <row r="972" s="1" customFormat="1" ht="12.75" customHeight="1"/>
    <row r="973" s="1" customFormat="1" ht="12.75" customHeight="1"/>
    <row r="974" s="1" customFormat="1" ht="12.75" customHeight="1"/>
    <row r="975" s="1" customFormat="1" ht="12.75" customHeight="1"/>
    <row r="976" s="1" customFormat="1" ht="12.75" customHeight="1"/>
    <row r="977" s="1" customFormat="1" ht="12.75" customHeight="1"/>
    <row r="978" s="1" customFormat="1" ht="12.75" customHeight="1"/>
    <row r="979" s="1" customFormat="1" ht="12.75" customHeight="1"/>
    <row r="980" s="1" customFormat="1" ht="12.75" customHeight="1"/>
    <row r="981" s="1" customFormat="1" ht="12.75" customHeight="1"/>
    <row r="982" s="1" customFormat="1" ht="12.75" customHeight="1"/>
    <row r="983" s="1" customFormat="1" ht="12.75" customHeight="1"/>
    <row r="984" s="1" customFormat="1" ht="12.75" customHeight="1"/>
    <row r="985" s="1" customFormat="1" ht="12.75" customHeight="1"/>
    <row r="986" s="1" customFormat="1" ht="12.75" customHeight="1"/>
    <row r="987" s="1" customFormat="1" ht="12.75" customHeight="1"/>
    <row r="988" s="1" customFormat="1" ht="12.75" customHeight="1"/>
    <row r="989" s="1" customFormat="1" ht="12.75" customHeight="1"/>
    <row r="990" s="1" customFormat="1" ht="12.75" customHeight="1"/>
    <row r="991" s="1" customFormat="1" ht="12.75" customHeight="1"/>
    <row r="992" s="1" customFormat="1" ht="12.75" customHeight="1"/>
    <row r="993" s="1" customFormat="1" ht="12.75" customHeight="1"/>
    <row r="994" s="1" customFormat="1" ht="12.75" customHeight="1"/>
    <row r="995" s="1" customFormat="1" ht="12.75" customHeight="1"/>
    <row r="996" s="1" customFormat="1" ht="12.75" customHeight="1"/>
    <row r="997" s="1" customFormat="1" ht="12.75" customHeight="1"/>
    <row r="998" s="1" customFormat="1" ht="12.75" customHeight="1"/>
    <row r="999" s="1" customFormat="1" ht="12.75" customHeight="1"/>
    <row r="1000" s="1" customFormat="1" ht="12.75" customHeight="1"/>
    <row r="1001" s="1" customFormat="1" ht="12.75" customHeight="1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"/>
  <sheetViews>
    <sheetView showGridLines="0" topLeftCell="G1" zoomScaleNormal="100" workbookViewId="0">
      <selection activeCell="Y10" sqref="Y10"/>
    </sheetView>
  </sheetViews>
  <sheetFormatPr defaultColWidth="9.140625" defaultRowHeight="1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0" width="9.42578125" style="104" customWidth="1"/>
    <col min="21" max="24" width="9.140625" style="104"/>
    <col min="25" max="25" width="9.42578125" style="104" customWidth="1"/>
    <col min="26" max="63" width="9.140625" style="104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63" ht="30" customHeight="1">
      <c r="A2" s="172" t="s">
        <v>73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H3"/>
      <c r="BI3"/>
      <c r="BJ3"/>
      <c r="BK3"/>
    </row>
    <row r="4" spans="1:63">
      <c r="A4" s="98" t="s">
        <v>57</v>
      </c>
      <c r="B4" s="106">
        <v>2.87</v>
      </c>
      <c r="C4" s="106">
        <v>2.8769378524579512</v>
      </c>
      <c r="D4" s="106">
        <v>2.7523593344226378</v>
      </c>
      <c r="E4" s="106">
        <v>3.2042279085144445</v>
      </c>
      <c r="F4" s="106">
        <v>3.8773660004716173</v>
      </c>
      <c r="G4" s="106">
        <v>4.6265391521381698</v>
      </c>
      <c r="H4" s="106">
        <v>3.5384543248146541</v>
      </c>
      <c r="I4" s="106">
        <v>3.4274081050725558</v>
      </c>
      <c r="J4" s="106">
        <v>3.46</v>
      </c>
      <c r="K4" s="106">
        <v>5.5518138703209798</v>
      </c>
      <c r="L4" s="106">
        <v>5.0277674938678665</v>
      </c>
      <c r="M4" s="106">
        <v>4.398146986429766</v>
      </c>
      <c r="N4" s="106">
        <v>3.9771327649252415</v>
      </c>
      <c r="O4" s="106">
        <v>4.1594042879273001</v>
      </c>
      <c r="P4" s="106">
        <v>4.2667482855033398</v>
      </c>
      <c r="Q4" s="106">
        <v>3.9109809051778948</v>
      </c>
      <c r="R4" s="106">
        <v>3.6049069322404388</v>
      </c>
      <c r="S4" s="106">
        <v>4.2447895775470661</v>
      </c>
      <c r="T4" s="106">
        <v>3.7014863667669582</v>
      </c>
      <c r="U4" s="106">
        <v>4.168338023940878</v>
      </c>
      <c r="V4" s="106">
        <v>5.1030109115473836</v>
      </c>
      <c r="W4" s="106">
        <v>5.1905997807409383</v>
      </c>
      <c r="X4" s="106">
        <v>5.2174661022553765</v>
      </c>
      <c r="Y4" s="106">
        <v>4.8686265331096603</v>
      </c>
      <c r="Z4" s="106">
        <v>3.0447388924268664</v>
      </c>
      <c r="BH4"/>
      <c r="BI4"/>
      <c r="BJ4"/>
      <c r="BK4"/>
    </row>
    <row r="5" spans="1:63">
      <c r="A5" s="98" t="s">
        <v>58</v>
      </c>
      <c r="B5" s="106">
        <v>1.91</v>
      </c>
      <c r="C5" s="106">
        <v>1.6945853545394458</v>
      </c>
      <c r="D5" s="106">
        <v>2.0070754716381978</v>
      </c>
      <c r="E5" s="106">
        <v>3.0882781346381756</v>
      </c>
      <c r="F5" s="106">
        <v>3.7884339198693038</v>
      </c>
      <c r="G5" s="106">
        <v>4.7895203128084924</v>
      </c>
      <c r="H5" s="106">
        <v>4.8235065533708497</v>
      </c>
      <c r="I5" s="106">
        <v>4.0220690034764699</v>
      </c>
      <c r="J5" s="106">
        <v>3.09</v>
      </c>
      <c r="K5" s="106">
        <v>3.3295130672095272</v>
      </c>
      <c r="L5" s="106">
        <v>3.750371069117298</v>
      </c>
      <c r="M5" s="106">
        <v>3.8050479229708305</v>
      </c>
      <c r="N5" s="106">
        <v>4.1664424210433051</v>
      </c>
      <c r="O5" s="106">
        <v>3.5225727128185098</v>
      </c>
      <c r="P5" s="106">
        <v>4.2367632518637404</v>
      </c>
      <c r="Q5" s="106">
        <v>3.7432369388497775</v>
      </c>
      <c r="R5" s="106">
        <v>2.9982414316015431</v>
      </c>
      <c r="S5" s="106">
        <v>3.6356564993719078</v>
      </c>
      <c r="T5" s="106">
        <v>4.2242437938854245</v>
      </c>
      <c r="U5" s="106">
        <v>4.0092118490110629</v>
      </c>
      <c r="V5" s="106">
        <v>4.1914007258939172</v>
      </c>
      <c r="W5" s="106">
        <v>4.6575021905959542</v>
      </c>
      <c r="X5" s="106">
        <v>3.8029095595268037</v>
      </c>
      <c r="Y5" s="106">
        <v>4.4714645251723839</v>
      </c>
      <c r="Z5" s="106">
        <v>1.9872814616489598</v>
      </c>
      <c r="BH5"/>
      <c r="BI5"/>
      <c r="BJ5"/>
      <c r="BK5"/>
    </row>
    <row r="6" spans="1:63">
      <c r="A6" s="98" t="s">
        <v>59</v>
      </c>
      <c r="B6" s="106">
        <v>2.72</v>
      </c>
      <c r="C6" s="106">
        <v>2.5598276491518308</v>
      </c>
      <c r="D6" s="106">
        <v>2.9545095551501581</v>
      </c>
      <c r="E6" s="106">
        <v>3.85068853192191</v>
      </c>
      <c r="F6" s="106">
        <v>4.327527640608964</v>
      </c>
      <c r="G6" s="106">
        <v>4.7011989906259251</v>
      </c>
      <c r="H6" s="106">
        <v>5.0437390391001093</v>
      </c>
      <c r="I6" s="106">
        <v>4.3933520284118144</v>
      </c>
      <c r="J6" s="106">
        <v>4.71</v>
      </c>
      <c r="K6" s="106">
        <v>4.9847435502660753</v>
      </c>
      <c r="L6" s="106">
        <v>5.4463037669891143</v>
      </c>
      <c r="M6" s="106">
        <v>4.5457269109633831</v>
      </c>
      <c r="N6" s="106">
        <v>4.6413050696750933</v>
      </c>
      <c r="O6" s="106">
        <v>4.7687088372505402</v>
      </c>
      <c r="P6" s="106">
        <v>4.5757398819680102</v>
      </c>
      <c r="Q6" s="106">
        <v>4.2706415667513502</v>
      </c>
      <c r="R6" s="106">
        <v>3.8765395879806461</v>
      </c>
      <c r="S6" s="106">
        <v>5.0100120580361072</v>
      </c>
      <c r="T6" s="106">
        <v>5.0743490932548472</v>
      </c>
      <c r="U6" s="106">
        <v>6.7381220756278575</v>
      </c>
      <c r="V6" s="106">
        <v>5.9296728230711793</v>
      </c>
      <c r="W6" s="106">
        <v>6.5650990032872452</v>
      </c>
      <c r="X6" s="106">
        <v>5.5761579287183274</v>
      </c>
      <c r="Y6" s="106">
        <v>5.1608802397298872</v>
      </c>
      <c r="Z6" s="106">
        <v>3.0770432046667953</v>
      </c>
      <c r="BH6"/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</row>
    <row r="8" spans="1:63">
      <c r="A8" s="98" t="s">
        <v>60</v>
      </c>
      <c r="B8" s="106">
        <v>2.75</v>
      </c>
      <c r="C8" s="106">
        <v>2.1134344769462707</v>
      </c>
      <c r="D8" s="106">
        <v>2.4954394884532354</v>
      </c>
      <c r="E8" s="106">
        <v>3.0115664500364665</v>
      </c>
      <c r="F8" s="106">
        <v>3.4612309211950638</v>
      </c>
      <c r="G8" s="106">
        <v>3.9578121764411773</v>
      </c>
      <c r="H8" s="106">
        <v>4.8607504177117935</v>
      </c>
      <c r="I8" s="106">
        <v>3.8137923355598446</v>
      </c>
      <c r="J8" s="106">
        <v>4.01</v>
      </c>
      <c r="K8" s="106">
        <v>5.1878439572849508</v>
      </c>
      <c r="L8" s="106">
        <v>5.6514204543487221</v>
      </c>
      <c r="M8" s="106">
        <v>4.4366833989781753</v>
      </c>
      <c r="N8" s="106">
        <v>4.6963867501895349</v>
      </c>
      <c r="O8" s="106">
        <v>4.7451879773015504</v>
      </c>
      <c r="P8" s="106">
        <v>4.5013800029155</v>
      </c>
      <c r="Q8" s="106">
        <v>3.5669570418455212</v>
      </c>
      <c r="R8" s="106">
        <v>3.270460841086571</v>
      </c>
      <c r="S8" s="106">
        <v>3.6079636918692461</v>
      </c>
      <c r="T8" s="106">
        <v>4.1916206957321362</v>
      </c>
      <c r="U8" s="106">
        <v>5.6070315245362554</v>
      </c>
      <c r="V8" s="106">
        <v>5.05374005153406</v>
      </c>
      <c r="W8" s="106">
        <v>5.5258802344450846</v>
      </c>
      <c r="X8" s="106">
        <v>4.8764782165863325</v>
      </c>
      <c r="Y8" s="106">
        <v>4.8498846085203269</v>
      </c>
      <c r="Z8" s="106">
        <v>2.753257469033263</v>
      </c>
      <c r="BH8"/>
      <c r="BI8"/>
      <c r="BJ8"/>
      <c r="BK8"/>
    </row>
    <row r="9" spans="1:63">
      <c r="A9" s="98" t="s">
        <v>61</v>
      </c>
      <c r="B9" s="106">
        <v>2.44</v>
      </c>
      <c r="C9" s="106">
        <v>2.1678189324273847</v>
      </c>
      <c r="D9" s="106">
        <v>2.0234274805542452</v>
      </c>
      <c r="E9" s="106">
        <v>2.9429777461753366</v>
      </c>
      <c r="F9" s="106">
        <v>4.0794737304345228</v>
      </c>
      <c r="G9" s="106">
        <v>4.9800000000000004</v>
      </c>
      <c r="H9" s="106">
        <v>4.7556429265525928</v>
      </c>
      <c r="I9" s="106">
        <v>5.2082586276487373</v>
      </c>
      <c r="J9" s="106">
        <v>4.2</v>
      </c>
      <c r="K9" s="106">
        <v>6.4677236656645212</v>
      </c>
      <c r="L9" s="106">
        <v>5.1041108474744306</v>
      </c>
      <c r="M9" s="106">
        <v>4.1710597188264051</v>
      </c>
      <c r="N9" s="106">
        <v>4.0429432716993512</v>
      </c>
      <c r="O9" s="106">
        <v>4.5795802831614498</v>
      </c>
      <c r="P9" s="106">
        <v>4.4998846907043104</v>
      </c>
      <c r="Q9" s="106">
        <v>4.6783729208283544</v>
      </c>
      <c r="R9" s="106">
        <v>4.1936451077126309</v>
      </c>
      <c r="S9" s="106">
        <v>4.4728910372112471</v>
      </c>
      <c r="T9" s="106">
        <v>3.8607963237784051</v>
      </c>
      <c r="U9" s="106">
        <v>3.8678953013984825</v>
      </c>
      <c r="V9" s="106">
        <v>5.0416949140130702</v>
      </c>
      <c r="W9" s="106">
        <v>6.0402783789214682</v>
      </c>
      <c r="X9" s="106">
        <v>6.3009718977376981</v>
      </c>
      <c r="Y9" s="106">
        <v>5.6071116117387163</v>
      </c>
      <c r="Z9" s="106">
        <v>2.9219137701781408</v>
      </c>
      <c r="BH9"/>
      <c r="BI9"/>
      <c r="BJ9"/>
      <c r="BK9"/>
    </row>
    <row r="10" spans="1:63">
      <c r="A10" s="98" t="s">
        <v>62</v>
      </c>
      <c r="B10" s="106">
        <v>3.09</v>
      </c>
      <c r="C10" s="106">
        <v>2.4882440263279149</v>
      </c>
      <c r="D10" s="106">
        <v>2.4876335105191649</v>
      </c>
      <c r="E10" s="106">
        <v>4.2691452899635269</v>
      </c>
      <c r="F10" s="106">
        <v>4.3134708105233663</v>
      </c>
      <c r="G10" s="106">
        <v>4.3760940148018284</v>
      </c>
      <c r="H10" s="106">
        <v>4.0713895473489163</v>
      </c>
      <c r="I10" s="106">
        <v>5.1572704279169441</v>
      </c>
      <c r="J10" s="106">
        <v>4.55</v>
      </c>
      <c r="K10" s="106">
        <v>5.3203913180326188</v>
      </c>
      <c r="L10" s="106">
        <v>5.6089182724562257</v>
      </c>
      <c r="M10" s="106">
        <v>5.1604658014031903</v>
      </c>
      <c r="N10" s="106">
        <v>6.275928965697136</v>
      </c>
      <c r="O10" s="106">
        <v>6.5364852900208303</v>
      </c>
      <c r="P10" s="106">
        <v>8.35709188392042</v>
      </c>
      <c r="Q10" s="106">
        <v>8.3464530226033133</v>
      </c>
      <c r="R10" s="106">
        <v>7.4942264756902617</v>
      </c>
      <c r="S10" s="106">
        <v>8.0389510545129994</v>
      </c>
      <c r="T10" s="106">
        <v>5.2741240812383321</v>
      </c>
      <c r="U10" s="106">
        <v>5.7109967641834656</v>
      </c>
      <c r="V10" s="106">
        <v>6.5403051181029204</v>
      </c>
      <c r="W10" s="106">
        <v>5.8913605045804553</v>
      </c>
      <c r="X10" s="106">
        <v>6.4525483604696561</v>
      </c>
      <c r="Y10" s="106">
        <v>7.3510143218900543</v>
      </c>
      <c r="Z10" s="106">
        <v>3.425556321189986</v>
      </c>
      <c r="BH10"/>
      <c r="BI10"/>
      <c r="BJ10"/>
      <c r="BK10"/>
    </row>
    <row r="11" spans="1:63">
      <c r="A11" s="98" t="s">
        <v>63</v>
      </c>
      <c r="B11" s="106">
        <v>2.11</v>
      </c>
      <c r="C11" s="106">
        <v>1.830062030530353</v>
      </c>
      <c r="D11" s="106">
        <v>1.5701322488785758</v>
      </c>
      <c r="E11" s="106">
        <v>1.3130908852383414</v>
      </c>
      <c r="F11" s="106">
        <v>1.9780291612886611</v>
      </c>
      <c r="G11" s="106">
        <v>2.7274023821578424</v>
      </c>
      <c r="H11" s="106">
        <v>5.0872262643475041</v>
      </c>
      <c r="I11" s="106">
        <v>4.8353296731549467</v>
      </c>
      <c r="J11" s="106">
        <v>2.39</v>
      </c>
      <c r="K11" s="106">
        <v>3.0706364791260565</v>
      </c>
      <c r="L11" s="106">
        <v>3.1559842566443446</v>
      </c>
      <c r="M11" s="106">
        <v>6.1221001749228368</v>
      </c>
      <c r="N11" s="106">
        <v>4.126116226490498</v>
      </c>
      <c r="O11" s="106">
        <v>4.4597631950223704</v>
      </c>
      <c r="P11" s="106">
        <v>3.1427988361423398</v>
      </c>
      <c r="Q11" s="106">
        <v>2.8278538653791245</v>
      </c>
      <c r="R11" s="106">
        <v>1.9824301921991754</v>
      </c>
      <c r="S11" s="106">
        <v>1.9035640535228944</v>
      </c>
      <c r="T11" s="106">
        <v>2.1122510923805509</v>
      </c>
      <c r="U11" s="106">
        <v>3.0222173374916514</v>
      </c>
      <c r="V11" s="106">
        <v>5.3404257889494557</v>
      </c>
      <c r="W11" s="106">
        <v>6.2063708809993159</v>
      </c>
      <c r="X11" s="106">
        <v>4.9650785704504257</v>
      </c>
      <c r="Y11" s="106">
        <v>2.444094242491369</v>
      </c>
      <c r="Z11" s="106">
        <v>1.3356588260100033</v>
      </c>
      <c r="BH11"/>
      <c r="BI11"/>
      <c r="BJ11"/>
      <c r="BK11"/>
    </row>
    <row r="12" spans="1:63">
      <c r="A12" s="98" t="s">
        <v>64</v>
      </c>
      <c r="B12" s="106">
        <v>2.93</v>
      </c>
      <c r="C12" s="106">
        <v>2.54</v>
      </c>
      <c r="D12" s="106">
        <v>2.2800000000000002</v>
      </c>
      <c r="E12" s="106">
        <v>2.59</v>
      </c>
      <c r="F12" s="106">
        <v>3.1</v>
      </c>
      <c r="G12" s="106">
        <v>3.54</v>
      </c>
      <c r="H12" s="106">
        <v>4.18</v>
      </c>
      <c r="I12" s="106">
        <v>4.38</v>
      </c>
      <c r="J12" s="106">
        <v>3.66</v>
      </c>
      <c r="K12" s="106">
        <v>3.79</v>
      </c>
      <c r="L12" s="106">
        <v>4.33</v>
      </c>
      <c r="M12" s="106">
        <v>4.3899999999999997</v>
      </c>
      <c r="N12" s="106">
        <v>4.6100000000000003</v>
      </c>
      <c r="O12" s="106">
        <v>4</v>
      </c>
      <c r="P12" s="106">
        <v>4.01</v>
      </c>
      <c r="Q12" s="106">
        <v>4.33</v>
      </c>
      <c r="R12" s="106">
        <v>3.53</v>
      </c>
      <c r="S12" s="106">
        <v>3.13</v>
      </c>
      <c r="T12" s="106">
        <v>2.9</v>
      </c>
      <c r="U12" s="106">
        <v>3.8</v>
      </c>
      <c r="V12" s="106">
        <v>4.68</v>
      </c>
      <c r="W12" s="106">
        <v>5.7</v>
      </c>
      <c r="X12" s="106">
        <v>5.45</v>
      </c>
      <c r="Y12" s="106">
        <v>5.91</v>
      </c>
      <c r="Z12" s="106">
        <v>3.14</v>
      </c>
      <c r="BH12"/>
      <c r="BI12"/>
      <c r="BJ12"/>
      <c r="BK12"/>
    </row>
    <row r="13" spans="1:63">
      <c r="A13" s="98" t="s">
        <v>65</v>
      </c>
      <c r="B13" s="106">
        <v>8</v>
      </c>
      <c r="C13" s="106">
        <v>4.9799999999999995</v>
      </c>
      <c r="D13" s="106">
        <v>3.92</v>
      </c>
      <c r="E13" s="106">
        <v>5.13</v>
      </c>
      <c r="F13" s="106">
        <v>6.59</v>
      </c>
      <c r="G13" s="106">
        <v>6.98</v>
      </c>
      <c r="H13" s="106">
        <v>5.54</v>
      </c>
      <c r="I13" s="106">
        <v>7.39</v>
      </c>
      <c r="J13" s="109">
        <v>6.39</v>
      </c>
      <c r="K13" s="106">
        <v>6.81</v>
      </c>
      <c r="L13" s="106">
        <v>9.39</v>
      </c>
      <c r="M13" s="106">
        <v>8</v>
      </c>
      <c r="N13" s="106">
        <v>7.93</v>
      </c>
      <c r="O13" s="106">
        <v>7.89</v>
      </c>
      <c r="P13" s="106">
        <v>8.0364929836219403</v>
      </c>
      <c r="Q13" s="106">
        <v>6.38</v>
      </c>
      <c r="R13" s="106">
        <v>7.669999999999999</v>
      </c>
      <c r="S13" s="106">
        <v>9.8000000000000007</v>
      </c>
      <c r="T13" s="106">
        <v>6.2</v>
      </c>
      <c r="U13" s="106">
        <v>6.59</v>
      </c>
      <c r="V13" s="106">
        <v>8.49</v>
      </c>
      <c r="W13" s="106">
        <v>8.49</v>
      </c>
      <c r="X13" s="106">
        <v>10.85</v>
      </c>
      <c r="Y13" s="106">
        <v>8.86</v>
      </c>
      <c r="Z13" s="106">
        <v>4.17</v>
      </c>
      <c r="BH13"/>
      <c r="BI13"/>
      <c r="BJ13"/>
      <c r="BK13"/>
    </row>
    <row r="14" spans="1:63">
      <c r="A14" s="101" t="s">
        <v>66</v>
      </c>
      <c r="B14" s="106">
        <v>3.2693987045897792</v>
      </c>
      <c r="C14" s="106">
        <v>3.6036432942939776</v>
      </c>
      <c r="D14" s="106">
        <v>3.463854660790973</v>
      </c>
      <c r="E14" s="106">
        <v>5.5616178781196686</v>
      </c>
      <c r="F14" s="106">
        <v>4.6574654212322617</v>
      </c>
      <c r="G14" s="106">
        <v>5.1934767209736625</v>
      </c>
      <c r="H14" s="106">
        <v>5.2400579321872831</v>
      </c>
      <c r="I14" s="106">
        <v>3.7537375484690467</v>
      </c>
      <c r="J14" s="106">
        <v>3.28</v>
      </c>
      <c r="K14" s="106">
        <v>4.9263115112282989</v>
      </c>
      <c r="L14" s="106">
        <v>5.1195979899497486</v>
      </c>
      <c r="M14" s="106">
        <v>3.9137847657543259</v>
      </c>
      <c r="N14" s="106">
        <v>6.419766889411024</v>
      </c>
      <c r="O14" s="106">
        <v>4.7954486625780701</v>
      </c>
      <c r="P14" s="106">
        <v>5.2429903983717603</v>
      </c>
      <c r="Q14" s="106">
        <v>6.0650179841070679</v>
      </c>
      <c r="R14" s="106">
        <v>5.853222366340888</v>
      </c>
      <c r="S14" s="106">
        <v>5.7980830320465859</v>
      </c>
      <c r="T14" s="106">
        <v>4.6438746820455865</v>
      </c>
      <c r="U14" s="106">
        <v>4.6780243387331994</v>
      </c>
      <c r="V14" s="106">
        <v>4.1161460648961281</v>
      </c>
      <c r="W14" s="106">
        <v>4.2483356198047595</v>
      </c>
      <c r="X14" s="106">
        <v>5.7308214762146132</v>
      </c>
      <c r="Y14" s="106">
        <v>6.9130100540724388</v>
      </c>
      <c r="Z14" s="106">
        <v>3.8656104824372552</v>
      </c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 t="s">
        <v>74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2"/>
  <sheetViews>
    <sheetView showGridLines="0" topLeftCell="E1" zoomScale="90" workbookViewId="0">
      <selection activeCell="Y10" sqref="Y10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" style="104" customWidth="1"/>
    <col min="19" max="19" width="8.7109375" style="104" customWidth="1"/>
    <col min="20" max="20" width="9" style="104" customWidth="1"/>
    <col min="21" max="22" width="9.140625" style="104"/>
    <col min="23" max="23" width="9.7109375" style="104" customWidth="1"/>
    <col min="24" max="63" width="9.140625" style="104"/>
    <col min="64" max="255" width="9.140625" style="111"/>
    <col min="256" max="256" width="26.42578125" style="111" customWidth="1"/>
    <col min="257" max="272" width="9.140625" style="111"/>
    <col min="273" max="273" width="9" style="111" customWidth="1"/>
    <col min="274" max="274" width="8.7109375" style="111" customWidth="1"/>
    <col min="275" max="275" width="9" style="111" customWidth="1"/>
    <col min="276" max="277" width="9.140625" style="111"/>
    <col min="278" max="278" width="9.7109375" style="111" customWidth="1"/>
    <col min="279" max="511" width="9.140625" style="111"/>
    <col min="512" max="512" width="26.42578125" style="111" customWidth="1"/>
    <col min="513" max="528" width="9.140625" style="111"/>
    <col min="529" max="529" width="9" style="111" customWidth="1"/>
    <col min="530" max="530" width="8.7109375" style="111" customWidth="1"/>
    <col min="531" max="531" width="9" style="111" customWidth="1"/>
    <col min="532" max="533" width="9.140625" style="111"/>
    <col min="534" max="534" width="9.7109375" style="111" customWidth="1"/>
    <col min="535" max="767" width="9.140625" style="111"/>
    <col min="768" max="768" width="26.42578125" style="111" customWidth="1"/>
    <col min="769" max="784" width="9.140625" style="111"/>
    <col min="785" max="785" width="9" style="111" customWidth="1"/>
    <col min="786" max="786" width="8.7109375" style="111" customWidth="1"/>
    <col min="787" max="787" width="9" style="111" customWidth="1"/>
    <col min="788" max="789" width="9.140625" style="111"/>
    <col min="790" max="790" width="9.7109375" style="111" customWidth="1"/>
    <col min="791" max="1023" width="9.140625" style="111"/>
  </cols>
  <sheetData>
    <row r="1" spans="1:1023" ht="69.9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1023" ht="30" customHeight="1">
      <c r="A2" s="172" t="s">
        <v>75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102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C3" s="111"/>
      <c r="BD3" s="111"/>
      <c r="BE3" s="111"/>
      <c r="BF3" s="111"/>
      <c r="BG3" s="111"/>
      <c r="BH3" s="111"/>
      <c r="BI3" s="111"/>
      <c r="BJ3" s="111"/>
      <c r="BK3" s="111"/>
      <c r="AMF3"/>
      <c r="AMG3"/>
      <c r="AMH3"/>
      <c r="AMI3"/>
    </row>
    <row r="4" spans="1:1023">
      <c r="A4" s="98" t="s">
        <v>57</v>
      </c>
      <c r="B4" s="106">
        <v>3.35</v>
      </c>
      <c r="C4" s="106">
        <v>3.3150021538521499</v>
      </c>
      <c r="D4" s="106">
        <v>3.89461047361111</v>
      </c>
      <c r="E4" s="106">
        <v>4.2449018642249898</v>
      </c>
      <c r="F4" s="106">
        <v>4.2452850841959098</v>
      </c>
      <c r="G4" s="106">
        <v>3.7688163932682301</v>
      </c>
      <c r="H4" s="106">
        <v>3.4749932398602899</v>
      </c>
      <c r="I4" s="106">
        <v>3.3210485174875801</v>
      </c>
      <c r="J4" s="106">
        <v>3.3781987915855298</v>
      </c>
      <c r="K4" s="106">
        <v>3.3973638407314799</v>
      </c>
      <c r="L4" s="106">
        <v>3.2560496737779099</v>
      </c>
      <c r="M4" s="106">
        <v>3.2905455097501344</v>
      </c>
      <c r="N4" s="106">
        <v>3.5406962258173706</v>
      </c>
      <c r="O4" s="106">
        <v>3.8391994609056601</v>
      </c>
      <c r="P4" s="106">
        <v>3.6993452215396738</v>
      </c>
      <c r="Q4" s="106">
        <v>3.6306574580087863</v>
      </c>
      <c r="R4" s="106">
        <v>4.0767486669715671</v>
      </c>
      <c r="S4" s="106">
        <v>4.0695230286567368</v>
      </c>
      <c r="T4" s="106">
        <v>3.8224532911595688</v>
      </c>
      <c r="U4" s="106">
        <v>4.8762282345419994</v>
      </c>
      <c r="V4" s="106">
        <v>4.8326375793070557</v>
      </c>
      <c r="W4" s="106">
        <v>4.0016752499499875</v>
      </c>
      <c r="X4" s="106">
        <v>3.6038550481328295</v>
      </c>
      <c r="Y4" s="106">
        <v>3.5386888088931157</v>
      </c>
      <c r="Z4" s="106">
        <v>3.6240513249482329</v>
      </c>
      <c r="BC4" s="111"/>
      <c r="BD4" s="111"/>
      <c r="BE4" s="111"/>
      <c r="BF4" s="111"/>
      <c r="BG4" s="111"/>
      <c r="BH4" s="111"/>
      <c r="BI4" s="111"/>
      <c r="BJ4" s="111"/>
      <c r="BK4" s="111"/>
      <c r="AMF4"/>
      <c r="AMG4"/>
      <c r="AMH4"/>
      <c r="AMI4"/>
    </row>
    <row r="5" spans="1:1023">
      <c r="A5" s="98" t="s">
        <v>58</v>
      </c>
      <c r="B5" s="106">
        <v>3.21</v>
      </c>
      <c r="C5" s="106">
        <v>3.3364684243526299</v>
      </c>
      <c r="D5" s="106">
        <v>3.8971944870894801</v>
      </c>
      <c r="E5" s="106">
        <v>3.8909023192357899</v>
      </c>
      <c r="F5" s="106">
        <v>4.4985041519423703</v>
      </c>
      <c r="G5" s="106">
        <v>3.9351714520936198</v>
      </c>
      <c r="H5" s="106">
        <v>4.0187519206210203</v>
      </c>
      <c r="I5" s="106">
        <v>3.5519425517496601</v>
      </c>
      <c r="J5" s="106">
        <v>3.1497076213200801</v>
      </c>
      <c r="K5" s="106">
        <v>2.8948006032273099</v>
      </c>
      <c r="L5" s="106">
        <v>2.7778513811716801</v>
      </c>
      <c r="M5" s="106">
        <v>2.6774409161577597</v>
      </c>
      <c r="N5" s="106">
        <v>3.4575599670065418</v>
      </c>
      <c r="O5" s="106">
        <v>3.8747483318423699</v>
      </c>
      <c r="P5" s="106">
        <v>3.5091442653555966</v>
      </c>
      <c r="Q5" s="106">
        <v>2.8739551045391409</v>
      </c>
      <c r="R5" s="106">
        <v>3.6931488612207</v>
      </c>
      <c r="S5" s="106">
        <v>4.2283305719756514</v>
      </c>
      <c r="T5" s="106">
        <v>3.9014907154249627</v>
      </c>
      <c r="U5" s="106">
        <v>5.0195138352654709</v>
      </c>
      <c r="V5" s="106">
        <v>4.9999493157557167</v>
      </c>
      <c r="W5" s="106">
        <v>4.0596312592749362</v>
      </c>
      <c r="X5" s="106">
        <v>2.730079208966766</v>
      </c>
      <c r="Y5" s="106">
        <v>2.7750696154616135</v>
      </c>
      <c r="Z5" s="106">
        <v>3.2186574902466538</v>
      </c>
      <c r="BC5" s="111"/>
      <c r="BD5" s="111"/>
      <c r="BE5" s="111"/>
      <c r="BF5" s="111"/>
      <c r="BG5" s="111"/>
      <c r="BH5" s="111"/>
      <c r="BI5" s="111"/>
      <c r="BJ5" s="111"/>
      <c r="BK5" s="111"/>
      <c r="AMF5"/>
      <c r="AMG5"/>
      <c r="AMH5"/>
      <c r="AMI5"/>
    </row>
    <row r="6" spans="1:1023" ht="15" customHeight="1">
      <c r="A6" s="98" t="s">
        <v>59</v>
      </c>
      <c r="B6" s="106">
        <v>3.77</v>
      </c>
      <c r="C6" s="106">
        <v>3.9868140642060301</v>
      </c>
      <c r="D6" s="106">
        <v>4.8538931007036803</v>
      </c>
      <c r="E6" s="106">
        <v>4.6682758421355102</v>
      </c>
      <c r="F6" s="106">
        <v>5.1296666462820397</v>
      </c>
      <c r="G6" s="106">
        <v>5.3918949643653802</v>
      </c>
      <c r="H6" s="106">
        <v>5.1221552281218203</v>
      </c>
      <c r="I6" s="106">
        <v>5.0488824738981997</v>
      </c>
      <c r="J6" s="106">
        <v>4.5041506829848199</v>
      </c>
      <c r="K6" s="106">
        <v>3.8339399412031399</v>
      </c>
      <c r="L6" s="106">
        <v>3.73328836783155</v>
      </c>
      <c r="M6" s="106">
        <v>3.8266273579225549</v>
      </c>
      <c r="N6" s="106">
        <v>4.1780072326931768</v>
      </c>
      <c r="O6" s="106">
        <v>4.3798353320224601</v>
      </c>
      <c r="P6" s="106">
        <v>4.2162235460947421</v>
      </c>
      <c r="Q6" s="106">
        <v>3.7640662995023582</v>
      </c>
      <c r="R6" s="106">
        <v>4.2866025038275932</v>
      </c>
      <c r="S6" s="106">
        <v>4.5941765967611046</v>
      </c>
      <c r="T6" s="106">
        <v>5.7929180453766689</v>
      </c>
      <c r="U6" s="106">
        <v>6.4532239545831009</v>
      </c>
      <c r="V6" s="106">
        <v>7.1352413042671303</v>
      </c>
      <c r="W6" s="106">
        <v>4.452416406795777</v>
      </c>
      <c r="X6" s="106">
        <v>3.0347266067062022</v>
      </c>
      <c r="Y6" s="106">
        <v>2.9987440942463057</v>
      </c>
      <c r="Z6" s="106">
        <v>3.3531460236460027</v>
      </c>
      <c r="BC6" s="111"/>
      <c r="BD6" s="111"/>
      <c r="BE6" s="111"/>
      <c r="BF6" s="111"/>
      <c r="BG6" s="111"/>
      <c r="BH6" s="111"/>
      <c r="BI6" s="111"/>
      <c r="BJ6" s="111"/>
      <c r="BK6" s="111"/>
      <c r="AMF6"/>
      <c r="AMG6"/>
      <c r="AMH6"/>
      <c r="AMI6"/>
    </row>
    <row r="7" spans="1:102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</row>
    <row r="8" spans="1:1023">
      <c r="A8" s="98" t="s">
        <v>60</v>
      </c>
      <c r="B8" s="106">
        <v>2.5499999999999998</v>
      </c>
      <c r="C8" s="106">
        <v>2.8440656586512501</v>
      </c>
      <c r="D8" s="106">
        <v>3.54080516999788</v>
      </c>
      <c r="E8" s="106">
        <v>3.5240482857228002</v>
      </c>
      <c r="F8" s="106">
        <v>3.3233234847633999</v>
      </c>
      <c r="G8" s="106">
        <v>3.7321793315166798</v>
      </c>
      <c r="H8" s="106">
        <v>3.8851835543766602</v>
      </c>
      <c r="I8" s="106">
        <v>3.5236808031239999</v>
      </c>
      <c r="J8" s="106">
        <v>3.0966565303264502</v>
      </c>
      <c r="K8" s="106">
        <v>3.4107747585338801</v>
      </c>
      <c r="L8" s="106">
        <v>3.3094461324150202</v>
      </c>
      <c r="M8" s="106">
        <v>3.325250057000984</v>
      </c>
      <c r="N8" s="106">
        <v>3.258677253095307</v>
      </c>
      <c r="O8" s="106">
        <v>3.28003076878512</v>
      </c>
      <c r="P8" s="106">
        <v>3.2256956626862907</v>
      </c>
      <c r="Q8" s="106">
        <v>2.841309644099403</v>
      </c>
      <c r="R8" s="106">
        <v>3.1485080048128506</v>
      </c>
      <c r="S8" s="106">
        <v>3.3302053902873134</v>
      </c>
      <c r="T8" s="106">
        <v>3.6264659440213034</v>
      </c>
      <c r="U8" s="106">
        <v>3.9504869438767072</v>
      </c>
      <c r="V8" s="106">
        <v>3.6248022852257988</v>
      </c>
      <c r="W8" s="106">
        <v>3.6633405473787017</v>
      </c>
      <c r="X8" s="106">
        <v>3.3869299244819997</v>
      </c>
      <c r="Y8" s="106">
        <v>4.1094121326562503</v>
      </c>
      <c r="Z8" s="106">
        <v>4.238028842945587</v>
      </c>
      <c r="BC8" s="111"/>
      <c r="BD8" s="111"/>
      <c r="BE8" s="111"/>
      <c r="BF8" s="111"/>
      <c r="BG8" s="111"/>
      <c r="BH8" s="111"/>
      <c r="BI8" s="111"/>
      <c r="BJ8" s="111"/>
      <c r="BK8" s="111"/>
      <c r="AMF8"/>
      <c r="AMG8"/>
      <c r="AMH8"/>
      <c r="AMI8"/>
    </row>
    <row r="9" spans="1:1023">
      <c r="A9" s="98" t="s">
        <v>61</v>
      </c>
      <c r="B9" s="106">
        <v>3.48</v>
      </c>
      <c r="C9" s="106">
        <v>3.5133239101338201</v>
      </c>
      <c r="D9" s="106">
        <v>4.3507974029740897</v>
      </c>
      <c r="E9" s="106">
        <v>4.7817478995818004</v>
      </c>
      <c r="F9" s="106">
        <v>5.3743855465156098</v>
      </c>
      <c r="G9" s="106">
        <v>5.33</v>
      </c>
      <c r="H9" s="106">
        <v>5.5284477950108801</v>
      </c>
      <c r="I9" s="106">
        <v>4.8822485257194499</v>
      </c>
      <c r="J9" s="106">
        <v>4.1399999999999997</v>
      </c>
      <c r="K9" s="106">
        <v>4.1747830184770898</v>
      </c>
      <c r="L9" s="106">
        <v>3.9827380656489102</v>
      </c>
      <c r="M9" s="106">
        <v>4.2332154619856599</v>
      </c>
      <c r="N9" s="106">
        <v>4.300853586489735</v>
      </c>
      <c r="O9" s="106">
        <v>4.8540070513465796</v>
      </c>
      <c r="P9" s="106">
        <v>4.7790414630075579</v>
      </c>
      <c r="Q9" s="106">
        <v>4.6910035798735095</v>
      </c>
      <c r="R9" s="106">
        <v>5.325105834637001</v>
      </c>
      <c r="S9" s="106">
        <v>6.1883170368968266</v>
      </c>
      <c r="T9" s="106">
        <v>6.0452830394438068</v>
      </c>
      <c r="U9" s="106">
        <v>7.879151114917053</v>
      </c>
      <c r="V9" s="106">
        <v>6.0245816832154304</v>
      </c>
      <c r="W9" s="106">
        <v>5.9986149949478538</v>
      </c>
      <c r="X9" s="106">
        <v>4.7965362754109115</v>
      </c>
      <c r="Y9" s="106">
        <v>5.7669268496628705</v>
      </c>
      <c r="Z9" s="106">
        <v>5.1751283472694682</v>
      </c>
      <c r="BC9" s="111"/>
      <c r="BD9" s="111"/>
      <c r="BE9" s="111"/>
      <c r="BF9" s="111"/>
      <c r="BG9" s="111"/>
      <c r="BH9" s="111"/>
      <c r="BI9" s="111"/>
      <c r="BJ9" s="111"/>
      <c r="BK9" s="111"/>
      <c r="AMF9"/>
      <c r="AMG9"/>
      <c r="AMH9"/>
      <c r="AMI9"/>
    </row>
    <row r="10" spans="1:1023">
      <c r="A10" s="98" t="s">
        <v>62</v>
      </c>
      <c r="B10" s="106">
        <v>5.18</v>
      </c>
      <c r="C10" s="106">
        <v>4.5739921973615001</v>
      </c>
      <c r="D10" s="106">
        <v>5.3652322009107598</v>
      </c>
      <c r="E10" s="106">
        <v>5.3648642970967604</v>
      </c>
      <c r="F10" s="106">
        <v>4.9370647087022501</v>
      </c>
      <c r="G10" s="106">
        <v>4.8746838930205802</v>
      </c>
      <c r="H10" s="106">
        <v>4.3676378828892304</v>
      </c>
      <c r="I10" s="106">
        <v>4.3592072009447804</v>
      </c>
      <c r="J10" s="106">
        <v>4.8848509473816604</v>
      </c>
      <c r="K10" s="106">
        <v>5.0056327692409504</v>
      </c>
      <c r="L10" s="106">
        <v>5.1943740351675096</v>
      </c>
      <c r="M10" s="106">
        <v>5.226164753832931</v>
      </c>
      <c r="N10" s="106">
        <v>5.8258761961049954</v>
      </c>
      <c r="O10" s="106">
        <v>5.3279988506043701</v>
      </c>
      <c r="P10" s="106">
        <v>5.6316667831715597</v>
      </c>
      <c r="Q10" s="106">
        <v>5.8630004329011083</v>
      </c>
      <c r="R10" s="106">
        <v>6.1836667288188512</v>
      </c>
      <c r="S10" s="106">
        <v>5.5316061047270457</v>
      </c>
      <c r="T10" s="106">
        <v>7.3928253698283486</v>
      </c>
      <c r="U10" s="106">
        <v>7.9912122874624467</v>
      </c>
      <c r="V10" s="106">
        <v>7.8267005588291898</v>
      </c>
      <c r="W10" s="106">
        <v>7.1668944951695295</v>
      </c>
      <c r="X10" s="106">
        <v>4.8430581155355279</v>
      </c>
      <c r="Y10" s="106">
        <v>5.7665003466997584</v>
      </c>
      <c r="Z10" s="106">
        <v>6.4344256300709342</v>
      </c>
      <c r="BC10" s="111"/>
      <c r="BD10" s="111"/>
      <c r="BE10" s="111"/>
      <c r="BF10" s="111"/>
      <c r="BG10" s="111"/>
      <c r="BH10" s="111"/>
      <c r="BI10" s="111"/>
      <c r="BJ10" s="111"/>
      <c r="BK10" s="111"/>
      <c r="AMF10"/>
      <c r="AMG10"/>
      <c r="AMH10"/>
      <c r="AMI10"/>
    </row>
    <row r="11" spans="1:1023">
      <c r="A11" s="98" t="s">
        <v>63</v>
      </c>
      <c r="B11" s="106">
        <v>1.97</v>
      </c>
      <c r="C11" s="106">
        <v>1.66951703909314</v>
      </c>
      <c r="D11" s="106">
        <v>1.54212498511677</v>
      </c>
      <c r="E11" s="106">
        <v>1.33242726799532</v>
      </c>
      <c r="F11" s="106">
        <v>1.28014455350635</v>
      </c>
      <c r="G11" s="106">
        <v>1.4488529043345899</v>
      </c>
      <c r="H11" s="106">
        <v>1.5599810962631</v>
      </c>
      <c r="I11" s="106">
        <v>1.6901672879618801</v>
      </c>
      <c r="J11" s="106">
        <v>1.9266589147500599</v>
      </c>
      <c r="K11" s="106">
        <v>2.07719659330697</v>
      </c>
      <c r="L11" s="106">
        <v>2.2699938457788398</v>
      </c>
      <c r="M11" s="106">
        <v>2.1942242007795234</v>
      </c>
      <c r="N11" s="106">
        <v>2.2347022705462418</v>
      </c>
      <c r="O11" s="106">
        <v>2.0694533621765498</v>
      </c>
      <c r="P11" s="106">
        <v>1.8864351742869447</v>
      </c>
      <c r="Q11" s="106">
        <v>1.6735417850558991</v>
      </c>
      <c r="R11" s="106">
        <v>1.5232122471708007</v>
      </c>
      <c r="S11" s="106">
        <v>1.6938550775413124</v>
      </c>
      <c r="T11" s="106">
        <v>1.9813279032481768</v>
      </c>
      <c r="U11" s="106">
        <v>2.3625416547452911</v>
      </c>
      <c r="V11" s="106">
        <v>2.4836881876799506</v>
      </c>
      <c r="W11" s="106">
        <v>2.9469755484145388</v>
      </c>
      <c r="X11" s="106">
        <v>2.7214276275729512</v>
      </c>
      <c r="Y11" s="106">
        <v>2.8225269366552395</v>
      </c>
      <c r="Z11" s="106">
        <v>2.6683031549750029</v>
      </c>
      <c r="BC11" s="111"/>
      <c r="BD11" s="111"/>
      <c r="BE11" s="111"/>
      <c r="BF11" s="111"/>
      <c r="BG11" s="111"/>
      <c r="BH11" s="111"/>
      <c r="BI11" s="111"/>
      <c r="BJ11" s="111"/>
      <c r="BK11" s="111"/>
      <c r="AMF11"/>
      <c r="AMG11"/>
      <c r="AMH11"/>
      <c r="AMI11"/>
    </row>
    <row r="12" spans="1:1023">
      <c r="A12" s="98" t="s">
        <v>64</v>
      </c>
      <c r="B12" s="106">
        <v>1.75</v>
      </c>
      <c r="C12" s="106">
        <v>1.6349062312792599</v>
      </c>
      <c r="D12" s="106">
        <v>1.53304782380341</v>
      </c>
      <c r="E12" s="106">
        <v>1.0711222667257201</v>
      </c>
      <c r="F12" s="106">
        <v>1.1100388899623901</v>
      </c>
      <c r="G12" s="106">
        <v>1.2667179884322901</v>
      </c>
      <c r="H12" s="106">
        <v>1.77872586856333</v>
      </c>
      <c r="I12" s="106">
        <v>1.8751959672968701</v>
      </c>
      <c r="J12" s="106">
        <v>1.89741083421257</v>
      </c>
      <c r="K12" s="106">
        <v>1.9532275026659001</v>
      </c>
      <c r="L12" s="106">
        <v>2.0332644400183901</v>
      </c>
      <c r="M12" s="106">
        <v>2.0199315390171462</v>
      </c>
      <c r="N12" s="106">
        <v>1.7451668399058144</v>
      </c>
      <c r="O12" s="106">
        <v>1.77652794885953</v>
      </c>
      <c r="P12" s="106">
        <v>1.8273898984104662</v>
      </c>
      <c r="Q12" s="106">
        <v>1.6894849401781806</v>
      </c>
      <c r="R12" s="106">
        <v>1.5052568982554404</v>
      </c>
      <c r="S12" s="106">
        <v>1.5268059625757917</v>
      </c>
      <c r="T12" s="106">
        <v>1.8376823362970289</v>
      </c>
      <c r="U12" s="106">
        <v>1.9618577040617804</v>
      </c>
      <c r="V12" s="106">
        <v>2.0866685694013585</v>
      </c>
      <c r="W12" s="106">
        <v>3.4797345157657658</v>
      </c>
      <c r="X12" s="106">
        <v>3.6541367692717954</v>
      </c>
      <c r="Y12" s="106">
        <v>5.9964680732410072</v>
      </c>
      <c r="Z12" s="106">
        <v>3.4225146773255153</v>
      </c>
      <c r="BC12" s="111"/>
      <c r="BD12" s="111"/>
      <c r="BE12" s="111"/>
      <c r="BF12" s="111"/>
      <c r="BG12" s="111"/>
      <c r="BH12" s="111"/>
      <c r="BI12" s="111"/>
      <c r="BJ12" s="111"/>
      <c r="BK12" s="111"/>
      <c r="AMF12"/>
      <c r="AMG12"/>
      <c r="AMH12"/>
      <c r="AMI12"/>
    </row>
    <row r="13" spans="1:1023" ht="15.75" customHeight="1">
      <c r="A13" s="98" t="s">
        <v>65</v>
      </c>
      <c r="B13" s="106">
        <v>1.1599999999999999</v>
      </c>
      <c r="C13" s="106">
        <v>3.47694850585974</v>
      </c>
      <c r="D13" s="106">
        <v>1.2502583115654999</v>
      </c>
      <c r="E13" s="106">
        <v>1.71391343641884</v>
      </c>
      <c r="F13" s="106">
        <v>2.03351552270327</v>
      </c>
      <c r="G13" s="106">
        <v>2.3301444876970399</v>
      </c>
      <c r="H13" s="106">
        <v>1.99170412517781</v>
      </c>
      <c r="I13" s="106">
        <v>4.4599246970384296</v>
      </c>
      <c r="J13" s="106">
        <v>2.7677480347538301</v>
      </c>
      <c r="K13" s="106">
        <v>1.7875126303297399</v>
      </c>
      <c r="L13" s="106">
        <v>3.08080019340338</v>
      </c>
      <c r="M13" s="106">
        <v>3.598549142713364</v>
      </c>
      <c r="N13" s="106">
        <v>1.7829338220593136</v>
      </c>
      <c r="O13" s="106">
        <v>1.8326977222280201</v>
      </c>
      <c r="P13" s="106">
        <v>3.2437597379266614</v>
      </c>
      <c r="Q13" s="106">
        <v>2.360034948813905</v>
      </c>
      <c r="R13" s="106">
        <v>3.6760101000826371</v>
      </c>
      <c r="S13" s="106">
        <v>2.8426902086343655</v>
      </c>
      <c r="T13" s="106">
        <v>2.3804732637706287</v>
      </c>
      <c r="U13" s="106">
        <v>1.6459160195570897</v>
      </c>
      <c r="V13" s="106">
        <v>1.2227209636274556</v>
      </c>
      <c r="W13" s="106">
        <v>3.868176326881259</v>
      </c>
      <c r="X13" s="106">
        <v>2.2299925636524924</v>
      </c>
      <c r="Y13" s="106">
        <v>1.5323964788982358</v>
      </c>
      <c r="Z13" s="106">
        <v>2.1110134802910552</v>
      </c>
      <c r="BC13" s="111"/>
      <c r="BD13" s="111"/>
      <c r="BE13" s="111"/>
      <c r="BF13" s="111"/>
      <c r="BG13" s="111"/>
      <c r="BH13" s="111"/>
      <c r="BI13" s="111"/>
      <c r="BJ13" s="111"/>
      <c r="BK13" s="111"/>
      <c r="AMF13"/>
      <c r="AMG13"/>
      <c r="AMH13"/>
      <c r="AMI13"/>
    </row>
    <row r="14" spans="1:1023">
      <c r="A14" s="101" t="s">
        <v>66</v>
      </c>
      <c r="B14" s="106">
        <v>3.6717779503105601</v>
      </c>
      <c r="C14" s="106">
        <v>3.4812322181889499</v>
      </c>
      <c r="D14" s="106">
        <v>3.7186574692586598</v>
      </c>
      <c r="E14" s="106">
        <v>4.0118890920837904</v>
      </c>
      <c r="F14" s="106">
        <v>3.5925696282293602</v>
      </c>
      <c r="G14" s="106">
        <v>3.9510329207268899</v>
      </c>
      <c r="H14" s="106">
        <v>3.6239449097202598</v>
      </c>
      <c r="I14" s="106">
        <v>4.1912325176658101</v>
      </c>
      <c r="J14" s="106">
        <v>3.5587482399890602</v>
      </c>
      <c r="K14" s="106">
        <v>3.8529601034001701</v>
      </c>
      <c r="L14" s="106">
        <v>3.68666769715175</v>
      </c>
      <c r="M14" s="106">
        <v>3.6766324672744388</v>
      </c>
      <c r="N14" s="106">
        <v>3.4526589315606677</v>
      </c>
      <c r="O14" s="106">
        <v>3.8627545623917601</v>
      </c>
      <c r="P14" s="106">
        <v>3.4788137590210009</v>
      </c>
      <c r="Q14" s="106">
        <v>3.0060095828299955</v>
      </c>
      <c r="R14" s="106">
        <v>3.4623930373671623</v>
      </c>
      <c r="S14" s="106">
        <v>3.7182968633292859</v>
      </c>
      <c r="T14" s="106">
        <v>3.8619321804551436</v>
      </c>
      <c r="U14" s="106">
        <v>3.7421110782045552</v>
      </c>
      <c r="V14" s="106">
        <v>3.9314382230153924</v>
      </c>
      <c r="W14" s="106">
        <v>4.1499008118439615</v>
      </c>
      <c r="X14" s="106">
        <v>3.6075177834572654</v>
      </c>
      <c r="Y14" s="106">
        <v>3.3701368710383126</v>
      </c>
      <c r="Z14" s="106">
        <v>3.4610841388346025</v>
      </c>
      <c r="BC14" s="111"/>
      <c r="BD14" s="111"/>
      <c r="BE14" s="111"/>
      <c r="BF14" s="111"/>
      <c r="BG14" s="111"/>
      <c r="BH14" s="111"/>
      <c r="BI14" s="111"/>
      <c r="BJ14" s="111"/>
      <c r="BK14" s="111"/>
      <c r="AMF14"/>
      <c r="AMG14"/>
      <c r="AMH14"/>
      <c r="AMI14"/>
    </row>
    <row r="15" spans="1:102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102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5.75">
      <c r="A18" s="112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topLeftCell="B1" zoomScale="70" zoomScaleNormal="70" workbookViewId="0">
      <selection activeCell="Y10" sqref="Y10"/>
    </sheetView>
  </sheetViews>
  <sheetFormatPr defaultColWidth="9.140625" defaultRowHeight="15"/>
  <cols>
    <col min="1" max="1" width="26.7109375" style="113" customWidth="1"/>
    <col min="2" max="17" width="9.140625" style="113"/>
    <col min="18" max="18" width="8.7109375" style="113" customWidth="1"/>
    <col min="19" max="19" width="8.85546875" style="113" customWidth="1"/>
    <col min="20" max="63" width="9.140625" style="113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63" ht="30" customHeight="1">
      <c r="A2" s="172" t="s">
        <v>76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114">
        <v>45170</v>
      </c>
      <c r="Q3" s="114">
        <v>45200</v>
      </c>
      <c r="R3" s="114">
        <v>45231</v>
      </c>
      <c r="S3" s="114">
        <v>45261</v>
      </c>
      <c r="T3" s="114">
        <v>45292</v>
      </c>
      <c r="U3" s="114">
        <v>45323</v>
      </c>
      <c r="V3" s="114">
        <v>45352</v>
      </c>
      <c r="W3" s="114">
        <v>45383</v>
      </c>
      <c r="X3" s="114">
        <v>45413</v>
      </c>
      <c r="Y3" s="114">
        <v>45444</v>
      </c>
      <c r="Z3" s="114">
        <v>45474</v>
      </c>
      <c r="BH3"/>
      <c r="BI3"/>
      <c r="BJ3"/>
      <c r="BK3"/>
    </row>
    <row r="4" spans="1:63">
      <c r="A4" s="98" t="s">
        <v>57</v>
      </c>
      <c r="B4" s="106">
        <v>1.99</v>
      </c>
      <c r="C4" s="106">
        <v>2.0727057337514299</v>
      </c>
      <c r="D4" s="106">
        <v>2.1219056403402798</v>
      </c>
      <c r="E4" s="106">
        <v>2.1847243351027701</v>
      </c>
      <c r="F4" s="106">
        <v>2.2355204264131601</v>
      </c>
      <c r="G4" s="106">
        <v>2.25775162276426</v>
      </c>
      <c r="H4" s="106">
        <v>2.3808890432734402</v>
      </c>
      <c r="I4" s="106">
        <v>2.4626373375488702</v>
      </c>
      <c r="J4" s="106">
        <v>2.83</v>
      </c>
      <c r="K4" s="106">
        <v>2.5875237303421601</v>
      </c>
      <c r="L4" s="106">
        <v>2.3557337023464502</v>
      </c>
      <c r="M4" s="106">
        <v>2.1583189598329859</v>
      </c>
      <c r="N4" s="106">
        <v>2.0758500248666629</v>
      </c>
      <c r="O4" s="106">
        <v>2.2480202869016401</v>
      </c>
      <c r="P4" s="106">
        <v>2.4287392344859184</v>
      </c>
      <c r="Q4" s="106">
        <v>2.526238229072777</v>
      </c>
      <c r="R4" s="106">
        <v>2.8620064265455767</v>
      </c>
      <c r="S4" s="106">
        <v>3.1924001541124865</v>
      </c>
      <c r="T4" s="106">
        <v>3.3476477541459095</v>
      </c>
      <c r="U4" s="106">
        <v>3.5596773203908203</v>
      </c>
      <c r="V4" s="106">
        <v>4.1961808344818996</v>
      </c>
      <c r="W4" s="106">
        <v>3.8851931547544116</v>
      </c>
      <c r="X4" s="106">
        <v>3.2558730893363186</v>
      </c>
      <c r="Y4" s="106">
        <v>3.1035184510679565</v>
      </c>
      <c r="Z4" s="106">
        <v>3.2431737170618398</v>
      </c>
      <c r="BH4"/>
      <c r="BI4"/>
      <c r="BJ4"/>
      <c r="BK4"/>
    </row>
    <row r="5" spans="1:63">
      <c r="A5" s="98" t="s">
        <v>58</v>
      </c>
      <c r="B5" s="106">
        <v>1.85</v>
      </c>
      <c r="C5" s="106">
        <v>1.9282650091810101</v>
      </c>
      <c r="D5" s="106">
        <v>2.0816345591307299</v>
      </c>
      <c r="E5" s="106">
        <v>2.0571970411956002</v>
      </c>
      <c r="F5" s="106">
        <v>2.0850544781031899</v>
      </c>
      <c r="G5" s="106">
        <v>2.0717008329042201</v>
      </c>
      <c r="H5" s="106">
        <v>2.0581164909843901</v>
      </c>
      <c r="I5" s="106">
        <v>2.3268175082412998</v>
      </c>
      <c r="J5" s="106">
        <v>2.58</v>
      </c>
      <c r="K5" s="106">
        <v>2.38278466525861</v>
      </c>
      <c r="L5" s="106">
        <v>2.1066023095994599</v>
      </c>
      <c r="M5" s="106">
        <v>1.9393880078465116</v>
      </c>
      <c r="N5" s="106">
        <v>1.9435772914865934</v>
      </c>
      <c r="O5" s="106">
        <v>2.0197783364976698</v>
      </c>
      <c r="P5" s="106">
        <v>2.2380356870591323</v>
      </c>
      <c r="Q5" s="106">
        <v>2.6533132602262692</v>
      </c>
      <c r="R5" s="106">
        <v>2.7042785352132439</v>
      </c>
      <c r="S5" s="106">
        <v>2.9582594213162308</v>
      </c>
      <c r="T5" s="106">
        <v>3.113355406533072</v>
      </c>
      <c r="U5" s="106">
        <v>3.4685036716679338</v>
      </c>
      <c r="V5" s="106">
        <v>3.7587364147530451</v>
      </c>
      <c r="W5" s="106">
        <v>3.762398326836617</v>
      </c>
      <c r="X5" s="106">
        <v>3.1198948179783073</v>
      </c>
      <c r="Y5" s="106">
        <v>3.0610114123338721</v>
      </c>
      <c r="Z5" s="106">
        <v>3.4008319062937313</v>
      </c>
      <c r="BH5"/>
      <c r="BI5"/>
      <c r="BJ5"/>
      <c r="BK5"/>
    </row>
    <row r="6" spans="1:63">
      <c r="A6" s="98" t="s">
        <v>59</v>
      </c>
      <c r="B6" s="106">
        <v>2.1</v>
      </c>
      <c r="C6" s="106">
        <v>2.16265061528699</v>
      </c>
      <c r="D6" s="106">
        <v>2.04172165908839</v>
      </c>
      <c r="E6" s="106">
        <v>2.0771557976234001</v>
      </c>
      <c r="F6" s="106">
        <v>2.3104590145611499</v>
      </c>
      <c r="G6" s="106">
        <v>2.1156284027634702</v>
      </c>
      <c r="H6" s="106">
        <v>2.0906445063891499</v>
      </c>
      <c r="I6" s="106">
        <v>2.3257505815030202</v>
      </c>
      <c r="J6" s="106">
        <v>2.48</v>
      </c>
      <c r="K6" s="106">
        <v>2.5294742745389698</v>
      </c>
      <c r="L6" s="106">
        <v>2.4154299096543501</v>
      </c>
      <c r="M6" s="106">
        <v>1.9982403492249492</v>
      </c>
      <c r="N6" s="106">
        <v>1.7833556861914996</v>
      </c>
      <c r="O6" s="106">
        <v>1.9909450261316299</v>
      </c>
      <c r="P6" s="106">
        <v>2.0948545869849085</v>
      </c>
      <c r="Q6" s="106">
        <v>2.1170168244454</v>
      </c>
      <c r="R6" s="106">
        <v>2.0844840324103773</v>
      </c>
      <c r="S6" s="106">
        <v>2.3881406315608547</v>
      </c>
      <c r="T6" s="106">
        <v>2.7665834161193024</v>
      </c>
      <c r="U6" s="106">
        <v>2.9650350641598604</v>
      </c>
      <c r="V6" s="106">
        <v>3.1306344620257325</v>
      </c>
      <c r="W6" s="106">
        <v>3.3575625151365971</v>
      </c>
      <c r="X6" s="106">
        <v>3.2704038954326018</v>
      </c>
      <c r="Y6" s="106">
        <v>3.0368927435038859</v>
      </c>
      <c r="Z6" s="106">
        <v>3.0148398700527408</v>
      </c>
      <c r="BH6"/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</row>
    <row r="8" spans="1:63">
      <c r="A8" s="98" t="s">
        <v>60</v>
      </c>
      <c r="B8" s="106">
        <v>1.91</v>
      </c>
      <c r="C8" s="106">
        <v>1.77091538898948</v>
      </c>
      <c r="D8" s="106">
        <v>1.9459683357951001</v>
      </c>
      <c r="E8" s="106">
        <v>2.29972700270338</v>
      </c>
      <c r="F8" s="106">
        <v>2.36923577481073</v>
      </c>
      <c r="G8" s="106">
        <v>2.4378029235045302</v>
      </c>
      <c r="H8" s="106">
        <v>2.3736282129906501</v>
      </c>
      <c r="I8" s="106">
        <v>2.26869974572551</v>
      </c>
      <c r="J8" s="106">
        <v>2.48</v>
      </c>
      <c r="K8" s="106">
        <v>2.4486770352815501</v>
      </c>
      <c r="L8" s="106">
        <v>2.2736110122858699</v>
      </c>
      <c r="M8" s="106">
        <v>2.1268288898588956</v>
      </c>
      <c r="N8" s="106">
        <v>1.9942046088751766</v>
      </c>
      <c r="O8" s="106">
        <v>1.93927159377672</v>
      </c>
      <c r="P8" s="106">
        <v>2.080354081010122</v>
      </c>
      <c r="Q8" s="106">
        <v>2.5568865403159635</v>
      </c>
      <c r="R8" s="106">
        <v>2.8495587575020229</v>
      </c>
      <c r="S8" s="106">
        <v>2.8822358059208328</v>
      </c>
      <c r="T8" s="106">
        <v>3.2897290816223648</v>
      </c>
      <c r="U8" s="106">
        <v>3.5857914351408877</v>
      </c>
      <c r="V8" s="106">
        <v>4.4085233504340691</v>
      </c>
      <c r="W8" s="106">
        <v>3.5073689557616956</v>
      </c>
      <c r="X8" s="106">
        <v>2.9193164630909187</v>
      </c>
      <c r="Y8" s="106">
        <v>2.9066175333698321</v>
      </c>
      <c r="Z8" s="106">
        <v>3.0307267037002568</v>
      </c>
      <c r="BH8"/>
      <c r="BI8"/>
      <c r="BJ8"/>
      <c r="BK8"/>
    </row>
    <row r="9" spans="1:63">
      <c r="A9" s="98" t="s">
        <v>61</v>
      </c>
      <c r="B9" s="106">
        <v>2</v>
      </c>
      <c r="C9" s="106">
        <v>1.94782226336688</v>
      </c>
      <c r="D9" s="106">
        <v>1.99164740032494</v>
      </c>
      <c r="E9" s="106">
        <v>1.9709270652015001</v>
      </c>
      <c r="F9" s="106">
        <v>2.1163825613362399</v>
      </c>
      <c r="G9" s="106">
        <v>1.87</v>
      </c>
      <c r="H9" s="106">
        <v>2.0081592779156998</v>
      </c>
      <c r="I9" s="106">
        <v>2.1272124687581702</v>
      </c>
      <c r="J9" s="106">
        <v>2.38</v>
      </c>
      <c r="K9" s="106">
        <v>2.5231574742915801</v>
      </c>
      <c r="L9" s="106">
        <v>2.20090175200973</v>
      </c>
      <c r="M9" s="106">
        <v>2.0906779773614925</v>
      </c>
      <c r="N9" s="106">
        <v>2.0130394277899204</v>
      </c>
      <c r="O9" s="106">
        <v>2.1122651262237402</v>
      </c>
      <c r="P9" s="106">
        <v>2.1295178890693296</v>
      </c>
      <c r="Q9" s="106">
        <v>2.1422556942576323</v>
      </c>
      <c r="R9" s="106">
        <v>2.2845355721233971</v>
      </c>
      <c r="S9" s="106">
        <v>2.5208333387369923</v>
      </c>
      <c r="T9" s="106">
        <v>2.8786353715155966</v>
      </c>
      <c r="U9" s="106">
        <v>3.3795257870632862</v>
      </c>
      <c r="V9" s="106">
        <v>3.7471537387277416</v>
      </c>
      <c r="W9" s="106">
        <v>3.6092211195613912</v>
      </c>
      <c r="X9" s="106">
        <v>3.0058049711909423</v>
      </c>
      <c r="Y9" s="106">
        <v>2.8472222222222223</v>
      </c>
      <c r="Z9" s="106">
        <v>3.3614586769054688</v>
      </c>
      <c r="BH9"/>
      <c r="BI9"/>
      <c r="BJ9"/>
      <c r="BK9"/>
    </row>
    <row r="10" spans="1:63">
      <c r="A10" s="98" t="s">
        <v>62</v>
      </c>
      <c r="B10" s="106">
        <v>2.0299999999999998</v>
      </c>
      <c r="C10" s="106">
        <v>2.0712020736633598</v>
      </c>
      <c r="D10" s="106">
        <v>2.3881331362969598</v>
      </c>
      <c r="E10" s="106">
        <v>2.4122185340301301</v>
      </c>
      <c r="F10" s="106">
        <v>2.3084042746606301</v>
      </c>
      <c r="G10" s="106">
        <v>2.3360687870632701</v>
      </c>
      <c r="H10" s="106">
        <v>2.08229371541869</v>
      </c>
      <c r="I10" s="106">
        <v>2.4365000155442398</v>
      </c>
      <c r="J10" s="106">
        <v>2.5299999999999998</v>
      </c>
      <c r="K10" s="106">
        <v>2.81812319473871</v>
      </c>
      <c r="L10" s="106">
        <v>2.9900688216020201</v>
      </c>
      <c r="M10" s="106">
        <v>3.1470850864587914</v>
      </c>
      <c r="N10" s="106">
        <v>3.0725287568448518</v>
      </c>
      <c r="O10" s="106">
        <v>2.8189008763292902</v>
      </c>
      <c r="P10" s="106">
        <v>2.6104482270707083</v>
      </c>
      <c r="Q10" s="106">
        <v>2.6778448316729762</v>
      </c>
      <c r="R10" s="106">
        <v>2.6360475471141851</v>
      </c>
      <c r="S10" s="106">
        <v>3.1282753068892499</v>
      </c>
      <c r="T10" s="106">
        <v>4.213166886085598</v>
      </c>
      <c r="U10" s="106">
        <v>4.3338828166241807</v>
      </c>
      <c r="V10" s="106">
        <v>3.1651091170449104</v>
      </c>
      <c r="W10" s="106">
        <v>3.4433823674927719</v>
      </c>
      <c r="X10" s="106">
        <v>2.9600460917074858</v>
      </c>
      <c r="Y10" s="106">
        <v>2.8448838711764548</v>
      </c>
      <c r="Z10" s="106">
        <v>5.9501213046304926</v>
      </c>
      <c r="BH10"/>
      <c r="BI10"/>
      <c r="BJ10"/>
      <c r="BK10"/>
    </row>
    <row r="11" spans="1:63">
      <c r="A11" s="98" t="s">
        <v>63</v>
      </c>
      <c r="B11" s="106">
        <v>1.69</v>
      </c>
      <c r="C11" s="106">
        <v>1.66004987219266</v>
      </c>
      <c r="D11" s="106">
        <v>1.726638440363</v>
      </c>
      <c r="E11" s="106">
        <v>2</v>
      </c>
      <c r="F11" s="106">
        <v>2.2338817560436901</v>
      </c>
      <c r="G11" s="106">
        <v>2.1723049514560202</v>
      </c>
      <c r="H11" s="106">
        <v>2.1730758858101602</v>
      </c>
      <c r="I11" s="106">
        <v>2.14924607127266</v>
      </c>
      <c r="J11" s="106">
        <v>2.11</v>
      </c>
      <c r="K11" s="106">
        <v>2.04708863306782</v>
      </c>
      <c r="L11" s="106">
        <v>1.9381098812066599</v>
      </c>
      <c r="M11" s="106">
        <v>1.8504914269527792</v>
      </c>
      <c r="N11" s="106">
        <v>1.8244723424615077</v>
      </c>
      <c r="O11" s="106">
        <v>1.80839583496665</v>
      </c>
      <c r="P11" s="106">
        <v>1.8588099990987312</v>
      </c>
      <c r="Q11" s="106">
        <v>2.3437810180395089</v>
      </c>
      <c r="R11" s="106">
        <v>2.5892818955243841</v>
      </c>
      <c r="S11" s="106">
        <v>2.5871139253126745</v>
      </c>
      <c r="T11" s="106">
        <v>3.0515555677953268</v>
      </c>
      <c r="U11" s="106">
        <v>3.4524919093851132</v>
      </c>
      <c r="V11" s="106">
        <v>3.4779023780505467</v>
      </c>
      <c r="W11" s="106">
        <v>3.3137917030863231</v>
      </c>
      <c r="X11" s="106">
        <v>2.8622360220104821</v>
      </c>
      <c r="Y11" s="106">
        <v>2.7640028639205392</v>
      </c>
      <c r="Z11" s="106">
        <v>3.0512068405280832</v>
      </c>
      <c r="BH11"/>
      <c r="BI11"/>
      <c r="BJ11"/>
      <c r="BK11"/>
    </row>
    <row r="12" spans="1:63">
      <c r="A12" s="98" t="s">
        <v>64</v>
      </c>
      <c r="B12" s="106">
        <v>2.27</v>
      </c>
      <c r="C12" s="106">
        <v>2.1889873830026798</v>
      </c>
      <c r="D12" s="106">
        <v>2.36255235663972</v>
      </c>
      <c r="E12" s="106">
        <v>2.1401030709079798</v>
      </c>
      <c r="F12" s="106">
        <v>2.3674767023119001</v>
      </c>
      <c r="G12" s="106">
        <v>2.4964611704085402</v>
      </c>
      <c r="H12" s="106">
        <v>2.3845460297374199</v>
      </c>
      <c r="I12" s="106">
        <v>2.5222105973675299</v>
      </c>
      <c r="J12" s="106">
        <v>2.4</v>
      </c>
      <c r="K12" s="106">
        <v>2.32605849335188</v>
      </c>
      <c r="L12" s="106">
        <v>2.2917413873313599</v>
      </c>
      <c r="M12" s="106">
        <v>2.2993805621247501</v>
      </c>
      <c r="N12" s="106">
        <v>2.3215630517805481</v>
      </c>
      <c r="O12" s="106">
        <v>2.5601985273557601</v>
      </c>
      <c r="P12" s="106">
        <v>2.4666868907970412</v>
      </c>
      <c r="Q12" s="106">
        <v>2.6784503081293649</v>
      </c>
      <c r="R12" s="106">
        <v>2.8868791114646757</v>
      </c>
      <c r="S12" s="106">
        <v>2.7793069368994914</v>
      </c>
      <c r="T12" s="106">
        <v>2.7535530337808334</v>
      </c>
      <c r="U12" s="106">
        <v>2.9019417075829468</v>
      </c>
      <c r="V12" s="106">
        <v>3.0225529372718221</v>
      </c>
      <c r="W12" s="106">
        <v>2.7734214748372774</v>
      </c>
      <c r="X12" s="106">
        <v>2.9714361229187727</v>
      </c>
      <c r="Y12" s="106">
        <v>3.2529111249223122</v>
      </c>
      <c r="Z12" s="106">
        <v>3.3426884314705734</v>
      </c>
      <c r="BH12"/>
      <c r="BI12"/>
      <c r="BJ12"/>
      <c r="BK12"/>
    </row>
    <row r="13" spans="1:63">
      <c r="A13" s="98" t="s">
        <v>65</v>
      </c>
      <c r="B13" s="106">
        <v>1.81</v>
      </c>
      <c r="C13" s="106">
        <v>2.90369047619048</v>
      </c>
      <c r="D13" s="106">
        <v>2.4902984496123999</v>
      </c>
      <c r="E13" s="106">
        <v>2.5407000000000002</v>
      </c>
      <c r="F13" s="106">
        <v>3.1309830508474601</v>
      </c>
      <c r="G13" s="106">
        <v>2.7944659255679101</v>
      </c>
      <c r="H13" s="106">
        <v>3.2300923787528899</v>
      </c>
      <c r="I13" s="106">
        <v>2.6588058823529401</v>
      </c>
      <c r="J13" s="106">
        <v>2.97</v>
      </c>
      <c r="K13" s="106">
        <v>2.6524940476190499</v>
      </c>
      <c r="L13" s="106">
        <v>2.1502508561643801</v>
      </c>
      <c r="M13" s="106">
        <v>2.2710267959888211</v>
      </c>
      <c r="N13" s="106">
        <v>2.441388626769307</v>
      </c>
      <c r="O13" s="106">
        <v>2.5080395402298801</v>
      </c>
      <c r="P13" s="106">
        <v>2.9482269503546101</v>
      </c>
      <c r="Q13" s="106">
        <v>2.9467665615141958</v>
      </c>
      <c r="R13" s="106">
        <v>2.9630000000000001</v>
      </c>
      <c r="S13" s="106">
        <v>3</v>
      </c>
      <c r="T13" s="106">
        <v>3</v>
      </c>
      <c r="U13" s="106">
        <v>2.7655690115761353</v>
      </c>
      <c r="V13" s="106">
        <v>2.6095620218989053</v>
      </c>
      <c r="W13" s="106">
        <v>3.6962672897196258</v>
      </c>
      <c r="X13" s="106">
        <v>2.25</v>
      </c>
      <c r="Y13" s="106">
        <v>3.8263975694444445</v>
      </c>
      <c r="Z13" s="106">
        <v>3.1058143504005575</v>
      </c>
      <c r="BH13"/>
      <c r="BI13"/>
      <c r="BJ13"/>
      <c r="BK13"/>
    </row>
    <row r="14" spans="1:63">
      <c r="A14" s="101" t="s">
        <v>66</v>
      </c>
      <c r="B14" s="106">
        <v>2.4636975681555899</v>
      </c>
      <c r="C14" s="106">
        <v>2.4604737286871798</v>
      </c>
      <c r="D14" s="106">
        <v>2.46997142346848</v>
      </c>
      <c r="E14" s="106">
        <v>2.9951590306534102</v>
      </c>
      <c r="F14" s="106">
        <v>2.8971806271771801</v>
      </c>
      <c r="G14" s="106">
        <v>3.0209828551790401</v>
      </c>
      <c r="H14" s="106">
        <v>2.78180567328124</v>
      </c>
      <c r="I14" s="106">
        <v>3.3790507236440201</v>
      </c>
      <c r="J14" s="106">
        <v>3.79</v>
      </c>
      <c r="K14" s="106">
        <v>3.4359210672967602</v>
      </c>
      <c r="L14" s="106">
        <v>3.01148515252072</v>
      </c>
      <c r="M14" s="106">
        <v>2.6989648640047541</v>
      </c>
      <c r="N14" s="106">
        <v>2.8297773815863607</v>
      </c>
      <c r="O14" s="106">
        <v>2.7265249826033102</v>
      </c>
      <c r="P14" s="106">
        <v>2.8684382244085347</v>
      </c>
      <c r="Q14" s="106">
        <v>3.2482109021289882</v>
      </c>
      <c r="R14" s="106">
        <v>3.5972129791816556</v>
      </c>
      <c r="S14" s="106">
        <v>3.8303494884495244</v>
      </c>
      <c r="T14" s="106">
        <v>4.0587927517737539</v>
      </c>
      <c r="U14" s="106">
        <v>4.8543460827044163</v>
      </c>
      <c r="V14" s="106">
        <v>4.7992910487034308</v>
      </c>
      <c r="W14" s="106">
        <v>4.3824841484247994</v>
      </c>
      <c r="X14" s="106">
        <v>3.8968925016109175</v>
      </c>
      <c r="Y14" s="106">
        <v>3.8455341663588265</v>
      </c>
      <c r="Z14" s="106">
        <v>3.7737495788996429</v>
      </c>
      <c r="BH14"/>
      <c r="BI14"/>
      <c r="BJ14"/>
      <c r="BK14"/>
    </row>
    <row r="15" spans="1:63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41" t="s">
        <v>19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topLeftCell="G1" zoomScale="90" workbookViewId="0">
      <selection activeCell="Y10" sqref="Y10"/>
    </sheetView>
  </sheetViews>
  <sheetFormatPr defaultColWidth="9.140625" defaultRowHeight="15"/>
  <cols>
    <col min="1" max="1" width="26.7109375" style="113" customWidth="1"/>
    <col min="2" max="10" width="9.140625" style="113"/>
    <col min="11" max="13" width="9.28515625" style="113" customWidth="1"/>
    <col min="14" max="14" width="9.42578125" style="113" customWidth="1"/>
    <col min="15" max="19" width="9.28515625" style="113" customWidth="1"/>
    <col min="20" max="21" width="9.140625" style="113"/>
    <col min="22" max="22" width="9.42578125" style="113" customWidth="1"/>
    <col min="23" max="63" width="9.140625" style="113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3" ht="30" customHeight="1">
      <c r="A2" s="172" t="s">
        <v>77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H3"/>
      <c r="BI3"/>
      <c r="BJ3"/>
      <c r="BK3"/>
    </row>
    <row r="4" spans="1:63">
      <c r="A4" s="98" t="s">
        <v>57</v>
      </c>
      <c r="B4" s="106">
        <v>6.38</v>
      </c>
      <c r="C4" s="106">
        <v>6.7943307741331802</v>
      </c>
      <c r="D4" s="106">
        <v>6.9766186219005304</v>
      </c>
      <c r="E4" s="106">
        <v>7.1922150467254902</v>
      </c>
      <c r="F4" s="106">
        <v>7.5718768914034102</v>
      </c>
      <c r="G4" s="106">
        <v>7.9015533541927896</v>
      </c>
      <c r="H4" s="106">
        <v>8.4590865670237108</v>
      </c>
      <c r="I4" s="106">
        <v>8.03611931637551</v>
      </c>
      <c r="J4" s="106">
        <v>6.52</v>
      </c>
      <c r="K4" s="106">
        <v>6.2697917923258899</v>
      </c>
      <c r="L4" s="106">
        <v>6.4942288236769397</v>
      </c>
      <c r="M4" s="106">
        <v>6.6282482931612581</v>
      </c>
      <c r="N4" s="106">
        <v>6.8278489703555421</v>
      </c>
      <c r="O4" s="106">
        <v>7.29623957320897</v>
      </c>
      <c r="P4" s="106">
        <v>7.6928454602308847</v>
      </c>
      <c r="Q4" s="106">
        <v>7.9786040365695845</v>
      </c>
      <c r="R4" s="106">
        <v>7.7469149178045749</v>
      </c>
      <c r="S4" s="106">
        <v>7.9638682724186074</v>
      </c>
      <c r="T4" s="106">
        <v>8.2203004800354531</v>
      </c>
      <c r="U4" s="106">
        <v>8.1226883385398487</v>
      </c>
      <c r="V4" s="106">
        <v>8.0996607735132962</v>
      </c>
      <c r="W4" s="106">
        <v>8.8991494123615809</v>
      </c>
      <c r="X4" s="106">
        <v>9.1045775842075578</v>
      </c>
      <c r="Y4" s="106">
        <v>9.2392709119320813</v>
      </c>
      <c r="Z4" s="106">
        <v>8.8583969831512785</v>
      </c>
      <c r="BH4"/>
      <c r="BI4"/>
      <c r="BJ4"/>
      <c r="BK4"/>
    </row>
    <row r="5" spans="1:63">
      <c r="A5" s="98" t="s">
        <v>58</v>
      </c>
      <c r="B5" s="106">
        <v>6.55</v>
      </c>
      <c r="C5" s="106">
        <v>7.1519719910918003</v>
      </c>
      <c r="D5" s="106">
        <v>7.5776109911015999</v>
      </c>
      <c r="E5" s="106">
        <v>7.5324271853369096</v>
      </c>
      <c r="F5" s="106">
        <v>7.6514688093163201</v>
      </c>
      <c r="G5" s="106">
        <v>8.17312087597643</v>
      </c>
      <c r="H5" s="106">
        <v>9.2872031234177292</v>
      </c>
      <c r="I5" s="106">
        <v>9.4570879660298495</v>
      </c>
      <c r="J5" s="106">
        <v>8.08</v>
      </c>
      <c r="K5" s="106">
        <v>7.1279602574750003</v>
      </c>
      <c r="L5" s="106">
        <v>7.3748127630580402</v>
      </c>
      <c r="M5" s="106">
        <v>7.5239784504942095</v>
      </c>
      <c r="N5" s="106">
        <v>6.9756618277262428</v>
      </c>
      <c r="O5" s="106">
        <v>7.8307088026501903</v>
      </c>
      <c r="P5" s="106">
        <v>7.4631968902534007</v>
      </c>
      <c r="Q5" s="106">
        <v>7.444769155667438</v>
      </c>
      <c r="R5" s="106">
        <v>7.0166622043756757</v>
      </c>
      <c r="S5" s="106">
        <v>7.2464106154419721</v>
      </c>
      <c r="T5" s="106">
        <v>8.1084731411846391</v>
      </c>
      <c r="U5" s="106">
        <v>8.2229199678450442</v>
      </c>
      <c r="V5" s="106">
        <v>7.3049803501144153</v>
      </c>
      <c r="W5" s="106">
        <v>7.7507417454026895</v>
      </c>
      <c r="X5" s="106">
        <v>8.3382329969942646</v>
      </c>
      <c r="Y5" s="106">
        <v>8.6769509604556614</v>
      </c>
      <c r="Z5" s="106">
        <v>8.1336687865982817</v>
      </c>
      <c r="BH5"/>
      <c r="BI5"/>
      <c r="BJ5"/>
      <c r="BK5"/>
    </row>
    <row r="6" spans="1:63">
      <c r="A6" s="98" t="s">
        <v>59</v>
      </c>
      <c r="B6" s="106">
        <v>6.64</v>
      </c>
      <c r="C6" s="106">
        <v>6.98193630177198</v>
      </c>
      <c r="D6" s="106">
        <v>7.3379530846021304</v>
      </c>
      <c r="E6" s="106">
        <v>6.4475850242519401</v>
      </c>
      <c r="F6" s="106">
        <v>6.9888194517559299</v>
      </c>
      <c r="G6" s="106">
        <v>7.44718268988413</v>
      </c>
      <c r="H6" s="106">
        <v>8.7677359270897899</v>
      </c>
      <c r="I6" s="106">
        <v>8.9425564894263498</v>
      </c>
      <c r="J6" s="106">
        <v>6.51</v>
      </c>
      <c r="K6" s="106">
        <v>6.4359721167604</v>
      </c>
      <c r="L6" s="106">
        <v>6.5665588432266198</v>
      </c>
      <c r="M6" s="106">
        <v>6.6680483680499405</v>
      </c>
      <c r="N6" s="106">
        <v>6.7043321778270899</v>
      </c>
      <c r="O6" s="106">
        <v>6.7490268049914999</v>
      </c>
      <c r="P6" s="106">
        <v>7.2469759470753345</v>
      </c>
      <c r="Q6" s="106">
        <v>7.0357354201082032</v>
      </c>
      <c r="R6" s="106">
        <v>7.0788918128962397</v>
      </c>
      <c r="S6" s="106">
        <v>7.2816962939322627</v>
      </c>
      <c r="T6" s="106">
        <v>7.7592030797684144</v>
      </c>
      <c r="U6" s="106">
        <v>7.932974970120438</v>
      </c>
      <c r="V6" s="106">
        <v>8.0585909894348955</v>
      </c>
      <c r="W6" s="106">
        <v>8.6407825308544144</v>
      </c>
      <c r="X6" s="106">
        <v>9.2046125133618748</v>
      </c>
      <c r="Y6" s="106">
        <v>9.0268946203261571</v>
      </c>
      <c r="Z6" s="106">
        <v>8.941811200100112</v>
      </c>
      <c r="BH6"/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</row>
    <row r="8" spans="1:63">
      <c r="A8" s="98" t="s">
        <v>60</v>
      </c>
      <c r="B8" s="106">
        <v>6.62</v>
      </c>
      <c r="C8" s="106">
        <v>7.0742501454384001</v>
      </c>
      <c r="D8" s="106">
        <v>7.4496138876581703</v>
      </c>
      <c r="E8" s="106">
        <v>7.6984578509528596</v>
      </c>
      <c r="F8" s="106">
        <v>7.9453515732305098</v>
      </c>
      <c r="G8" s="106">
        <v>8.7690037511260392</v>
      </c>
      <c r="H8" s="106">
        <v>8.9623863002062905</v>
      </c>
      <c r="I8" s="106">
        <v>9.1200190093201297</v>
      </c>
      <c r="J8" s="106">
        <v>6.25</v>
      </c>
      <c r="K8" s="106">
        <v>6.6115302743808497</v>
      </c>
      <c r="L8" s="106">
        <v>6.9910505554923796</v>
      </c>
      <c r="M8" s="106">
        <v>7.0571956910687579</v>
      </c>
      <c r="N8" s="106">
        <v>7.0856278692796417</v>
      </c>
      <c r="O8" s="106">
        <v>7.4972461761237801</v>
      </c>
      <c r="P8" s="106">
        <v>7.7899218841941469</v>
      </c>
      <c r="Q8" s="106">
        <v>7.7058351065087365</v>
      </c>
      <c r="R8" s="106">
        <v>5.536446010110585</v>
      </c>
      <c r="S8" s="106">
        <v>8.3387633527518918</v>
      </c>
      <c r="T8" s="106">
        <v>8.5056282010442725</v>
      </c>
      <c r="U8" s="106">
        <v>8.5503013285697698</v>
      </c>
      <c r="V8" s="106">
        <v>8.7376278107938141</v>
      </c>
      <c r="W8" s="106">
        <v>9.2235880847871599</v>
      </c>
      <c r="X8" s="106">
        <v>9.7982364613233859</v>
      </c>
      <c r="Y8" s="106">
        <v>9.3214006358177297</v>
      </c>
      <c r="Z8" s="106">
        <v>9.5620080942250372</v>
      </c>
      <c r="BH8"/>
      <c r="BI8"/>
      <c r="BJ8"/>
      <c r="BK8"/>
    </row>
    <row r="9" spans="1:63">
      <c r="A9" s="98" t="s">
        <v>61</v>
      </c>
      <c r="B9" s="106">
        <v>5.39</v>
      </c>
      <c r="C9" s="106">
        <v>6.0454320650040296</v>
      </c>
      <c r="D9" s="106">
        <v>6.69334651228883</v>
      </c>
      <c r="E9" s="106">
        <v>6.85328647747916</v>
      </c>
      <c r="F9" s="106">
        <v>7.1849889420327697</v>
      </c>
      <c r="G9" s="106">
        <v>7.83</v>
      </c>
      <c r="H9" s="106">
        <v>7.8330905788451597</v>
      </c>
      <c r="I9" s="106">
        <v>6.85641866218171</v>
      </c>
      <c r="J9" s="106">
        <v>6.14</v>
      </c>
      <c r="K9" s="106">
        <v>5.8947471313766497</v>
      </c>
      <c r="L9" s="106">
        <v>6.09232012998448</v>
      </c>
      <c r="M9" s="106">
        <v>6.8918074263210283</v>
      </c>
      <c r="N9" s="106">
        <v>6.0491404623683405</v>
      </c>
      <c r="O9" s="106">
        <v>6.2086758497646297</v>
      </c>
      <c r="P9" s="106">
        <v>5.7679197519117711</v>
      </c>
      <c r="Q9" s="106">
        <v>6.6831955206552749</v>
      </c>
      <c r="R9" s="106">
        <v>7.0356068539921219</v>
      </c>
      <c r="S9" s="106">
        <v>7.0674149362100236</v>
      </c>
      <c r="T9" s="106">
        <v>7.6446097178657562</v>
      </c>
      <c r="U9" s="106">
        <v>7.5983575190061181</v>
      </c>
      <c r="V9" s="106">
        <v>7.131114983765988</v>
      </c>
      <c r="W9" s="106">
        <v>7.1545245131109017</v>
      </c>
      <c r="X9" s="106">
        <v>7.44042223039503</v>
      </c>
      <c r="Y9" s="106">
        <v>7.6632246474909334</v>
      </c>
      <c r="Z9" s="106">
        <v>7.4554428349916471</v>
      </c>
      <c r="BH9"/>
      <c r="BI9"/>
      <c r="BJ9"/>
      <c r="BK9"/>
    </row>
    <row r="10" spans="1:63">
      <c r="A10" s="98" t="s">
        <v>62</v>
      </c>
      <c r="B10" s="106">
        <v>7.28</v>
      </c>
      <c r="C10" s="106">
        <v>7.7509263497133496</v>
      </c>
      <c r="D10" s="106">
        <v>8.3953014527366498</v>
      </c>
      <c r="E10" s="106">
        <v>8.8242867027127101</v>
      </c>
      <c r="F10" s="106">
        <v>8.3132553060472194</v>
      </c>
      <c r="G10" s="106">
        <v>8.5336470939611395</v>
      </c>
      <c r="H10" s="106">
        <v>7.98439246666657</v>
      </c>
      <c r="I10" s="106">
        <v>9.4819445234454491</v>
      </c>
      <c r="J10" s="106">
        <v>8.73</v>
      </c>
      <c r="K10" s="106">
        <v>5.8152957649847998</v>
      </c>
      <c r="L10" s="106">
        <v>5.8767927889293903</v>
      </c>
      <c r="M10" s="106">
        <v>6.1066590362429416</v>
      </c>
      <c r="N10" s="106">
        <v>6.1660222420330424</v>
      </c>
      <c r="O10" s="106">
        <v>6.1721552471736203</v>
      </c>
      <c r="P10" s="106">
        <v>6.2236394150493544</v>
      </c>
      <c r="Q10" s="106">
        <v>6.2211979128290649</v>
      </c>
      <c r="R10" s="106">
        <v>6.0048635012251879</v>
      </c>
      <c r="S10" s="106">
        <v>6.1687861692653154</v>
      </c>
      <c r="T10" s="106">
        <v>6.9304573562725773</v>
      </c>
      <c r="U10" s="106">
        <v>8.3725130569207309</v>
      </c>
      <c r="V10" s="106">
        <v>8.3930389998409574</v>
      </c>
      <c r="W10" s="106">
        <v>8.3898621587562445</v>
      </c>
      <c r="X10" s="106">
        <v>8.5077586920626072</v>
      </c>
      <c r="Y10" s="106">
        <v>9.023326383803969</v>
      </c>
      <c r="Z10" s="106">
        <v>11.386969835250893</v>
      </c>
      <c r="BH10"/>
      <c r="BI10"/>
      <c r="BJ10"/>
      <c r="BK10"/>
    </row>
    <row r="11" spans="1:63">
      <c r="A11" s="98" t="s">
        <v>63</v>
      </c>
      <c r="B11" s="106">
        <v>7.08</v>
      </c>
      <c r="C11" s="106">
        <v>7.2279695353718401</v>
      </c>
      <c r="D11" s="106">
        <v>7.77339799871441</v>
      </c>
      <c r="E11" s="106">
        <v>8.1298226879135207</v>
      </c>
      <c r="F11" s="106">
        <v>8.4153134961896701</v>
      </c>
      <c r="G11" s="106">
        <v>9.0776831070387498</v>
      </c>
      <c r="H11" s="106">
        <v>9.5890257720604399</v>
      </c>
      <c r="I11" s="106">
        <v>9.6262546614131104</v>
      </c>
      <c r="J11" s="106">
        <v>7.36</v>
      </c>
      <c r="K11" s="106">
        <v>7.3069364386639597</v>
      </c>
      <c r="L11" s="106">
        <v>7.02</v>
      </c>
      <c r="M11" s="106">
        <v>7.3481714821246937</v>
      </c>
      <c r="N11" s="106">
        <v>7.7917386753851741</v>
      </c>
      <c r="O11" s="106">
        <v>8.1835103798371396</v>
      </c>
      <c r="P11" s="106">
        <v>8.4080468250860445</v>
      </c>
      <c r="Q11" s="106">
        <v>9.3828870789766761</v>
      </c>
      <c r="R11" s="106">
        <v>9.1608490494267674</v>
      </c>
      <c r="S11" s="106">
        <v>9.4414373068090729</v>
      </c>
      <c r="T11" s="106">
        <v>9.1264956169418543</v>
      </c>
      <c r="U11" s="106">
        <v>9.1090446476400082</v>
      </c>
      <c r="V11" s="106">
        <v>9.2355073896482498</v>
      </c>
      <c r="W11" s="106">
        <v>9.1747992714115352</v>
      </c>
      <c r="X11" s="106">
        <v>9.5438692090997712</v>
      </c>
      <c r="Y11" s="106">
        <v>9.5192327016861906</v>
      </c>
      <c r="Z11" s="106">
        <v>9.2193720073896284</v>
      </c>
      <c r="BH11"/>
      <c r="BI11"/>
      <c r="BJ11"/>
      <c r="BK11"/>
    </row>
    <row r="12" spans="1:63">
      <c r="A12" s="98" t="s">
        <v>64</v>
      </c>
      <c r="B12" s="106">
        <v>6.24</v>
      </c>
      <c r="C12" s="106">
        <v>6.5347243489847999</v>
      </c>
      <c r="D12" s="106">
        <v>6.5252760854053502</v>
      </c>
      <c r="E12" s="106">
        <v>7.2927588814338504</v>
      </c>
      <c r="F12" s="106">
        <v>7.3383356684484804</v>
      </c>
      <c r="G12" s="106">
        <v>7.0262072741796304</v>
      </c>
      <c r="H12" s="106">
        <v>7.3588751387798199</v>
      </c>
      <c r="I12" s="106">
        <v>8.0091840926064197</v>
      </c>
      <c r="J12" s="106">
        <v>7.62</v>
      </c>
      <c r="K12" s="106">
        <v>7.7921259820025703</v>
      </c>
      <c r="L12" s="106">
        <v>7.6609190875414299</v>
      </c>
      <c r="M12" s="106">
        <v>7.9898843191396605</v>
      </c>
      <c r="N12" s="106">
        <v>7.8178684301778381</v>
      </c>
      <c r="O12" s="106">
        <v>8.9261362340509098</v>
      </c>
      <c r="P12" s="106">
        <v>9.3615619406955943</v>
      </c>
      <c r="Q12" s="106">
        <v>9.0761221782872017</v>
      </c>
      <c r="R12" s="106">
        <v>8.9202406681563424</v>
      </c>
      <c r="S12" s="106">
        <v>8.8302436740659545</v>
      </c>
      <c r="T12" s="106">
        <v>9.3571524536035522</v>
      </c>
      <c r="U12" s="106">
        <v>9.223873630402446</v>
      </c>
      <c r="V12" s="106">
        <v>8.5283132070674963</v>
      </c>
      <c r="W12" s="106">
        <v>10.192637362637361</v>
      </c>
      <c r="X12" s="106">
        <v>8.8345744532387016</v>
      </c>
      <c r="Y12" s="106">
        <v>9.1714025034329776</v>
      </c>
      <c r="Z12" s="106">
        <v>9.0643931214870062</v>
      </c>
      <c r="BH12"/>
      <c r="BI12"/>
      <c r="BJ12"/>
      <c r="BK12"/>
    </row>
    <row r="13" spans="1:63">
      <c r="A13" s="98" t="s">
        <v>65</v>
      </c>
      <c r="B13" s="106">
        <v>10.38</v>
      </c>
      <c r="C13" s="106">
        <v>10.59</v>
      </c>
      <c r="D13" s="106">
        <v>10.86</v>
      </c>
      <c r="E13" s="106">
        <v>11.16</v>
      </c>
      <c r="F13" s="106">
        <v>11.54</v>
      </c>
      <c r="G13" s="106">
        <v>11.54</v>
      </c>
      <c r="H13" s="109">
        <v>9.5299999999999994</v>
      </c>
      <c r="I13" s="106">
        <v>13.61</v>
      </c>
      <c r="J13" s="109">
        <v>9.0500000000000007</v>
      </c>
      <c r="K13" s="106">
        <v>10</v>
      </c>
      <c r="L13" s="106">
        <v>9.59</v>
      </c>
      <c r="M13" s="106">
        <v>7.6000000000000005</v>
      </c>
      <c r="N13" s="106">
        <v>8.06</v>
      </c>
      <c r="O13" s="106">
        <v>10.64</v>
      </c>
      <c r="P13" s="109">
        <v>8.5399999999999991</v>
      </c>
      <c r="Q13" s="106">
        <v>13.48</v>
      </c>
      <c r="R13" s="106">
        <v>11.75</v>
      </c>
      <c r="S13" s="106">
        <v>11.4</v>
      </c>
      <c r="T13" s="106">
        <v>10.050000000000001</v>
      </c>
      <c r="U13" s="106">
        <v>11.66</v>
      </c>
      <c r="V13" s="106">
        <v>9.99</v>
      </c>
      <c r="W13" s="106">
        <v>9.83</v>
      </c>
      <c r="X13" s="106" t="s">
        <v>113</v>
      </c>
      <c r="Y13" s="106">
        <v>12.91</v>
      </c>
      <c r="Z13" s="106">
        <v>10.700000000000001</v>
      </c>
      <c r="BH13"/>
      <c r="BI13"/>
      <c r="BJ13"/>
      <c r="BK13"/>
    </row>
    <row r="14" spans="1:63">
      <c r="A14" s="101" t="s">
        <v>66</v>
      </c>
      <c r="B14" s="106">
        <v>6.0173191830196204</v>
      </c>
      <c r="C14" s="106">
        <v>6.8616010872212998</v>
      </c>
      <c r="D14" s="106">
        <v>8.0763480784627699</v>
      </c>
      <c r="E14" s="106">
        <v>7.9347326435325298</v>
      </c>
      <c r="F14" s="106">
        <v>8.1679945092038402</v>
      </c>
      <c r="G14" s="106">
        <v>8.5343207143661104</v>
      </c>
      <c r="H14" s="106">
        <v>9.2837174128615505</v>
      </c>
      <c r="I14" s="106">
        <v>9.3669571717801006</v>
      </c>
      <c r="J14" s="106">
        <v>6.88</v>
      </c>
      <c r="K14" s="106">
        <v>6.4972332133753703</v>
      </c>
      <c r="L14" s="106">
        <v>7.1766313362125898</v>
      </c>
      <c r="M14" s="106">
        <v>7.8904036596528471</v>
      </c>
      <c r="N14" s="106">
        <v>7.7530548816614173</v>
      </c>
      <c r="O14" s="106">
        <v>8.0433972635742208</v>
      </c>
      <c r="P14" s="106">
        <v>8.0426156003418452</v>
      </c>
      <c r="Q14" s="106">
        <v>8.2812117724254843</v>
      </c>
      <c r="R14" s="106">
        <v>8.945334456008041</v>
      </c>
      <c r="S14" s="106">
        <v>9.0607606567772532</v>
      </c>
      <c r="T14" s="106">
        <v>9.7717943345543343</v>
      </c>
      <c r="U14" s="106">
        <v>9.4309808535119135</v>
      </c>
      <c r="V14" s="106">
        <v>9.4348426365670477</v>
      </c>
      <c r="W14" s="106">
        <v>9.6694906046718963</v>
      </c>
      <c r="X14" s="106">
        <v>10.453630521652883</v>
      </c>
      <c r="Y14" s="106">
        <v>10.136757467554188</v>
      </c>
      <c r="Z14" s="106">
        <v>9.9300077047405004</v>
      </c>
      <c r="BH14"/>
      <c r="BI14"/>
      <c r="BJ14"/>
      <c r="BK14"/>
    </row>
    <row r="15" spans="1:63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41" t="s">
        <v>19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 t="s">
        <v>78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 t="s">
        <v>79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 t="s">
        <v>80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topLeftCell="G1" zoomScale="90" workbookViewId="0">
      <selection activeCell="Y10" sqref="Y10"/>
    </sheetView>
  </sheetViews>
  <sheetFormatPr defaultColWidth="9.140625" defaultRowHeight="15"/>
  <cols>
    <col min="1" max="1" width="26.7109375" style="113" customWidth="1"/>
    <col min="2" max="19" width="9.140625" style="113"/>
    <col min="20" max="22" width="9.42578125" style="113" customWidth="1"/>
    <col min="23" max="63" width="9.140625" style="113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3" ht="30" customHeight="1">
      <c r="A2" s="172" t="s">
        <v>81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H3"/>
      <c r="BI3"/>
      <c r="BJ3"/>
      <c r="BK3"/>
    </row>
    <row r="4" spans="1:63">
      <c r="A4" s="98" t="s">
        <v>57</v>
      </c>
      <c r="B4" s="106">
        <v>4.6500000000000004</v>
      </c>
      <c r="C4" s="106">
        <v>3.71</v>
      </c>
      <c r="D4" s="106">
        <v>3.97</v>
      </c>
      <c r="E4" s="106">
        <v>4.32</v>
      </c>
      <c r="F4" s="106">
        <v>4.6500000000000004</v>
      </c>
      <c r="G4" s="106">
        <v>4.5599999999999996</v>
      </c>
      <c r="H4" s="106">
        <v>5.9</v>
      </c>
      <c r="I4" s="106">
        <v>6.39</v>
      </c>
      <c r="J4" s="106">
        <v>7.52</v>
      </c>
      <c r="K4" s="106">
        <v>6.16</v>
      </c>
      <c r="L4" s="106">
        <v>5.32</v>
      </c>
      <c r="M4" s="106">
        <v>4.93</v>
      </c>
      <c r="N4" s="106">
        <v>6.47</v>
      </c>
      <c r="O4" s="106">
        <v>4.1500000000000004</v>
      </c>
      <c r="P4" s="106">
        <v>4.26</v>
      </c>
      <c r="Q4" s="106">
        <v>4.96</v>
      </c>
      <c r="R4" s="106">
        <v>3.65</v>
      </c>
      <c r="S4" s="106">
        <v>4.03</v>
      </c>
      <c r="T4" s="106">
        <v>3.84</v>
      </c>
      <c r="U4" s="106">
        <v>3.81</v>
      </c>
      <c r="V4" s="106">
        <v>5.0921697450100485</v>
      </c>
      <c r="W4" s="106">
        <v>7.5123511050259628</v>
      </c>
      <c r="X4" s="106">
        <v>5.6524586029605981</v>
      </c>
      <c r="Y4" s="106">
        <v>3.4896162831703155</v>
      </c>
      <c r="Z4" s="106">
        <v>2.86583702507613</v>
      </c>
      <c r="BH4"/>
      <c r="BI4"/>
      <c r="BJ4"/>
      <c r="BK4"/>
    </row>
    <row r="5" spans="1:63">
      <c r="A5" s="98" t="s">
        <v>58</v>
      </c>
      <c r="B5" s="106">
        <v>5.01</v>
      </c>
      <c r="C5" s="106">
        <v>4.21</v>
      </c>
      <c r="D5" s="106">
        <v>4.21</v>
      </c>
      <c r="E5" s="106">
        <v>5.22</v>
      </c>
      <c r="F5" s="106">
        <v>4.8099999999999996</v>
      </c>
      <c r="G5" s="106">
        <v>4.87</v>
      </c>
      <c r="H5" s="106">
        <v>5.27</v>
      </c>
      <c r="I5" s="106">
        <v>6.93</v>
      </c>
      <c r="J5" s="106">
        <v>7.95</v>
      </c>
      <c r="K5" s="106">
        <v>7.55</v>
      </c>
      <c r="L5" s="106">
        <v>5.47</v>
      </c>
      <c r="M5" s="106">
        <v>4.79</v>
      </c>
      <c r="N5" s="106">
        <v>5.66</v>
      </c>
      <c r="O5" s="106">
        <v>4.47</v>
      </c>
      <c r="P5" s="106">
        <v>3.75</v>
      </c>
      <c r="Q5" s="106">
        <v>4.41</v>
      </c>
      <c r="R5" s="106">
        <v>3.62</v>
      </c>
      <c r="S5" s="106">
        <v>3.57</v>
      </c>
      <c r="T5" s="106">
        <v>3</v>
      </c>
      <c r="U5" s="106">
        <v>3.13</v>
      </c>
      <c r="V5" s="106">
        <v>4.4357925721905884</v>
      </c>
      <c r="W5" s="106">
        <v>6.0301633262148266</v>
      </c>
      <c r="X5" s="106">
        <v>5.2759602377932486</v>
      </c>
      <c r="Y5" s="106">
        <v>3.4516599228126115</v>
      </c>
      <c r="Z5" s="106">
        <v>2.4427400279411491</v>
      </c>
      <c r="BH5"/>
      <c r="BI5"/>
      <c r="BJ5"/>
      <c r="BK5"/>
    </row>
    <row r="6" spans="1:63">
      <c r="A6" s="98" t="s">
        <v>59</v>
      </c>
      <c r="B6" s="106">
        <v>6.13</v>
      </c>
      <c r="C6" s="106">
        <v>7.15</v>
      </c>
      <c r="D6" s="106">
        <v>6.09</v>
      </c>
      <c r="E6" s="106">
        <v>6.14</v>
      </c>
      <c r="F6" s="106">
        <v>6.79</v>
      </c>
      <c r="G6" s="106">
        <v>6.92</v>
      </c>
      <c r="H6" s="106">
        <v>6.52</v>
      </c>
      <c r="I6" s="106">
        <v>7.29</v>
      </c>
      <c r="J6" s="106">
        <v>8.7100000000000009</v>
      </c>
      <c r="K6" s="106">
        <v>9.27</v>
      </c>
      <c r="L6" s="106">
        <v>8.01</v>
      </c>
      <c r="M6" s="106">
        <v>5.83</v>
      </c>
      <c r="N6" s="106">
        <v>5.4</v>
      </c>
      <c r="O6" s="106">
        <v>7.28</v>
      </c>
      <c r="P6" s="106">
        <v>6.68</v>
      </c>
      <c r="Q6" s="106">
        <v>7.28</v>
      </c>
      <c r="R6" s="106">
        <v>8.26</v>
      </c>
      <c r="S6" s="106">
        <v>7.45</v>
      </c>
      <c r="T6" s="106">
        <v>6.32</v>
      </c>
      <c r="U6" s="106">
        <v>6.71</v>
      </c>
      <c r="V6" s="106">
        <v>6.3985180038689702</v>
      </c>
      <c r="W6" s="106">
        <v>8.1302768197806987</v>
      </c>
      <c r="X6" s="106">
        <v>6.8570195331149728</v>
      </c>
      <c r="Y6" s="106">
        <v>5.4909012123057472</v>
      </c>
      <c r="Z6" s="106">
        <v>4.0412796972668215</v>
      </c>
      <c r="BH6"/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</row>
    <row r="8" spans="1:63">
      <c r="A8" s="98" t="s">
        <v>60</v>
      </c>
      <c r="B8" s="106">
        <v>3.15</v>
      </c>
      <c r="C8" s="106">
        <v>3.27</v>
      </c>
      <c r="D8" s="106">
        <v>3.22</v>
      </c>
      <c r="E8" s="106">
        <v>3.61</v>
      </c>
      <c r="F8" s="106">
        <v>3.93</v>
      </c>
      <c r="G8" s="106">
        <v>3.82</v>
      </c>
      <c r="H8" s="106">
        <v>4.6100000000000003</v>
      </c>
      <c r="I8" s="106">
        <v>4.8</v>
      </c>
      <c r="J8" s="106">
        <v>7.49</v>
      </c>
      <c r="K8" s="106">
        <v>4.99</v>
      </c>
      <c r="L8" s="106">
        <v>6.28</v>
      </c>
      <c r="M8" s="106">
        <v>4.9000000000000004</v>
      </c>
      <c r="N8" s="106">
        <v>6.57</v>
      </c>
      <c r="O8" s="106">
        <v>3.33</v>
      </c>
      <c r="P8" s="106">
        <v>3.59</v>
      </c>
      <c r="Q8" s="106">
        <v>3.86</v>
      </c>
      <c r="R8" s="106">
        <v>2.84</v>
      </c>
      <c r="S8" s="106">
        <v>3.73</v>
      </c>
      <c r="T8" s="106">
        <v>2.87</v>
      </c>
      <c r="U8" s="106">
        <v>3.29</v>
      </c>
      <c r="V8" s="106">
        <v>5.1122410485003034</v>
      </c>
      <c r="W8" s="106">
        <v>9.3696006515674277</v>
      </c>
      <c r="X8" s="106">
        <v>5.3328374731987909</v>
      </c>
      <c r="Y8" s="106">
        <v>3.1017254312735645</v>
      </c>
      <c r="Z8" s="106">
        <v>2.4654922073218826</v>
      </c>
      <c r="BH8"/>
      <c r="BI8"/>
      <c r="BJ8"/>
      <c r="BK8"/>
    </row>
    <row r="9" spans="1:63">
      <c r="A9" s="98" t="s">
        <v>61</v>
      </c>
      <c r="B9" s="106">
        <v>6.05</v>
      </c>
      <c r="C9" s="106">
        <v>4.79</v>
      </c>
      <c r="D9" s="106">
        <v>5.56</v>
      </c>
      <c r="E9" s="106">
        <v>6.17</v>
      </c>
      <c r="F9" s="106">
        <v>5.47</v>
      </c>
      <c r="G9" s="106">
        <v>5.61</v>
      </c>
      <c r="H9" s="106">
        <v>6.63</v>
      </c>
      <c r="I9" s="106">
        <v>6.64</v>
      </c>
      <c r="J9" s="106">
        <v>7.22</v>
      </c>
      <c r="K9" s="106">
        <v>6.71</v>
      </c>
      <c r="L9" s="106">
        <v>5.32</v>
      </c>
      <c r="M9" s="106">
        <v>5.01</v>
      </c>
      <c r="N9" s="106">
        <v>5.01</v>
      </c>
      <c r="O9" s="106">
        <v>6.34</v>
      </c>
      <c r="P9" s="106">
        <v>3.92</v>
      </c>
      <c r="Q9" s="106">
        <v>4.7699999999999996</v>
      </c>
      <c r="R9" s="106">
        <v>3.5</v>
      </c>
      <c r="S9" s="106">
        <v>5.3</v>
      </c>
      <c r="T9" s="106">
        <v>3.95</v>
      </c>
      <c r="U9" s="106">
        <v>3.2</v>
      </c>
      <c r="V9" s="106">
        <v>4.3236386357719345</v>
      </c>
      <c r="W9" s="106">
        <v>6.5812088056872575</v>
      </c>
      <c r="X9" s="106">
        <v>6.1050556798451847</v>
      </c>
      <c r="Y9" s="106">
        <v>5.4235200412905193</v>
      </c>
      <c r="Z9" s="106">
        <v>4.0478638662835831</v>
      </c>
      <c r="BH9"/>
      <c r="BI9"/>
      <c r="BJ9"/>
      <c r="BK9"/>
    </row>
    <row r="10" spans="1:63">
      <c r="A10" s="98" t="s">
        <v>62</v>
      </c>
      <c r="B10" s="106">
        <v>6.78</v>
      </c>
      <c r="C10" s="106">
        <v>7.02</v>
      </c>
      <c r="D10" s="106">
        <v>7.83</v>
      </c>
      <c r="E10" s="106">
        <v>8.39</v>
      </c>
      <c r="F10" s="106">
        <v>7.62</v>
      </c>
      <c r="G10" s="106">
        <v>7.49</v>
      </c>
      <c r="H10" s="106">
        <v>5.76</v>
      </c>
      <c r="I10" s="106">
        <v>6.67</v>
      </c>
      <c r="J10" s="106">
        <v>8.2100000000000009</v>
      </c>
      <c r="K10" s="106">
        <v>8.3000000000000007</v>
      </c>
      <c r="L10" s="106">
        <v>8.06</v>
      </c>
      <c r="M10" s="106">
        <v>7.19</v>
      </c>
      <c r="N10" s="106">
        <v>8.36</v>
      </c>
      <c r="O10" s="106">
        <v>7.54</v>
      </c>
      <c r="P10" s="106">
        <v>6.92</v>
      </c>
      <c r="Q10" s="106">
        <v>6.78</v>
      </c>
      <c r="R10" s="106">
        <v>6.32</v>
      </c>
      <c r="S10" s="106">
        <v>6.39</v>
      </c>
      <c r="T10" s="106">
        <v>8.26</v>
      </c>
      <c r="U10" s="106">
        <v>7.48</v>
      </c>
      <c r="V10" s="106">
        <v>7.6739725081245096</v>
      </c>
      <c r="W10" s="106">
        <v>6.7171455397464337</v>
      </c>
      <c r="X10" s="106">
        <v>5.5760386007102234</v>
      </c>
      <c r="Y10" s="106">
        <v>5.3742687788814649</v>
      </c>
      <c r="Z10" s="106">
        <v>4.7021025623842183</v>
      </c>
      <c r="BH10"/>
      <c r="BI10"/>
      <c r="BJ10"/>
      <c r="BK10"/>
    </row>
    <row r="11" spans="1:63">
      <c r="A11" s="98" t="s">
        <v>63</v>
      </c>
      <c r="B11" s="106">
        <v>3.83</v>
      </c>
      <c r="C11" s="106">
        <v>4.0999999999999996</v>
      </c>
      <c r="D11" s="106">
        <v>3.84</v>
      </c>
      <c r="E11" s="106">
        <v>4.57</v>
      </c>
      <c r="F11" s="106">
        <v>4.13</v>
      </c>
      <c r="G11" s="106">
        <v>3.25</v>
      </c>
      <c r="H11" s="106">
        <v>2.99</v>
      </c>
      <c r="I11" s="106">
        <v>2.88</v>
      </c>
      <c r="J11" s="106">
        <v>4.34</v>
      </c>
      <c r="K11" s="106">
        <v>3.95</v>
      </c>
      <c r="L11" s="106">
        <v>3.11</v>
      </c>
      <c r="M11" s="106">
        <v>2.81</v>
      </c>
      <c r="N11" s="106">
        <v>2.95</v>
      </c>
      <c r="O11" s="106">
        <v>3.48</v>
      </c>
      <c r="P11" s="106">
        <v>2.68</v>
      </c>
      <c r="Q11" s="106">
        <v>3.05</v>
      </c>
      <c r="R11" s="106">
        <v>2.39</v>
      </c>
      <c r="S11" s="106">
        <v>2.1</v>
      </c>
      <c r="T11" s="106">
        <v>1.96</v>
      </c>
      <c r="U11" s="106">
        <v>1.79</v>
      </c>
      <c r="V11" s="106">
        <v>2.0362107395345967</v>
      </c>
      <c r="W11" s="106">
        <v>2.2788828400040066</v>
      </c>
      <c r="X11" s="106">
        <v>2.633279161553514</v>
      </c>
      <c r="Y11" s="106">
        <v>2.668150312732875</v>
      </c>
      <c r="Z11" s="106">
        <v>2.852151367989082</v>
      </c>
      <c r="BH11"/>
      <c r="BI11"/>
      <c r="BJ11"/>
      <c r="BK11"/>
    </row>
    <row r="12" spans="1:63">
      <c r="A12" s="98" t="s">
        <v>64</v>
      </c>
      <c r="B12" s="106">
        <v>3.19</v>
      </c>
      <c r="C12" s="106">
        <v>3.85</v>
      </c>
      <c r="D12" s="106">
        <v>3.69</v>
      </c>
      <c r="E12" s="106">
        <v>3.91</v>
      </c>
      <c r="F12" s="106">
        <v>3.51</v>
      </c>
      <c r="G12" s="109">
        <v>3.09</v>
      </c>
      <c r="H12" s="106">
        <v>2.72</v>
      </c>
      <c r="I12" s="106">
        <v>2.74</v>
      </c>
      <c r="J12" s="106">
        <v>3.29</v>
      </c>
      <c r="K12" s="106">
        <v>3.39</v>
      </c>
      <c r="L12" s="106">
        <v>2.79</v>
      </c>
      <c r="M12" s="106">
        <v>2.5499999999999998</v>
      </c>
      <c r="N12" s="106">
        <v>2.82</v>
      </c>
      <c r="O12" s="106">
        <v>3.2</v>
      </c>
      <c r="P12" s="106">
        <v>2.91</v>
      </c>
      <c r="Q12" s="106">
        <v>2.64</v>
      </c>
      <c r="R12" s="106">
        <v>2.2599999999999998</v>
      </c>
      <c r="S12" s="106">
        <v>2.29</v>
      </c>
      <c r="T12" s="106">
        <v>2.72</v>
      </c>
      <c r="U12" s="106">
        <v>2.3199999999999998</v>
      </c>
      <c r="V12" s="106">
        <v>2.5971636904012292</v>
      </c>
      <c r="W12" s="106">
        <v>2.4676514490130526</v>
      </c>
      <c r="X12" s="106">
        <v>2.8260919176930042</v>
      </c>
      <c r="Y12" s="106">
        <v>2.997123280162254</v>
      </c>
      <c r="Z12" s="106">
        <v>3.3904649046097832</v>
      </c>
      <c r="BH12"/>
      <c r="BI12"/>
      <c r="BJ12"/>
      <c r="BK12"/>
    </row>
    <row r="13" spans="1:63">
      <c r="A13" s="101" t="s">
        <v>65</v>
      </c>
      <c r="B13" s="106">
        <v>4.16</v>
      </c>
      <c r="C13" s="106">
        <v>5.27</v>
      </c>
      <c r="D13" s="106">
        <v>6.79</v>
      </c>
      <c r="E13" s="106">
        <v>6.1</v>
      </c>
      <c r="F13" s="106">
        <v>4.4800000000000004</v>
      </c>
      <c r="G13" s="106">
        <v>6.52</v>
      </c>
      <c r="H13" s="106">
        <v>7.55</v>
      </c>
      <c r="I13" s="106">
        <v>4.03</v>
      </c>
      <c r="J13" s="106">
        <v>3.82</v>
      </c>
      <c r="K13" s="106">
        <v>5.4</v>
      </c>
      <c r="L13" s="106">
        <v>4.71</v>
      </c>
      <c r="M13" s="106">
        <v>4.82</v>
      </c>
      <c r="N13" s="106">
        <v>5.24</v>
      </c>
      <c r="O13" s="106">
        <v>3.87</v>
      </c>
      <c r="P13" s="106">
        <v>8.17</v>
      </c>
      <c r="Q13" s="106">
        <v>5.58</v>
      </c>
      <c r="R13" s="106">
        <v>5.8</v>
      </c>
      <c r="S13" s="106">
        <v>4.74</v>
      </c>
      <c r="T13" s="106">
        <v>8.6</v>
      </c>
      <c r="U13" s="106">
        <v>5.49</v>
      </c>
      <c r="V13" s="106">
        <v>6.525831696836538</v>
      </c>
      <c r="W13" s="106">
        <v>4.594756544769278</v>
      </c>
      <c r="X13" s="106">
        <v>3.4435347266587568</v>
      </c>
      <c r="Y13" s="106">
        <v>4.2420090444930709</v>
      </c>
      <c r="Z13" s="106">
        <v>4.4448443652102618</v>
      </c>
      <c r="BH13"/>
      <c r="BI13"/>
      <c r="BJ13"/>
      <c r="BK13"/>
    </row>
    <row r="14" spans="1:63">
      <c r="A14" s="117" t="s">
        <v>66</v>
      </c>
      <c r="B14" s="118">
        <v>6.55</v>
      </c>
      <c r="C14" s="118">
        <v>6.07</v>
      </c>
      <c r="D14" s="118">
        <v>5.79</v>
      </c>
      <c r="E14" s="118">
        <v>6.88</v>
      </c>
      <c r="F14" s="118">
        <v>6.88</v>
      </c>
      <c r="G14" s="118">
        <v>6.94</v>
      </c>
      <c r="H14" s="118">
        <v>7.11</v>
      </c>
      <c r="I14" s="118">
        <v>8.1</v>
      </c>
      <c r="J14" s="118">
        <v>10.3</v>
      </c>
      <c r="K14" s="118">
        <v>9.84</v>
      </c>
      <c r="L14" s="118">
        <v>8.1</v>
      </c>
      <c r="M14" s="118">
        <v>6.98</v>
      </c>
      <c r="N14" s="118">
        <v>7.33</v>
      </c>
      <c r="O14" s="118">
        <v>6.83</v>
      </c>
      <c r="P14" s="118">
        <v>6.06</v>
      </c>
      <c r="Q14" s="118">
        <v>6.82</v>
      </c>
      <c r="R14" s="118">
        <v>3.05</v>
      </c>
      <c r="S14" s="118">
        <v>5.32</v>
      </c>
      <c r="T14" s="118">
        <v>4.83</v>
      </c>
      <c r="U14" s="118">
        <v>4.75</v>
      </c>
      <c r="V14" s="118">
        <v>4.8545475446044648</v>
      </c>
      <c r="W14" s="118">
        <v>9.3107797316074397</v>
      </c>
      <c r="X14" s="118">
        <v>7.7405452936182062</v>
      </c>
      <c r="Y14" s="118">
        <v>6.0153810156457128</v>
      </c>
      <c r="Z14" s="118">
        <v>4.9739074253288793</v>
      </c>
      <c r="BH14"/>
      <c r="BI14"/>
      <c r="BJ14"/>
      <c r="BK14"/>
    </row>
    <row r="15" spans="1:63" s="111" customFormat="1">
      <c r="A15" s="41" t="s">
        <v>19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115" t="s">
        <v>82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80" workbookViewId="0">
      <selection activeCell="A9" sqref="A9:XFD9"/>
    </sheetView>
  </sheetViews>
  <sheetFormatPr defaultColWidth="9.140625" defaultRowHeight="15"/>
  <cols>
    <col min="1" max="1" width="26.7109375" style="113" customWidth="1"/>
    <col min="2" max="17" width="9.140625" style="113"/>
    <col min="18" max="18" width="10.140625" style="113" customWidth="1"/>
    <col min="19" max="19" width="9.140625" style="113"/>
    <col min="20" max="22" width="9.42578125" style="113" customWidth="1"/>
    <col min="23" max="63" width="9.140625" style="113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63" ht="30" customHeight="1">
      <c r="A2" s="172" t="s">
        <v>83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H3"/>
      <c r="BI3"/>
      <c r="BJ3"/>
      <c r="BK3"/>
    </row>
    <row r="4" spans="1:63">
      <c r="A4" s="98" t="s">
        <v>57</v>
      </c>
      <c r="B4" s="106">
        <v>2.64</v>
      </c>
      <c r="C4" s="106">
        <v>2.0099999999999998</v>
      </c>
      <c r="D4" s="106">
        <v>1.53</v>
      </c>
      <c r="E4" s="106">
        <v>1.82</v>
      </c>
      <c r="F4" s="106">
        <v>1.93</v>
      </c>
      <c r="G4" s="106">
        <v>1.54</v>
      </c>
      <c r="H4" s="106">
        <v>2.14</v>
      </c>
      <c r="I4" s="106">
        <v>2.4</v>
      </c>
      <c r="J4" s="106">
        <v>2.66</v>
      </c>
      <c r="K4" s="106">
        <v>2.23</v>
      </c>
      <c r="L4" s="106">
        <v>2.23</v>
      </c>
      <c r="M4" s="106">
        <v>2.0499999999999998</v>
      </c>
      <c r="N4" s="106">
        <v>2.02</v>
      </c>
      <c r="O4" s="106">
        <v>2.14</v>
      </c>
      <c r="P4" s="106">
        <v>2.39</v>
      </c>
      <c r="Q4" s="106">
        <v>2.59</v>
      </c>
      <c r="R4" s="106">
        <v>2.54</v>
      </c>
      <c r="S4" s="106">
        <v>3.01</v>
      </c>
      <c r="T4" s="106">
        <v>2.52</v>
      </c>
      <c r="U4" s="106">
        <v>2.13</v>
      </c>
      <c r="V4" s="106">
        <v>2.4076038794910444</v>
      </c>
      <c r="W4" s="106">
        <v>2.3980733406960151</v>
      </c>
      <c r="X4" s="106">
        <v>2.6704508617351661</v>
      </c>
      <c r="Y4" s="106">
        <v>1.8179857043378791</v>
      </c>
      <c r="Z4" s="106">
        <v>1.7302550188317631</v>
      </c>
      <c r="BH4"/>
      <c r="BI4"/>
      <c r="BJ4"/>
      <c r="BK4"/>
    </row>
    <row r="5" spans="1:63">
      <c r="A5" s="98" t="s">
        <v>58</v>
      </c>
      <c r="B5" s="106">
        <v>2.64</v>
      </c>
      <c r="C5" s="106">
        <v>2.1800000000000002</v>
      </c>
      <c r="D5" s="106">
        <v>1.89</v>
      </c>
      <c r="E5" s="106">
        <v>1.67</v>
      </c>
      <c r="F5" s="106">
        <v>1.89</v>
      </c>
      <c r="G5" s="106">
        <v>1.94</v>
      </c>
      <c r="H5" s="106">
        <v>2.37</v>
      </c>
      <c r="I5" s="106">
        <v>2.21</v>
      </c>
      <c r="J5" s="106">
        <v>2.29</v>
      </c>
      <c r="K5" s="106">
        <v>2.36</v>
      </c>
      <c r="L5" s="106">
        <v>2.41</v>
      </c>
      <c r="M5" s="106">
        <v>2.29</v>
      </c>
      <c r="N5" s="106">
        <v>2.09</v>
      </c>
      <c r="O5" s="106">
        <v>2.11</v>
      </c>
      <c r="P5" s="106">
        <v>2.1</v>
      </c>
      <c r="Q5" s="106">
        <v>2.5299999999999998</v>
      </c>
      <c r="R5" s="106">
        <v>2.5</v>
      </c>
      <c r="S5" s="106">
        <v>3.18</v>
      </c>
      <c r="T5" s="106">
        <v>2.7</v>
      </c>
      <c r="U5" s="106">
        <v>2.16</v>
      </c>
      <c r="V5" s="106">
        <v>2.7009555386554984</v>
      </c>
      <c r="W5" s="106">
        <v>2.8261641214858058</v>
      </c>
      <c r="X5" s="106">
        <v>2.98056620534441</v>
      </c>
      <c r="Y5" s="106">
        <v>2.3560334629700552</v>
      </c>
      <c r="Z5" s="106">
        <v>2.0196231284931181</v>
      </c>
      <c r="BH5"/>
      <c r="BI5"/>
      <c r="BJ5"/>
      <c r="BK5"/>
    </row>
    <row r="6" spans="1:63">
      <c r="A6" s="98" t="s">
        <v>59</v>
      </c>
      <c r="B6" s="106">
        <v>1.69</v>
      </c>
      <c r="C6" s="106">
        <v>2.21</v>
      </c>
      <c r="D6" s="106">
        <v>2.14</v>
      </c>
      <c r="E6" s="106">
        <v>2.0099999999999998</v>
      </c>
      <c r="F6" s="106">
        <v>2.2599999999999998</v>
      </c>
      <c r="G6" s="106">
        <v>1.93</v>
      </c>
      <c r="H6" s="106">
        <v>2.52</v>
      </c>
      <c r="I6" s="106">
        <v>2.5</v>
      </c>
      <c r="J6" s="106">
        <v>2.5</v>
      </c>
      <c r="K6" s="106">
        <v>2.5099999999999998</v>
      </c>
      <c r="L6" s="106">
        <v>2.5</v>
      </c>
      <c r="M6" s="106">
        <v>2.63</v>
      </c>
      <c r="N6" s="106">
        <v>2.64</v>
      </c>
      <c r="O6" s="106">
        <v>2.4700000000000002</v>
      </c>
      <c r="P6" s="106">
        <v>2.5</v>
      </c>
      <c r="Q6" s="106">
        <v>2.4700000000000002</v>
      </c>
      <c r="R6" s="106">
        <v>2.54</v>
      </c>
      <c r="S6" s="106">
        <v>2.67</v>
      </c>
      <c r="T6" s="106">
        <v>3</v>
      </c>
      <c r="U6" s="106">
        <v>3.64</v>
      </c>
      <c r="V6" s="106">
        <v>3</v>
      </c>
      <c r="W6" s="106">
        <v>2.8555663473955013</v>
      </c>
      <c r="X6" s="106">
        <v>2.8056662797294152</v>
      </c>
      <c r="Y6" s="106">
        <v>2.2648497979636124</v>
      </c>
      <c r="Z6" s="106">
        <v>2.0684226679254492</v>
      </c>
      <c r="BH6"/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</row>
    <row r="8" spans="1:63">
      <c r="A8" s="98" t="s">
        <v>60</v>
      </c>
      <c r="B8" s="106">
        <v>2.91</v>
      </c>
      <c r="C8" s="106">
        <v>2.08</v>
      </c>
      <c r="D8" s="106">
        <v>1.64</v>
      </c>
      <c r="E8" s="106">
        <v>1.81</v>
      </c>
      <c r="F8" s="106">
        <v>1.57</v>
      </c>
      <c r="G8" s="106">
        <v>1.74</v>
      </c>
      <c r="H8" s="106">
        <v>2.57</v>
      </c>
      <c r="I8" s="106">
        <v>2.36</v>
      </c>
      <c r="J8" s="106">
        <v>2.2400000000000002</v>
      </c>
      <c r="K8" s="106">
        <v>2.1800000000000002</v>
      </c>
      <c r="L8" s="106">
        <v>2.5299999999999998</v>
      </c>
      <c r="M8" s="106">
        <v>2.38</v>
      </c>
      <c r="N8" s="106">
        <v>2.08</v>
      </c>
      <c r="O8" s="106">
        <v>2.17</v>
      </c>
      <c r="P8" s="106">
        <v>2.1800000000000002</v>
      </c>
      <c r="Q8" s="106">
        <v>2.42</v>
      </c>
      <c r="R8" s="106">
        <v>2.2999999999999998</v>
      </c>
      <c r="S8" s="106">
        <v>2.64</v>
      </c>
      <c r="T8" s="106">
        <v>2.4300000000000002</v>
      </c>
      <c r="U8" s="106">
        <v>2.06</v>
      </c>
      <c r="V8" s="106">
        <v>2.8247229149171029</v>
      </c>
      <c r="W8" s="106">
        <v>2.9040657079070664</v>
      </c>
      <c r="X8" s="106">
        <v>3.1723379264134599</v>
      </c>
      <c r="Y8" s="106">
        <v>2.2818828649984133</v>
      </c>
      <c r="Z8" s="106">
        <v>2.0763749554230166</v>
      </c>
      <c r="BH8"/>
      <c r="BI8"/>
      <c r="BJ8"/>
      <c r="BK8"/>
    </row>
    <row r="9" spans="1:63">
      <c r="A9" s="98" t="s">
        <v>61</v>
      </c>
      <c r="B9" s="106">
        <v>3.08</v>
      </c>
      <c r="C9" s="106">
        <v>2.36</v>
      </c>
      <c r="D9" s="106">
        <v>1.49</v>
      </c>
      <c r="E9" s="106">
        <v>2.27</v>
      </c>
      <c r="F9" s="106">
        <v>2.93</v>
      </c>
      <c r="G9" s="106">
        <v>2.36</v>
      </c>
      <c r="H9" s="106">
        <v>3.37</v>
      </c>
      <c r="I9" s="106">
        <v>2.87</v>
      </c>
      <c r="J9" s="106">
        <v>2.98</v>
      </c>
      <c r="K9" s="106">
        <v>3.53</v>
      </c>
      <c r="L9" s="106">
        <v>3.44</v>
      </c>
      <c r="M9" s="106">
        <v>2.27</v>
      </c>
      <c r="N9" s="106">
        <v>2.0299999999999998</v>
      </c>
      <c r="O9" s="106">
        <v>1.96</v>
      </c>
      <c r="P9" s="106">
        <v>2.1800000000000002</v>
      </c>
      <c r="Q9" s="106">
        <v>2.77</v>
      </c>
      <c r="R9" s="106">
        <v>3.54</v>
      </c>
      <c r="S9" s="106">
        <v>4.4800000000000004</v>
      </c>
      <c r="T9" s="106">
        <v>3.17</v>
      </c>
      <c r="U9" s="106">
        <v>2.87</v>
      </c>
      <c r="V9" s="120">
        <v>3.5036548993697378</v>
      </c>
      <c r="W9" s="120">
        <v>3.0875934992173719</v>
      </c>
      <c r="X9" s="120">
        <v>3.4784918959021001</v>
      </c>
      <c r="Y9" s="120">
        <v>2.2694470362346881</v>
      </c>
      <c r="Z9" s="120">
        <v>3.7228201234782894</v>
      </c>
      <c r="BH9"/>
      <c r="BI9"/>
      <c r="BJ9"/>
      <c r="BK9"/>
    </row>
    <row r="10" spans="1:63">
      <c r="A10" s="98" t="s">
        <v>62</v>
      </c>
      <c r="B10" s="106">
        <v>2.8</v>
      </c>
      <c r="C10" s="106">
        <v>2.39</v>
      </c>
      <c r="D10" s="106">
        <v>2.33</v>
      </c>
      <c r="E10" s="106">
        <v>2.5499999999999998</v>
      </c>
      <c r="F10" s="106">
        <v>2.5</v>
      </c>
      <c r="G10" s="106">
        <v>2.36</v>
      </c>
      <c r="H10" s="106">
        <v>2.34</v>
      </c>
      <c r="I10" s="106">
        <v>2.94</v>
      </c>
      <c r="J10" s="106">
        <v>3.14</v>
      </c>
      <c r="K10" s="106">
        <v>2.3199999999999998</v>
      </c>
      <c r="L10" s="106">
        <v>2.78</v>
      </c>
      <c r="M10" s="106">
        <v>2.76</v>
      </c>
      <c r="N10" s="106">
        <v>2.74</v>
      </c>
      <c r="O10" s="106">
        <v>2.66</v>
      </c>
      <c r="P10" s="106">
        <v>2.8</v>
      </c>
      <c r="Q10" s="106">
        <v>2.8</v>
      </c>
      <c r="R10" s="106">
        <v>2.87</v>
      </c>
      <c r="S10" s="106">
        <v>2.92</v>
      </c>
      <c r="T10" s="106">
        <v>4.2</v>
      </c>
      <c r="U10" s="106">
        <v>4</v>
      </c>
      <c r="V10" s="120">
        <v>3.5</v>
      </c>
      <c r="W10" s="120">
        <v>3.5</v>
      </c>
      <c r="X10" s="120">
        <v>4.3695651800431454</v>
      </c>
      <c r="Y10" s="120">
        <v>4.4400000000000004</v>
      </c>
      <c r="Z10" s="120">
        <v>2.6818182053870721</v>
      </c>
      <c r="BH10"/>
      <c r="BI10"/>
      <c r="BJ10"/>
      <c r="BK10"/>
    </row>
    <row r="11" spans="1:63">
      <c r="A11" s="98" t="s">
        <v>63</v>
      </c>
      <c r="B11" s="106">
        <v>1.95</v>
      </c>
      <c r="C11" s="106">
        <v>1.79</v>
      </c>
      <c r="D11" s="106">
        <v>1.24</v>
      </c>
      <c r="E11" s="106">
        <v>1.01</v>
      </c>
      <c r="F11" s="106">
        <v>1.18</v>
      </c>
      <c r="G11" s="106">
        <v>1.32</v>
      </c>
      <c r="H11" s="106">
        <v>1.67</v>
      </c>
      <c r="I11" s="106">
        <v>1.46</v>
      </c>
      <c r="J11" s="106">
        <v>1.53</v>
      </c>
      <c r="K11" s="106">
        <v>1.43</v>
      </c>
      <c r="L11" s="106">
        <v>1.89</v>
      </c>
      <c r="M11" s="106">
        <v>1.8</v>
      </c>
      <c r="N11" s="106">
        <v>1.41</v>
      </c>
      <c r="O11" s="106">
        <v>1.52</v>
      </c>
      <c r="P11" s="106">
        <v>1.49</v>
      </c>
      <c r="Q11" s="106">
        <v>1.5</v>
      </c>
      <c r="R11" s="106">
        <v>1.44</v>
      </c>
      <c r="S11" s="106">
        <v>1.58</v>
      </c>
      <c r="T11" s="106">
        <v>1.72</v>
      </c>
      <c r="U11" s="106">
        <v>1.52</v>
      </c>
      <c r="V11" s="120">
        <v>1.5911141087780993</v>
      </c>
      <c r="W11" s="120">
        <v>1.7225716104392106</v>
      </c>
      <c r="X11" s="120">
        <v>1.9545498469962956</v>
      </c>
      <c r="Y11" s="120">
        <v>1.7584740749168066</v>
      </c>
      <c r="Z11" s="120">
        <v>1.599665235025856</v>
      </c>
      <c r="BH11"/>
      <c r="BI11"/>
      <c r="BJ11"/>
      <c r="BK11"/>
    </row>
    <row r="12" spans="1:63">
      <c r="A12" s="98" t="s">
        <v>64</v>
      </c>
      <c r="B12" s="120">
        <v>2.04</v>
      </c>
      <c r="C12" s="120">
        <v>2.1800000000000002</v>
      </c>
      <c r="D12" s="120">
        <v>1.87</v>
      </c>
      <c r="E12" s="120">
        <v>1.67</v>
      </c>
      <c r="F12" s="120">
        <v>1.58</v>
      </c>
      <c r="G12" s="120">
        <v>1.86</v>
      </c>
      <c r="H12" s="120">
        <v>2.16</v>
      </c>
      <c r="I12" s="120">
        <v>1.98</v>
      </c>
      <c r="J12" s="120">
        <v>2.04</v>
      </c>
      <c r="K12" s="120">
        <v>2.0499999999999998</v>
      </c>
      <c r="L12" s="120">
        <v>2.3199999999999998</v>
      </c>
      <c r="M12" s="120">
        <v>2.46</v>
      </c>
      <c r="N12" s="120">
        <v>2.14</v>
      </c>
      <c r="O12" s="120">
        <v>2.13</v>
      </c>
      <c r="P12" s="120">
        <v>2.15</v>
      </c>
      <c r="Q12" s="120">
        <v>1.96</v>
      </c>
      <c r="R12" s="120">
        <v>1.85</v>
      </c>
      <c r="S12" s="120">
        <v>1.97</v>
      </c>
      <c r="T12" s="120">
        <v>2.21</v>
      </c>
      <c r="U12" s="120">
        <v>2.12</v>
      </c>
      <c r="V12" s="120">
        <v>2.3730114492192964</v>
      </c>
      <c r="W12" s="120">
        <v>2.3083929688042799</v>
      </c>
      <c r="X12" s="120">
        <v>2.6723578708142468</v>
      </c>
      <c r="Y12" s="120">
        <v>3.0169353551476457</v>
      </c>
      <c r="Z12" s="120">
        <v>2.2285357145890607</v>
      </c>
      <c r="BH12"/>
      <c r="BI12"/>
      <c r="BJ12"/>
      <c r="BK12"/>
    </row>
    <row r="13" spans="1:63">
      <c r="A13" s="101" t="s">
        <v>66</v>
      </c>
      <c r="B13" s="106">
        <v>2.81</v>
      </c>
      <c r="C13" s="106">
        <v>1.95</v>
      </c>
      <c r="D13" s="106">
        <v>1.82</v>
      </c>
      <c r="E13" s="106">
        <v>1.8</v>
      </c>
      <c r="F13" s="106">
        <v>1.86</v>
      </c>
      <c r="G13" s="106">
        <v>1.82</v>
      </c>
      <c r="H13" s="106">
        <v>2.1</v>
      </c>
      <c r="I13" s="106">
        <v>2.5499999999999998</v>
      </c>
      <c r="J13" s="106">
        <v>2.85</v>
      </c>
      <c r="K13" s="106">
        <v>2.35</v>
      </c>
      <c r="L13" s="106">
        <v>2.57</v>
      </c>
      <c r="M13" s="106">
        <v>2.0499999999999998</v>
      </c>
      <c r="N13" s="106">
        <v>2.2000000000000002</v>
      </c>
      <c r="O13" s="106">
        <v>2.33</v>
      </c>
      <c r="P13" s="106">
        <v>2.56</v>
      </c>
      <c r="Q13" s="106">
        <v>3.16</v>
      </c>
      <c r="R13" s="106">
        <v>2.46</v>
      </c>
      <c r="S13" s="106">
        <v>3.59</v>
      </c>
      <c r="T13" s="106">
        <v>3.57</v>
      </c>
      <c r="U13" s="106">
        <v>2.2799999999999998</v>
      </c>
      <c r="V13" s="120">
        <v>2.362127215259032</v>
      </c>
      <c r="W13" s="120">
        <v>2.9903317755726362</v>
      </c>
      <c r="X13" s="120">
        <v>2.9026950389060762</v>
      </c>
      <c r="Y13" s="120">
        <v>2.1789036211321813</v>
      </c>
      <c r="Z13" s="120">
        <v>2.3950160228206494</v>
      </c>
      <c r="BH13"/>
      <c r="BI13"/>
      <c r="BJ13"/>
      <c r="BK13"/>
    </row>
    <row r="14" spans="1:63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63">
      <c r="A15" s="41" t="s">
        <v>19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ht="15.75">
      <c r="A17" s="121" t="s">
        <v>84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C21" sqref="C21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85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2267165</v>
      </c>
      <c r="C4" s="124">
        <v>2474815</v>
      </c>
      <c r="D4" s="124">
        <v>2294225</v>
      </c>
      <c r="E4" s="125">
        <f t="shared" ref="E4:E13" si="0">(D4-C4)/C4</f>
        <v>-7.2971110971931236E-2</v>
      </c>
    </row>
    <row r="5" spans="1:64">
      <c r="A5" s="98" t="s">
        <v>86</v>
      </c>
      <c r="B5" s="124">
        <v>84618</v>
      </c>
      <c r="C5" s="124">
        <v>125884</v>
      </c>
      <c r="D5" s="124">
        <v>106884</v>
      </c>
      <c r="E5" s="125">
        <f t="shared" si="0"/>
        <v>-0.15093260462012648</v>
      </c>
    </row>
    <row r="6" spans="1:64">
      <c r="A6" s="98" t="s">
        <v>87</v>
      </c>
      <c r="B6" s="124">
        <v>360126</v>
      </c>
      <c r="C6" s="124">
        <v>259194</v>
      </c>
      <c r="D6" s="124">
        <v>284730</v>
      </c>
      <c r="E6" s="125">
        <f t="shared" si="0"/>
        <v>9.8520799092571582E-2</v>
      </c>
    </row>
    <row r="7" spans="1:64">
      <c r="A7" s="98" t="s">
        <v>60</v>
      </c>
      <c r="B7" s="124">
        <v>75848</v>
      </c>
      <c r="C7" s="124">
        <v>81464</v>
      </c>
      <c r="D7" s="124">
        <v>118115</v>
      </c>
      <c r="E7" s="125">
        <f t="shared" si="0"/>
        <v>0.44990425218501423</v>
      </c>
    </row>
    <row r="8" spans="1:64">
      <c r="A8" s="98" t="s">
        <v>61</v>
      </c>
      <c r="B8" s="124">
        <v>12697</v>
      </c>
      <c r="C8" s="124">
        <v>10288</v>
      </c>
      <c r="D8" s="124">
        <v>5702</v>
      </c>
      <c r="E8" s="125">
        <f t="shared" si="0"/>
        <v>-0.44576205287713844</v>
      </c>
    </row>
    <row r="9" spans="1:64" s="111" customFormat="1">
      <c r="A9" s="98" t="s">
        <v>127</v>
      </c>
      <c r="B9" s="124">
        <v>151970</v>
      </c>
      <c r="C9" s="124">
        <v>211292</v>
      </c>
      <c r="D9" s="124">
        <v>197985</v>
      </c>
      <c r="E9" s="125">
        <f>(D9-C9)/C9</f>
        <v>-6.2979194668988894E-2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277688</v>
      </c>
      <c r="C10" s="124">
        <v>303477</v>
      </c>
      <c r="D10" s="124">
        <v>380522</v>
      </c>
      <c r="E10" s="125">
        <f t="shared" si="0"/>
        <v>0.25387426394751494</v>
      </c>
    </row>
    <row r="11" spans="1:64" ht="17.25" customHeight="1">
      <c r="A11" s="98" t="s">
        <v>64</v>
      </c>
      <c r="B11" s="124">
        <v>737700</v>
      </c>
      <c r="C11" s="124">
        <v>661790</v>
      </c>
      <c r="D11" s="124">
        <v>669100</v>
      </c>
      <c r="E11" s="125">
        <f t="shared" si="0"/>
        <v>1.104580002719896E-2</v>
      </c>
    </row>
    <row r="12" spans="1:64">
      <c r="A12" s="98" t="s">
        <v>66</v>
      </c>
      <c r="B12" s="124">
        <v>43128</v>
      </c>
      <c r="C12" s="124">
        <v>50072</v>
      </c>
      <c r="D12" s="124">
        <v>55905</v>
      </c>
      <c r="E12" s="125">
        <f t="shared" si="0"/>
        <v>0.11649225115833201</v>
      </c>
    </row>
    <row r="13" spans="1:64">
      <c r="A13" s="98" t="s">
        <v>65</v>
      </c>
      <c r="B13" s="124">
        <v>1802</v>
      </c>
      <c r="C13" s="124">
        <v>966</v>
      </c>
      <c r="D13" s="124">
        <v>1032</v>
      </c>
      <c r="E13" s="125">
        <f t="shared" si="0"/>
        <v>6.8322981366459631E-2</v>
      </c>
      <c r="G13" s="126"/>
    </row>
    <row r="14" spans="1:64">
      <c r="A14" s="101" t="s">
        <v>54</v>
      </c>
      <c r="B14" s="128">
        <v>4012742</v>
      </c>
      <c r="C14" s="128">
        <v>4179242</v>
      </c>
      <c r="D14" s="128">
        <v>4114200</v>
      </c>
      <c r="E14" s="125">
        <f>(D14-C14)/C14</f>
        <v>-1.5563109291110684E-2</v>
      </c>
    </row>
    <row r="15" spans="1:64" s="127" customFormat="1" ht="14.25">
      <c r="A15" s="129"/>
      <c r="G15" s="126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3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D23" sqref="D23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88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22219835</v>
      </c>
      <c r="C4" s="124">
        <v>17637555</v>
      </c>
      <c r="D4" s="124">
        <v>21088750</v>
      </c>
      <c r="E4" s="125">
        <f t="shared" ref="E4:E14" si="0">(D4-C4)/C4</f>
        <v>0.19567309641273975</v>
      </c>
    </row>
    <row r="5" spans="1:64">
      <c r="A5" s="98" t="s">
        <v>86</v>
      </c>
      <c r="B5" s="124">
        <v>14873049</v>
      </c>
      <c r="C5" s="124">
        <v>11476059</v>
      </c>
      <c r="D5" s="124">
        <v>12668717</v>
      </c>
      <c r="E5" s="125">
        <f t="shared" si="0"/>
        <v>0.10392574663479859</v>
      </c>
    </row>
    <row r="6" spans="1:64">
      <c r="A6" s="98" t="s">
        <v>87</v>
      </c>
      <c r="B6" s="124">
        <v>27922500</v>
      </c>
      <c r="C6" s="124">
        <v>17974138</v>
      </c>
      <c r="D6" s="124">
        <v>23391900</v>
      </c>
      <c r="E6" s="125">
        <f t="shared" si="0"/>
        <v>0.30141985112165043</v>
      </c>
    </row>
    <row r="7" spans="1:64">
      <c r="A7" s="98" t="s">
        <v>60</v>
      </c>
      <c r="B7" s="124">
        <v>4673550</v>
      </c>
      <c r="C7" s="124">
        <v>3438678</v>
      </c>
      <c r="D7" s="124">
        <v>4003585</v>
      </c>
      <c r="E7" s="125">
        <f t="shared" si="0"/>
        <v>0.16428028445815515</v>
      </c>
    </row>
    <row r="8" spans="1:64">
      <c r="A8" s="98" t="s">
        <v>61</v>
      </c>
      <c r="B8" s="124">
        <v>8324100</v>
      </c>
      <c r="C8" s="124">
        <v>14986134</v>
      </c>
      <c r="D8" s="124">
        <v>8525130</v>
      </c>
      <c r="E8" s="125">
        <f t="shared" si="0"/>
        <v>-0.43113213854887456</v>
      </c>
    </row>
    <row r="9" spans="1:64" s="111" customFormat="1">
      <c r="A9" s="98" t="s">
        <v>127</v>
      </c>
      <c r="B9" s="124">
        <v>3035346</v>
      </c>
      <c r="C9" s="124">
        <v>1324679</v>
      </c>
      <c r="D9" s="124">
        <v>1283253</v>
      </c>
      <c r="E9" s="125">
        <f t="shared" si="0"/>
        <v>-3.1272481861643463E-2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4465980</v>
      </c>
      <c r="C10" s="124">
        <v>3252200</v>
      </c>
      <c r="D10" s="124">
        <v>3322500</v>
      </c>
      <c r="E10" s="125">
        <f t="shared" si="0"/>
        <v>2.16161367689564E-2</v>
      </c>
    </row>
    <row r="11" spans="1:64">
      <c r="A11" s="98" t="s">
        <v>64</v>
      </c>
      <c r="B11" s="124">
        <v>4322764</v>
      </c>
      <c r="C11" s="124">
        <v>3783050</v>
      </c>
      <c r="D11" s="124">
        <v>2597550</v>
      </c>
      <c r="E11" s="125">
        <f t="shared" si="0"/>
        <v>-0.31337148597031494</v>
      </c>
    </row>
    <row r="12" spans="1:64">
      <c r="A12" s="98" t="s">
        <v>66</v>
      </c>
      <c r="B12" s="124">
        <v>4232990</v>
      </c>
      <c r="C12" s="124">
        <v>2478775</v>
      </c>
      <c r="D12" s="124">
        <v>2931560</v>
      </c>
      <c r="E12" s="125">
        <f t="shared" si="0"/>
        <v>0.18266482435880627</v>
      </c>
    </row>
    <row r="13" spans="1:64">
      <c r="A13" s="98" t="s">
        <v>65</v>
      </c>
      <c r="B13" s="124">
        <v>77257</v>
      </c>
      <c r="C13" s="124">
        <v>8700</v>
      </c>
      <c r="D13" s="124">
        <v>19750</v>
      </c>
      <c r="E13" s="125">
        <f t="shared" si="0"/>
        <v>1.2701149425287357</v>
      </c>
      <c r="G13" s="126"/>
    </row>
    <row r="14" spans="1:64" s="131" customFormat="1">
      <c r="A14" s="101" t="s">
        <v>54</v>
      </c>
      <c r="B14" s="128">
        <v>94147371</v>
      </c>
      <c r="C14" s="128">
        <v>76359968</v>
      </c>
      <c r="D14" s="128">
        <v>79832695</v>
      </c>
      <c r="E14" s="125">
        <f t="shared" si="0"/>
        <v>4.5478371599108058E-2</v>
      </c>
      <c r="G14" s="126"/>
    </row>
    <row r="15" spans="1:64">
      <c r="A15" s="129"/>
      <c r="B15" s="127"/>
      <c r="C15" s="127"/>
      <c r="D15" s="127"/>
      <c r="E15" s="127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32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6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E8" sqref="E8:E9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89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10499560</v>
      </c>
      <c r="C4" s="124">
        <v>9317580</v>
      </c>
      <c r="D4" s="124">
        <v>10604500</v>
      </c>
      <c r="E4" s="133">
        <f t="shared" ref="E4:E14" si="0">(D4-C4)/C4</f>
        <v>0.13811740816821536</v>
      </c>
    </row>
    <row r="5" spans="1:64">
      <c r="A5" s="98" t="s">
        <v>58</v>
      </c>
      <c r="B5" s="124">
        <v>7901200</v>
      </c>
      <c r="C5" s="124">
        <v>8007551</v>
      </c>
      <c r="D5" s="124">
        <v>8003840</v>
      </c>
      <c r="E5" s="133">
        <f t="shared" si="0"/>
        <v>-4.634375728609159E-4</v>
      </c>
    </row>
    <row r="6" spans="1:64">
      <c r="A6" s="98" t="s">
        <v>87</v>
      </c>
      <c r="B6" s="124">
        <v>8312560</v>
      </c>
      <c r="C6" s="124">
        <v>8286260</v>
      </c>
      <c r="D6" s="124">
        <v>8537560</v>
      </c>
      <c r="E6" s="133">
        <f t="shared" si="0"/>
        <v>3.0327312925252165E-2</v>
      </c>
    </row>
    <row r="7" spans="1:64">
      <c r="A7" s="98" t="s">
        <v>60</v>
      </c>
      <c r="B7" s="124">
        <v>1456680</v>
      </c>
      <c r="C7" s="124">
        <v>1302160</v>
      </c>
      <c r="D7" s="124">
        <v>1073280</v>
      </c>
      <c r="E7" s="133">
        <f t="shared" si="0"/>
        <v>-0.17576949069238804</v>
      </c>
    </row>
    <row r="8" spans="1:64">
      <c r="A8" s="98" t="s">
        <v>61</v>
      </c>
      <c r="B8" s="124">
        <v>3567640</v>
      </c>
      <c r="C8" s="124">
        <v>1914860</v>
      </c>
      <c r="D8" s="124">
        <v>2553960</v>
      </c>
      <c r="E8" s="133">
        <f t="shared" si="0"/>
        <v>0.33375808153076464</v>
      </c>
    </row>
    <row r="9" spans="1:64" s="111" customFormat="1">
      <c r="A9" s="98" t="s">
        <v>127</v>
      </c>
      <c r="B9" s="124">
        <v>2107990</v>
      </c>
      <c r="C9" s="124">
        <v>1552336</v>
      </c>
      <c r="D9" s="124">
        <v>1586780</v>
      </c>
      <c r="E9" s="133">
        <f t="shared" si="0"/>
        <v>2.2188495274218983E-2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4084500</v>
      </c>
      <c r="C10" s="124">
        <v>3020880</v>
      </c>
      <c r="D10" s="124">
        <v>3448100</v>
      </c>
      <c r="E10" s="133">
        <f t="shared" si="0"/>
        <v>0.14142236699239957</v>
      </c>
    </row>
    <row r="11" spans="1:64">
      <c r="A11" s="98" t="s">
        <v>64</v>
      </c>
      <c r="B11" s="124">
        <v>2285300</v>
      </c>
      <c r="C11" s="124">
        <v>2313340</v>
      </c>
      <c r="D11" s="124">
        <v>2224040</v>
      </c>
      <c r="E11" s="133">
        <f t="shared" si="0"/>
        <v>-3.8602194229987813E-2</v>
      </c>
    </row>
    <row r="12" spans="1:64">
      <c r="A12" s="98" t="s">
        <v>66</v>
      </c>
      <c r="B12" s="124">
        <v>1786390</v>
      </c>
      <c r="C12" s="124">
        <v>1112270</v>
      </c>
      <c r="D12" s="124">
        <v>1155130</v>
      </c>
      <c r="E12" s="133">
        <f t="shared" si="0"/>
        <v>3.8533809236965845E-2</v>
      </c>
    </row>
    <row r="13" spans="1:64">
      <c r="A13" s="98" t="s">
        <v>65</v>
      </c>
      <c r="B13" s="124">
        <v>96860</v>
      </c>
      <c r="C13" s="124">
        <v>25920</v>
      </c>
      <c r="D13" s="124">
        <v>45340</v>
      </c>
      <c r="E13" s="133">
        <f t="shared" si="0"/>
        <v>0.74922839506172845</v>
      </c>
    </row>
    <row r="14" spans="1:64">
      <c r="A14" s="101" t="s">
        <v>54</v>
      </c>
      <c r="B14" s="128">
        <v>42098680</v>
      </c>
      <c r="C14" s="128">
        <v>36853157</v>
      </c>
      <c r="D14" s="128">
        <v>39232530</v>
      </c>
      <c r="E14" s="133">
        <f t="shared" si="0"/>
        <v>6.4563613912371198E-2</v>
      </c>
    </row>
    <row r="15" spans="1:64">
      <c r="A15" s="129"/>
      <c r="B15" s="127"/>
      <c r="C15" s="127"/>
      <c r="D15" s="127"/>
      <c r="E15" s="127"/>
      <c r="G15" s="126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3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E8" sqref="E8:E9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90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34">
        <v>5918896</v>
      </c>
      <c r="C4" s="134">
        <v>5822566</v>
      </c>
      <c r="D4" s="134">
        <v>6582276</v>
      </c>
      <c r="E4" s="133">
        <f t="shared" ref="E4:E14" si="0">(D4-C4)/C4</f>
        <v>0.13047683787525982</v>
      </c>
    </row>
    <row r="5" spans="1:64">
      <c r="A5" s="98" t="s">
        <v>58</v>
      </c>
      <c r="B5" s="134">
        <v>3744093</v>
      </c>
      <c r="C5" s="134">
        <v>4129552</v>
      </c>
      <c r="D5" s="134">
        <v>4236406</v>
      </c>
      <c r="E5" s="133">
        <f t="shared" si="0"/>
        <v>2.587544605322805E-2</v>
      </c>
    </row>
    <row r="6" spans="1:64">
      <c r="A6" s="98" t="s">
        <v>87</v>
      </c>
      <c r="B6" s="134">
        <v>2284940</v>
      </c>
      <c r="C6" s="134">
        <v>2451300</v>
      </c>
      <c r="D6" s="134">
        <v>2651100</v>
      </c>
      <c r="E6" s="133">
        <f t="shared" si="0"/>
        <v>8.150777138661118E-2</v>
      </c>
    </row>
    <row r="7" spans="1:64">
      <c r="A7" s="98" t="s">
        <v>60</v>
      </c>
      <c r="B7" s="134">
        <v>983272</v>
      </c>
      <c r="C7" s="134">
        <v>804860</v>
      </c>
      <c r="D7" s="134">
        <v>1043820</v>
      </c>
      <c r="E7" s="133">
        <f t="shared" si="0"/>
        <v>0.29689635464552844</v>
      </c>
    </row>
    <row r="8" spans="1:64">
      <c r="A8" s="98" t="s">
        <v>61</v>
      </c>
      <c r="B8" s="134">
        <v>1428210</v>
      </c>
      <c r="C8" s="134">
        <v>1329930</v>
      </c>
      <c r="D8" s="134">
        <v>1557360</v>
      </c>
      <c r="E8" s="133">
        <f t="shared" si="0"/>
        <v>0.17100900047370915</v>
      </c>
    </row>
    <row r="9" spans="1:64" s="111" customFormat="1">
      <c r="A9" s="98" t="s">
        <v>127</v>
      </c>
      <c r="B9" s="134">
        <v>592318</v>
      </c>
      <c r="C9" s="134">
        <v>669844</v>
      </c>
      <c r="D9" s="134">
        <v>406406</v>
      </c>
      <c r="E9" s="133">
        <f t="shared" si="0"/>
        <v>-0.39328261505664003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34">
        <v>1726900</v>
      </c>
      <c r="C10" s="134">
        <v>1705280</v>
      </c>
      <c r="D10" s="134">
        <v>1632950</v>
      </c>
      <c r="E10" s="133">
        <f t="shared" si="0"/>
        <v>-4.2415321823981986E-2</v>
      </c>
    </row>
    <row r="11" spans="1:64">
      <c r="A11" s="98" t="s">
        <v>64</v>
      </c>
      <c r="B11" s="134">
        <v>1550460</v>
      </c>
      <c r="C11" s="134">
        <v>1577370</v>
      </c>
      <c r="D11" s="134">
        <v>1616530</v>
      </c>
      <c r="E11" s="133">
        <f t="shared" si="0"/>
        <v>2.4826134641840532E-2</v>
      </c>
    </row>
    <row r="12" spans="1:64">
      <c r="A12" s="98" t="s">
        <v>66</v>
      </c>
      <c r="B12" s="134">
        <v>802211</v>
      </c>
      <c r="C12" s="134">
        <v>935283</v>
      </c>
      <c r="D12" s="134">
        <v>1411198</v>
      </c>
      <c r="E12" s="133">
        <f t="shared" si="0"/>
        <v>0.50884598565354011</v>
      </c>
    </row>
    <row r="13" spans="1:64">
      <c r="A13" s="98" t="s">
        <v>65</v>
      </c>
      <c r="B13" s="135">
        <v>18600</v>
      </c>
      <c r="C13" s="136">
        <v>0</v>
      </c>
      <c r="D13" s="136">
        <v>20000</v>
      </c>
      <c r="E13" s="133" t="e">
        <f t="shared" si="0"/>
        <v>#DIV/0!</v>
      </c>
    </row>
    <row r="14" spans="1:64">
      <c r="A14" s="117" t="s">
        <v>54</v>
      </c>
      <c r="B14" s="128">
        <v>19049900</v>
      </c>
      <c r="C14" s="128">
        <v>19425985</v>
      </c>
      <c r="D14" s="128">
        <v>21158046</v>
      </c>
      <c r="E14" s="137">
        <f t="shared" si="0"/>
        <v>8.9162068229744845E-2</v>
      </c>
    </row>
    <row r="15" spans="1:64">
      <c r="A15" s="129"/>
      <c r="B15" s="127"/>
      <c r="C15" s="127"/>
      <c r="D15" s="127"/>
      <c r="E15" s="127"/>
      <c r="G15" s="126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E21" sqref="E21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69" t="s">
        <v>117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7" t="s">
        <v>0</v>
      </c>
      <c r="B3" s="170" t="s">
        <v>1</v>
      </c>
      <c r="C3" s="170"/>
      <c r="D3" s="170" t="s">
        <v>2</v>
      </c>
      <c r="E3" s="170"/>
      <c r="F3" s="170" t="s">
        <v>3</v>
      </c>
      <c r="G3" s="170"/>
      <c r="H3" s="170" t="s">
        <v>4</v>
      </c>
      <c r="I3" s="170"/>
      <c r="J3" s="170" t="s">
        <v>5</v>
      </c>
      <c r="K3" s="170"/>
      <c r="L3" s="4"/>
    </row>
    <row r="4" spans="1:64">
      <c r="A4" s="9" t="s">
        <v>6</v>
      </c>
      <c r="B4" s="10" t="s">
        <v>7</v>
      </c>
      <c r="C4" s="11" t="s">
        <v>118</v>
      </c>
      <c r="D4" s="10" t="s">
        <v>7</v>
      </c>
      <c r="E4" s="11" t="s">
        <v>118</v>
      </c>
      <c r="F4" s="10" t="s">
        <v>7</v>
      </c>
      <c r="G4" s="11" t="s">
        <v>118</v>
      </c>
      <c r="H4" s="10" t="s">
        <v>7</v>
      </c>
      <c r="I4" s="11" t="s">
        <v>118</v>
      </c>
      <c r="J4" s="10" t="s">
        <v>7</v>
      </c>
      <c r="K4" s="11" t="s">
        <v>118</v>
      </c>
      <c r="L4" s="12"/>
    </row>
    <row r="5" spans="1:64">
      <c r="A5" s="13" t="s">
        <v>8</v>
      </c>
      <c r="B5" s="149">
        <v>2.9225118024605248</v>
      </c>
      <c r="C5" s="150">
        <v>-0.10439404464504767</v>
      </c>
      <c r="D5" s="151">
        <v>5.816833193053168</v>
      </c>
      <c r="E5" s="150">
        <v>-6.0956288365069888E-2</v>
      </c>
      <c r="F5" s="151">
        <v>4.9023028525625918</v>
      </c>
      <c r="G5" s="152">
        <v>-9.0209399771383716E-2</v>
      </c>
      <c r="H5" s="151">
        <v>2.1820227091662519</v>
      </c>
      <c r="I5" s="152">
        <v>-0.47773966577010357</v>
      </c>
      <c r="J5" s="151">
        <v>3.0447388924268664</v>
      </c>
      <c r="K5" s="153">
        <v>-0.3746205687125998</v>
      </c>
    </row>
    <row r="6" spans="1:64">
      <c r="A6" s="18" t="s">
        <v>9</v>
      </c>
      <c r="B6" s="154">
        <v>5.5752946184648779</v>
      </c>
      <c r="C6" s="150">
        <v>-0.23740285730940788</v>
      </c>
      <c r="D6" s="155">
        <v>4.9346492592738489</v>
      </c>
      <c r="E6" s="150">
        <v>-0.11194450874032891</v>
      </c>
      <c r="F6" s="155">
        <v>4.6393603657744285</v>
      </c>
      <c r="G6" s="152">
        <v>-6.7132027136332539E-2</v>
      </c>
      <c r="H6" s="155">
        <v>2.1653182249293379</v>
      </c>
      <c r="I6" s="152">
        <v>-0.48182797969278968</v>
      </c>
      <c r="J6" s="155">
        <v>1.9872814616489598</v>
      </c>
      <c r="K6" s="153">
        <v>-0.5555636301123632</v>
      </c>
    </row>
    <row r="7" spans="1:64">
      <c r="A7" s="18" t="s">
        <v>10</v>
      </c>
      <c r="B7" s="154">
        <v>2.8163480490289041</v>
      </c>
      <c r="C7" s="150">
        <v>4.2902722618268106E-3</v>
      </c>
      <c r="D7" s="155">
        <v>2.8599806120922193</v>
      </c>
      <c r="E7" s="150">
        <v>-8.1309828542322854E-2</v>
      </c>
      <c r="F7" s="155">
        <v>4.9810986429377921</v>
      </c>
      <c r="G7" s="152">
        <v>-0.10709353571077709</v>
      </c>
      <c r="H7" s="155">
        <v>2.9758564595828152</v>
      </c>
      <c r="I7" s="152">
        <v>-0.49117138758487194</v>
      </c>
      <c r="J7" s="155">
        <v>3.0770432046667953</v>
      </c>
      <c r="K7" s="153">
        <v>-0.40377550694184622</v>
      </c>
    </row>
    <row r="8" spans="1:64" s="111" customFormat="1" hidden="1">
      <c r="A8" s="18"/>
      <c r="B8" s="154"/>
      <c r="C8" s="150" t="e">
        <v>#DIV/0!</v>
      </c>
      <c r="D8" s="154"/>
      <c r="E8" s="150" t="e">
        <v>#DIV/0!</v>
      </c>
      <c r="F8" s="154"/>
      <c r="G8" s="152" t="e">
        <v>#DIV/0!</v>
      </c>
      <c r="H8" s="155"/>
      <c r="I8" s="152" t="e">
        <v>#DIV/0!</v>
      </c>
      <c r="J8" s="155"/>
      <c r="K8" s="153" t="e">
        <v>#DIV/0!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>
      <c r="A9" s="18" t="s">
        <v>11</v>
      </c>
      <c r="B9" s="154">
        <v>3.8948225034923589</v>
      </c>
      <c r="C9" s="150">
        <v>-0.13419530071713501</v>
      </c>
      <c r="D9" s="155">
        <v>5.9113794062071872</v>
      </c>
      <c r="E9" s="150">
        <v>-9.9715275275655421E-2</v>
      </c>
      <c r="F9" s="155">
        <v>4.894132155635063</v>
      </c>
      <c r="G9" s="152">
        <v>-0.22623610298056798</v>
      </c>
      <c r="H9" s="155">
        <v>2.5215995286543658</v>
      </c>
      <c r="I9" s="152">
        <v>-0.45768714008415218</v>
      </c>
      <c r="J9" s="155">
        <v>2.753257469033263</v>
      </c>
      <c r="K9" s="153">
        <v>-0.43230454097891069</v>
      </c>
    </row>
    <row r="10" spans="1:64">
      <c r="A10" s="18" t="s">
        <v>12</v>
      </c>
      <c r="B10" s="156">
        <v>6.67</v>
      </c>
      <c r="C10" s="150">
        <v>-1.3316018286358697E-16</v>
      </c>
      <c r="D10" s="157">
        <v>6.7993143582256543</v>
      </c>
      <c r="E10" s="150">
        <v>0.17127843230985607</v>
      </c>
      <c r="F10" s="157">
        <v>5.5647546163635262</v>
      </c>
      <c r="G10" s="152">
        <v>-2.910947585127743E-2</v>
      </c>
      <c r="H10" s="157">
        <v>2.5</v>
      </c>
      <c r="I10" s="152">
        <v>-0.48339852509890335</v>
      </c>
      <c r="J10" s="157">
        <v>3.8656104824372552</v>
      </c>
      <c r="K10" s="153">
        <v>-0.44082093730501193</v>
      </c>
    </row>
    <row r="11" spans="1:64">
      <c r="A11" s="18" t="s">
        <v>13</v>
      </c>
      <c r="B11" s="156">
        <v>3.3339179235356013</v>
      </c>
      <c r="C11" s="150">
        <v>-0.13855776764842981</v>
      </c>
      <c r="D11" s="157">
        <v>5.0407837370221928</v>
      </c>
      <c r="E11" s="150">
        <v>-0.16760671544178618</v>
      </c>
      <c r="F11" s="157">
        <v>5.2777777803881021</v>
      </c>
      <c r="G11" s="152">
        <v>-7.7664681501143029E-2</v>
      </c>
      <c r="H11" s="157">
        <v>1.6137566073354908</v>
      </c>
      <c r="I11" s="152">
        <v>-0.48112706778406839</v>
      </c>
      <c r="J11" s="157">
        <v>2.9219137701781408</v>
      </c>
      <c r="K11" s="153">
        <v>-0.47889145561843366</v>
      </c>
    </row>
    <row r="12" spans="1:64">
      <c r="A12" s="18" t="s">
        <v>14</v>
      </c>
      <c r="B12" s="154">
        <v>7.1718551405409512</v>
      </c>
      <c r="C12" s="150">
        <v>-0.28280260574750693</v>
      </c>
      <c r="D12" s="155">
        <v>7.4099653069192115</v>
      </c>
      <c r="E12" s="150">
        <v>9.0986736895826426E-2</v>
      </c>
      <c r="F12" s="155">
        <v>6.6611046647928509</v>
      </c>
      <c r="G12" s="152">
        <v>-0.11270095026657956</v>
      </c>
      <c r="H12" s="155">
        <v>4.4773316830952297</v>
      </c>
      <c r="I12" s="152">
        <v>-0.4116707486292171</v>
      </c>
      <c r="J12" s="155">
        <v>3.425556321189986</v>
      </c>
      <c r="K12" s="153">
        <v>-0.53400222456521829</v>
      </c>
    </row>
    <row r="13" spans="1:64">
      <c r="A13" s="18" t="s">
        <v>15</v>
      </c>
      <c r="B13" s="158">
        <v>3.76</v>
      </c>
      <c r="C13" s="150">
        <v>-0.1194379391100704</v>
      </c>
      <c r="D13" s="159">
        <v>7.0342558314522199</v>
      </c>
      <c r="E13" s="150">
        <v>-0.12357129210102194</v>
      </c>
      <c r="F13" s="159">
        <v>4.3899999999999997</v>
      </c>
      <c r="G13" s="152">
        <v>-0.24440619621342524</v>
      </c>
      <c r="H13" s="159">
        <v>3.03</v>
      </c>
      <c r="I13" s="152">
        <v>-0.43151969981238281</v>
      </c>
      <c r="J13" s="159">
        <v>1.3356588260100033</v>
      </c>
      <c r="K13" s="153">
        <v>-0.45351582488549641</v>
      </c>
    </row>
    <row r="14" spans="1:64">
      <c r="A14" s="18" t="s">
        <v>16</v>
      </c>
      <c r="B14" s="158">
        <v>12.74</v>
      </c>
      <c r="C14" s="150">
        <v>0.28557013118062585</v>
      </c>
      <c r="D14" s="155">
        <v>7.21</v>
      </c>
      <c r="E14" s="150">
        <v>-0.172215843857635</v>
      </c>
      <c r="F14" s="159">
        <v>6.414087336558695</v>
      </c>
      <c r="G14" s="152">
        <v>-0.13048879085848353</v>
      </c>
      <c r="H14" s="155">
        <v>4.05</v>
      </c>
      <c r="I14" s="152">
        <v>-0.43750000000000006</v>
      </c>
      <c r="J14" s="159">
        <v>3.14</v>
      </c>
      <c r="K14" s="153">
        <v>-0.46869712351945853</v>
      </c>
    </row>
    <row r="15" spans="1:64">
      <c r="A15" s="23" t="s">
        <v>17</v>
      </c>
      <c r="B15" s="160">
        <v>11.899999999999999</v>
      </c>
      <c r="C15" s="150">
        <v>-0.10278194262218952</v>
      </c>
      <c r="D15" s="161">
        <v>9.1300000000000008</v>
      </c>
      <c r="E15" s="150">
        <v>-0.35568101623147491</v>
      </c>
      <c r="F15" s="162">
        <v>5.6980591089545651</v>
      </c>
      <c r="G15" s="152">
        <v>-0.28685117534986665</v>
      </c>
      <c r="H15" s="163">
        <v>3.57</v>
      </c>
      <c r="I15" s="152" t="s">
        <v>113</v>
      </c>
      <c r="J15" s="163">
        <v>4.17</v>
      </c>
      <c r="K15" s="153">
        <v>-0.52934537246049662</v>
      </c>
    </row>
    <row r="16" spans="1:64">
      <c r="A16" s="27" t="s">
        <v>18</v>
      </c>
      <c r="B16" s="164">
        <v>4.944324238004957</v>
      </c>
      <c r="C16" s="165">
        <v>1.0783919212419543E-2</v>
      </c>
      <c r="D16" s="164">
        <v>4.8885604041051112</v>
      </c>
      <c r="E16" s="165">
        <v>-0.12115165753249696</v>
      </c>
      <c r="F16" s="164">
        <v>5.0222614539516064</v>
      </c>
      <c r="G16" s="165">
        <v>-0.11144620432521371</v>
      </c>
      <c r="H16" s="164">
        <v>2.5278433726819576</v>
      </c>
      <c r="I16" s="165">
        <v>-0.4768640691025624</v>
      </c>
      <c r="J16" s="166">
        <v>2.788676820885057</v>
      </c>
      <c r="K16" s="167">
        <v>-0.43958554659052307</v>
      </c>
    </row>
    <row r="18" spans="1:15">
      <c r="A18" s="2" t="s">
        <v>19</v>
      </c>
    </row>
    <row r="20" spans="1:1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>
      <c r="A21" s="31"/>
      <c r="O21" s="32"/>
    </row>
    <row r="22" spans="1:15">
      <c r="A22" s="33"/>
    </row>
    <row r="23" spans="1:1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workbookViewId="0">
      <selection activeCell="E8" sqref="E8:E9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91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20423941</v>
      </c>
      <c r="C4" s="124">
        <v>19682382</v>
      </c>
      <c r="D4" s="124">
        <v>22709146</v>
      </c>
      <c r="E4" s="133">
        <f t="shared" ref="E4:E14" si="0">(D4-C4)/C4</f>
        <v>0.15378037068887293</v>
      </c>
    </row>
    <row r="5" spans="1:64">
      <c r="A5" s="98" t="s">
        <v>86</v>
      </c>
      <c r="B5" s="124">
        <v>7877166</v>
      </c>
      <c r="C5" s="124">
        <v>7769030</v>
      </c>
      <c r="D5" s="124">
        <v>8651708</v>
      </c>
      <c r="E5" s="133">
        <f t="shared" si="0"/>
        <v>0.11361495579242196</v>
      </c>
    </row>
    <row r="6" spans="1:64">
      <c r="A6" s="98" t="s">
        <v>87</v>
      </c>
      <c r="B6" s="124">
        <v>7096510</v>
      </c>
      <c r="C6" s="124">
        <v>6706548</v>
      </c>
      <c r="D6" s="124">
        <v>7692132</v>
      </c>
      <c r="E6" s="133">
        <f t="shared" si="0"/>
        <v>0.1469584650702567</v>
      </c>
    </row>
    <row r="7" spans="1:64">
      <c r="A7" s="98" t="s">
        <v>60</v>
      </c>
      <c r="B7" s="124">
        <v>1305830</v>
      </c>
      <c r="C7" s="124">
        <v>1658528</v>
      </c>
      <c r="D7" s="124">
        <v>2615064</v>
      </c>
      <c r="E7" s="133">
        <f t="shared" si="0"/>
        <v>0.57673792664338497</v>
      </c>
    </row>
    <row r="8" spans="1:64">
      <c r="A8" s="98" t="s">
        <v>61</v>
      </c>
      <c r="B8" s="124">
        <v>6475216</v>
      </c>
      <c r="C8" s="124">
        <v>9222202</v>
      </c>
      <c r="D8" s="124">
        <v>10257449</v>
      </c>
      <c r="E8" s="133">
        <f t="shared" si="0"/>
        <v>0.11225594494677085</v>
      </c>
    </row>
    <row r="9" spans="1:64" s="111" customFormat="1">
      <c r="A9" s="98" t="s">
        <v>127</v>
      </c>
      <c r="B9" s="124">
        <v>1667645</v>
      </c>
      <c r="C9" s="124">
        <v>1892348</v>
      </c>
      <c r="D9" s="124">
        <v>1664560</v>
      </c>
      <c r="E9" s="133">
        <f t="shared" si="0"/>
        <v>-0.12037320831052217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4724207</v>
      </c>
      <c r="C10" s="124">
        <v>4717405</v>
      </c>
      <c r="D10" s="124">
        <v>4932410</v>
      </c>
      <c r="E10" s="133">
        <f t="shared" si="0"/>
        <v>4.5576964453974168E-2</v>
      </c>
    </row>
    <row r="11" spans="1:64">
      <c r="A11" s="98" t="s">
        <v>64</v>
      </c>
      <c r="B11" s="124">
        <v>3011275</v>
      </c>
      <c r="C11" s="124">
        <v>2578400</v>
      </c>
      <c r="D11" s="124">
        <v>2916425</v>
      </c>
      <c r="E11" s="133">
        <f t="shared" si="0"/>
        <v>0.13109874340676389</v>
      </c>
    </row>
    <row r="12" spans="1:64">
      <c r="A12" s="98" t="s">
        <v>66</v>
      </c>
      <c r="B12" s="124">
        <v>2237393</v>
      </c>
      <c r="C12" s="124">
        <v>2158031</v>
      </c>
      <c r="D12" s="124">
        <v>2468777</v>
      </c>
      <c r="E12" s="133">
        <f t="shared" si="0"/>
        <v>0.14399515113545636</v>
      </c>
    </row>
    <row r="13" spans="1:64">
      <c r="A13" s="98" t="s">
        <v>65</v>
      </c>
      <c r="B13" s="124">
        <v>72000</v>
      </c>
      <c r="C13" s="124">
        <v>12600</v>
      </c>
      <c r="D13" s="124">
        <v>36000</v>
      </c>
      <c r="E13" s="133">
        <f t="shared" si="0"/>
        <v>1.8571428571428572</v>
      </c>
    </row>
    <row r="14" spans="1:64">
      <c r="A14" s="101" t="s">
        <v>54</v>
      </c>
      <c r="B14" s="128">
        <v>54891183</v>
      </c>
      <c r="C14" s="128">
        <v>56397474</v>
      </c>
      <c r="D14" s="128">
        <v>63943671</v>
      </c>
      <c r="E14" s="133">
        <f t="shared" si="0"/>
        <v>0.13380381185157336</v>
      </c>
      <c r="G14" s="126"/>
    </row>
    <row r="15" spans="1:64">
      <c r="A15" s="129"/>
      <c r="B15" s="127"/>
      <c r="C15" s="127"/>
      <c r="D15" s="127"/>
      <c r="E15" s="127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7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  <row r="24" spans="1:5">
      <c r="A24" s="127"/>
      <c r="B24" s="127"/>
      <c r="C24" s="127"/>
      <c r="D24" s="127"/>
      <c r="E24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A9" sqref="A9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92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5164244</v>
      </c>
      <c r="C4" s="124">
        <v>5079435</v>
      </c>
      <c r="D4" s="124">
        <v>5150088</v>
      </c>
      <c r="E4" s="133">
        <f t="shared" ref="E4:E14" si="0">(D4-C4)/C4</f>
        <v>1.390961790041609E-2</v>
      </c>
    </row>
    <row r="5" spans="1:64">
      <c r="A5" s="98" t="s">
        <v>86</v>
      </c>
      <c r="B5" s="124">
        <v>9016333</v>
      </c>
      <c r="C5" s="124">
        <v>9151128</v>
      </c>
      <c r="D5" s="124">
        <v>9572869</v>
      </c>
      <c r="E5" s="133">
        <f t="shared" si="0"/>
        <v>4.6086231118174718E-2</v>
      </c>
    </row>
    <row r="6" spans="1:64">
      <c r="A6" s="98" t="s">
        <v>87</v>
      </c>
      <c r="B6" s="124">
        <v>11263854</v>
      </c>
      <c r="C6" s="124">
        <v>12370140</v>
      </c>
      <c r="D6" s="124">
        <v>11503000</v>
      </c>
      <c r="E6" s="133">
        <f t="shared" si="0"/>
        <v>-7.0099449157406471E-2</v>
      </c>
    </row>
    <row r="7" spans="1:64">
      <c r="A7" s="98" t="s">
        <v>60</v>
      </c>
      <c r="B7" s="124">
        <v>2778400</v>
      </c>
      <c r="C7" s="124">
        <v>3067869</v>
      </c>
      <c r="D7" s="124">
        <v>3236840</v>
      </c>
      <c r="E7" s="133">
        <f t="shared" si="0"/>
        <v>5.507764510153465E-2</v>
      </c>
    </row>
    <row r="8" spans="1:64">
      <c r="A8" s="98" t="s">
        <v>61</v>
      </c>
      <c r="B8" s="124">
        <v>4654830</v>
      </c>
      <c r="C8" s="124">
        <v>1973265</v>
      </c>
      <c r="D8" s="124">
        <v>2262105</v>
      </c>
      <c r="E8" s="133">
        <f t="shared" si="0"/>
        <v>0.14637669040904289</v>
      </c>
    </row>
    <row r="9" spans="1:64" s="111" customFormat="1">
      <c r="A9" s="98" t="s">
        <v>127</v>
      </c>
      <c r="B9" s="124">
        <v>2223258</v>
      </c>
      <c r="C9" s="124">
        <v>2502165</v>
      </c>
      <c r="D9" s="124">
        <v>1419364</v>
      </c>
      <c r="E9" s="133">
        <f t="shared" si="0"/>
        <v>-0.43274564227379092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5257105</v>
      </c>
      <c r="C10" s="124">
        <v>4455917</v>
      </c>
      <c r="D10" s="124">
        <v>5253544</v>
      </c>
      <c r="E10" s="133">
        <f t="shared" si="0"/>
        <v>0.17900400748039069</v>
      </c>
    </row>
    <row r="11" spans="1:64">
      <c r="A11" s="98" t="s">
        <v>64</v>
      </c>
      <c r="B11" s="124">
        <v>4714100</v>
      </c>
      <c r="C11" s="124">
        <v>3765650</v>
      </c>
      <c r="D11" s="124">
        <v>3970410</v>
      </c>
      <c r="E11" s="133">
        <f t="shared" si="0"/>
        <v>5.4375738584308157E-2</v>
      </c>
    </row>
    <row r="12" spans="1:64">
      <c r="A12" s="98" t="s">
        <v>66</v>
      </c>
      <c r="B12" s="124">
        <v>599173</v>
      </c>
      <c r="C12" s="124">
        <v>891350</v>
      </c>
      <c r="D12" s="124">
        <v>1004447</v>
      </c>
      <c r="E12" s="133">
        <f t="shared" si="0"/>
        <v>0.12688281819711672</v>
      </c>
      <c r="G12" s="126"/>
    </row>
    <row r="13" spans="1:64">
      <c r="A13" s="98" t="s">
        <v>65</v>
      </c>
      <c r="B13" s="124">
        <v>450150</v>
      </c>
      <c r="C13" s="124">
        <v>281730</v>
      </c>
      <c r="D13" s="124">
        <v>303035</v>
      </c>
      <c r="E13" s="133">
        <f t="shared" si="0"/>
        <v>7.5622049479998579E-2</v>
      </c>
    </row>
    <row r="14" spans="1:64">
      <c r="A14" s="101" t="s">
        <v>54</v>
      </c>
      <c r="B14" s="128">
        <v>46121447</v>
      </c>
      <c r="C14" s="128">
        <v>43538649</v>
      </c>
      <c r="D14" s="128">
        <v>43675702</v>
      </c>
      <c r="E14" s="133">
        <f t="shared" si="0"/>
        <v>3.1478468704897113E-3</v>
      </c>
      <c r="G14" s="126"/>
    </row>
    <row r="15" spans="1:64">
      <c r="A15" s="129"/>
      <c r="B15" s="127"/>
      <c r="C15" s="127"/>
      <c r="D15" s="127"/>
      <c r="E15" s="127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workbookViewId="0">
      <selection activeCell="E8" sqref="E8:E9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93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20819038</v>
      </c>
      <c r="C4" s="124">
        <v>18987844</v>
      </c>
      <c r="D4" s="124">
        <v>20168704</v>
      </c>
      <c r="E4" s="133">
        <f t="shared" ref="E4:E14" si="0">(D4-C4)/C4</f>
        <v>6.2190315024707385E-2</v>
      </c>
    </row>
    <row r="5" spans="1:64">
      <c r="A5" s="98" t="s">
        <v>86</v>
      </c>
      <c r="B5" s="124">
        <v>6388582</v>
      </c>
      <c r="C5" s="124">
        <v>7232263</v>
      </c>
      <c r="D5" s="124">
        <v>7022113</v>
      </c>
      <c r="E5" s="133">
        <f t="shared" si="0"/>
        <v>-2.9057295067947613E-2</v>
      </c>
    </row>
    <row r="6" spans="1:64">
      <c r="A6" s="98" t="s">
        <v>87</v>
      </c>
      <c r="B6" s="124">
        <v>7709976</v>
      </c>
      <c r="C6" s="124">
        <v>8115928</v>
      </c>
      <c r="D6" s="124">
        <v>7334668</v>
      </c>
      <c r="E6" s="133">
        <f t="shared" si="0"/>
        <v>-9.6262559253852423E-2</v>
      </c>
    </row>
    <row r="7" spans="1:64">
      <c r="A7" s="98" t="s">
        <v>60</v>
      </c>
      <c r="B7" s="124">
        <v>3526240</v>
      </c>
      <c r="C7" s="124">
        <v>3581753</v>
      </c>
      <c r="D7" s="124">
        <v>3985751</v>
      </c>
      <c r="E7" s="133">
        <f t="shared" si="0"/>
        <v>0.11279337240731005</v>
      </c>
    </row>
    <row r="8" spans="1:64">
      <c r="A8" s="98" t="s">
        <v>61</v>
      </c>
      <c r="B8" s="124">
        <v>2875028</v>
      </c>
      <c r="C8" s="124">
        <v>1959876</v>
      </c>
      <c r="D8" s="124">
        <v>2837832</v>
      </c>
      <c r="E8" s="133">
        <f t="shared" si="0"/>
        <v>0.44796507534150121</v>
      </c>
    </row>
    <row r="9" spans="1:64" s="111" customFormat="1">
      <c r="A9" s="98" t="s">
        <v>127</v>
      </c>
      <c r="B9" s="124">
        <v>1121646</v>
      </c>
      <c r="C9" s="124">
        <v>1050988</v>
      </c>
      <c r="D9" s="124">
        <v>742923</v>
      </c>
      <c r="E9" s="133">
        <f t="shared" si="0"/>
        <v>-0.29311942667280694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4794606</v>
      </c>
      <c r="C10" s="124">
        <v>3654431</v>
      </c>
      <c r="D10" s="124">
        <v>3988464</v>
      </c>
      <c r="E10" s="133">
        <f t="shared" si="0"/>
        <v>9.1404927333420719E-2</v>
      </c>
    </row>
    <row r="11" spans="1:64">
      <c r="A11" s="98" t="s">
        <v>64</v>
      </c>
      <c r="B11" s="124">
        <v>4275930</v>
      </c>
      <c r="C11" s="124">
        <v>4022500</v>
      </c>
      <c r="D11" s="124">
        <v>4140630</v>
      </c>
      <c r="E11" s="133">
        <f t="shared" si="0"/>
        <v>2.936730888750777E-2</v>
      </c>
    </row>
    <row r="12" spans="1:64">
      <c r="A12" s="98" t="s">
        <v>66</v>
      </c>
      <c r="B12" s="124">
        <v>1295670</v>
      </c>
      <c r="C12" s="124">
        <v>1023258</v>
      </c>
      <c r="D12" s="124">
        <v>1579196</v>
      </c>
      <c r="E12" s="133">
        <f t="shared" si="0"/>
        <v>0.54330188476415531</v>
      </c>
    </row>
    <row r="13" spans="1:64">
      <c r="A13" s="98" t="s">
        <v>65</v>
      </c>
      <c r="B13" s="124">
        <v>20135</v>
      </c>
      <c r="C13" s="124">
        <v>5760</v>
      </c>
      <c r="D13" s="124">
        <v>28710</v>
      </c>
      <c r="E13" s="133">
        <f t="shared" si="0"/>
        <v>3.984375</v>
      </c>
    </row>
    <row r="14" spans="1:64">
      <c r="A14" s="101" t="s">
        <v>54</v>
      </c>
      <c r="B14" s="128">
        <v>52826851</v>
      </c>
      <c r="C14" s="128">
        <v>49634601</v>
      </c>
      <c r="D14" s="128">
        <v>51828991</v>
      </c>
      <c r="E14" s="133">
        <f t="shared" si="0"/>
        <v>4.4210892316833575E-2</v>
      </c>
      <c r="G14" s="126"/>
    </row>
    <row r="15" spans="1:64">
      <c r="A15" s="129"/>
      <c r="B15" s="127"/>
      <c r="C15" s="127"/>
      <c r="D15" s="127"/>
      <c r="E15" s="127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workbookViewId="0">
      <selection activeCell="E8" sqref="E8:E9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94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10579380</v>
      </c>
      <c r="C4" s="124">
        <v>11092734</v>
      </c>
      <c r="D4" s="124">
        <v>10966410</v>
      </c>
      <c r="E4" s="133">
        <f t="shared" ref="E4:E14" si="0">(D4-C4)/C4</f>
        <v>-1.1387995060550446E-2</v>
      </c>
    </row>
    <row r="5" spans="1:64">
      <c r="A5" s="98" t="s">
        <v>86</v>
      </c>
      <c r="B5" s="124">
        <v>5384581</v>
      </c>
      <c r="C5" s="124">
        <v>5025271</v>
      </c>
      <c r="D5" s="124">
        <v>4582695</v>
      </c>
      <c r="E5" s="133">
        <f t="shared" si="0"/>
        <v>-8.8070076220765015E-2</v>
      </c>
    </row>
    <row r="6" spans="1:64">
      <c r="A6" s="98" t="s">
        <v>87</v>
      </c>
      <c r="B6" s="124">
        <v>4059404</v>
      </c>
      <c r="C6" s="124">
        <v>4222598</v>
      </c>
      <c r="D6" s="124">
        <v>2397300</v>
      </c>
      <c r="E6" s="133">
        <f t="shared" si="0"/>
        <v>-0.43226894911616026</v>
      </c>
    </row>
    <row r="7" spans="1:64">
      <c r="A7" s="98" t="s">
        <v>60</v>
      </c>
      <c r="B7" s="124">
        <v>2087632</v>
      </c>
      <c r="C7" s="124">
        <v>2052475</v>
      </c>
      <c r="D7" s="124">
        <v>2238386</v>
      </c>
      <c r="E7" s="133">
        <f t="shared" si="0"/>
        <v>9.0578935188004722E-2</v>
      </c>
    </row>
    <row r="8" spans="1:64">
      <c r="A8" s="98" t="s">
        <v>61</v>
      </c>
      <c r="B8" s="124">
        <v>1673644</v>
      </c>
      <c r="C8" s="124">
        <v>1684212</v>
      </c>
      <c r="D8" s="124">
        <v>1698714</v>
      </c>
      <c r="E8" s="133">
        <f t="shared" si="0"/>
        <v>8.6105549657644054E-3</v>
      </c>
    </row>
    <row r="9" spans="1:64" s="111" customFormat="1">
      <c r="A9" s="98" t="s">
        <v>127</v>
      </c>
      <c r="B9" s="124">
        <v>886160</v>
      </c>
      <c r="C9" s="124">
        <v>652802</v>
      </c>
      <c r="D9" s="124">
        <v>339668</v>
      </c>
      <c r="E9" s="133">
        <f t="shared" si="0"/>
        <v>-0.47967683922537002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1118846</v>
      </c>
      <c r="C10" s="124">
        <v>1667070</v>
      </c>
      <c r="D10" s="124">
        <v>1432278</v>
      </c>
      <c r="E10" s="133">
        <f t="shared" si="0"/>
        <v>-0.14084111644981914</v>
      </c>
    </row>
    <row r="11" spans="1:64">
      <c r="A11" s="98" t="s">
        <v>64</v>
      </c>
      <c r="B11" s="124">
        <v>807480</v>
      </c>
      <c r="C11" s="124">
        <v>757360</v>
      </c>
      <c r="D11" s="124">
        <v>718760</v>
      </c>
      <c r="E11" s="133">
        <f t="shared" si="0"/>
        <v>-5.0966515263547056E-2</v>
      </c>
    </row>
    <row r="12" spans="1:64">
      <c r="A12" s="98" t="s">
        <v>66</v>
      </c>
      <c r="B12" s="124">
        <v>641380</v>
      </c>
      <c r="C12" s="124">
        <v>717504</v>
      </c>
      <c r="D12" s="124">
        <v>982512</v>
      </c>
      <c r="E12" s="133">
        <f t="shared" si="0"/>
        <v>0.36934706984211935</v>
      </c>
    </row>
    <row r="13" spans="1:64">
      <c r="A13" s="98" t="s">
        <v>65</v>
      </c>
      <c r="B13" s="124">
        <v>46026</v>
      </c>
      <c r="C13" s="124">
        <v>12690</v>
      </c>
      <c r="D13" s="124">
        <v>252</v>
      </c>
      <c r="E13" s="133">
        <f t="shared" si="0"/>
        <v>-0.98014184397163118</v>
      </c>
    </row>
    <row r="14" spans="1:64">
      <c r="A14" s="101" t="s">
        <v>54</v>
      </c>
      <c r="B14" s="128">
        <v>27284533</v>
      </c>
      <c r="C14" s="128">
        <v>27884716</v>
      </c>
      <c r="D14" s="128">
        <v>25356975</v>
      </c>
      <c r="E14" s="133">
        <f t="shared" si="0"/>
        <v>-9.0649694979859224E-2</v>
      </c>
      <c r="G14" s="126"/>
    </row>
    <row r="15" spans="1:64">
      <c r="A15" s="129"/>
      <c r="B15" s="127"/>
      <c r="C15" s="127"/>
      <c r="D15" s="127"/>
      <c r="E15" s="127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32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  <row r="24" spans="1:5">
      <c r="A24" s="127"/>
      <c r="B24" s="127"/>
      <c r="C24" s="127"/>
      <c r="D24" s="127"/>
      <c r="E24" s="127"/>
    </row>
    <row r="25" spans="1:5">
      <c r="A25" s="127"/>
      <c r="B25" s="127"/>
      <c r="C25" s="127"/>
      <c r="D25" s="127"/>
      <c r="E25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E8" sqref="E8:E9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95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10579380</v>
      </c>
      <c r="C4" s="124">
        <v>11092734</v>
      </c>
      <c r="D4" s="124">
        <v>10966410</v>
      </c>
      <c r="E4" s="133">
        <f t="shared" ref="E4:E14" si="0">(D4-C4)/C4</f>
        <v>-1.1387995060550446E-2</v>
      </c>
    </row>
    <row r="5" spans="1:64">
      <c r="A5" s="98" t="s">
        <v>86</v>
      </c>
      <c r="B5" s="124">
        <v>5384581</v>
      </c>
      <c r="C5" s="124">
        <v>5025271</v>
      </c>
      <c r="D5" s="124">
        <v>4582695</v>
      </c>
      <c r="E5" s="133">
        <f t="shared" si="0"/>
        <v>-8.8070076220765015E-2</v>
      </c>
    </row>
    <row r="6" spans="1:64">
      <c r="A6" s="98" t="s">
        <v>87</v>
      </c>
      <c r="B6" s="124">
        <v>4059404</v>
      </c>
      <c r="C6" s="124">
        <v>4222598</v>
      </c>
      <c r="D6" s="124">
        <v>2397300</v>
      </c>
      <c r="E6" s="133">
        <f t="shared" si="0"/>
        <v>-0.43226894911616026</v>
      </c>
    </row>
    <row r="7" spans="1:64">
      <c r="A7" s="98" t="s">
        <v>60</v>
      </c>
      <c r="B7" s="124">
        <v>2087632</v>
      </c>
      <c r="C7" s="124">
        <v>2052475</v>
      </c>
      <c r="D7" s="124">
        <v>2238386</v>
      </c>
      <c r="E7" s="133">
        <f t="shared" si="0"/>
        <v>9.0578935188004722E-2</v>
      </c>
    </row>
    <row r="8" spans="1:64">
      <c r="A8" s="98" t="s">
        <v>61</v>
      </c>
      <c r="B8" s="124">
        <v>1673644</v>
      </c>
      <c r="C8" s="124">
        <v>1684212</v>
      </c>
      <c r="D8" s="124">
        <v>1698714</v>
      </c>
      <c r="E8" s="133">
        <f t="shared" si="0"/>
        <v>8.6105549657644054E-3</v>
      </c>
    </row>
    <row r="9" spans="1:64" s="111" customFormat="1">
      <c r="A9" s="98" t="s">
        <v>127</v>
      </c>
      <c r="B9" s="124">
        <v>886160</v>
      </c>
      <c r="C9" s="124">
        <v>652802</v>
      </c>
      <c r="D9" s="124">
        <v>339668</v>
      </c>
      <c r="E9" s="133">
        <f t="shared" si="0"/>
        <v>-0.47967683922537002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1118846</v>
      </c>
      <c r="C10" s="124">
        <v>1667070</v>
      </c>
      <c r="D10" s="124">
        <v>1432278</v>
      </c>
      <c r="E10" s="133">
        <f t="shared" si="0"/>
        <v>-0.14084111644981914</v>
      </c>
    </row>
    <row r="11" spans="1:64">
      <c r="A11" s="98" t="s">
        <v>64</v>
      </c>
      <c r="B11" s="124">
        <v>807480</v>
      </c>
      <c r="C11" s="124">
        <v>757360</v>
      </c>
      <c r="D11" s="124">
        <v>718760</v>
      </c>
      <c r="E11" s="133">
        <f t="shared" si="0"/>
        <v>-5.0966515263547056E-2</v>
      </c>
    </row>
    <row r="12" spans="1:64">
      <c r="A12" s="98" t="s">
        <v>66</v>
      </c>
      <c r="B12" s="124">
        <v>641380</v>
      </c>
      <c r="C12" s="124">
        <v>717504</v>
      </c>
      <c r="D12" s="124">
        <v>982512</v>
      </c>
      <c r="E12" s="133">
        <f t="shared" si="0"/>
        <v>0.36934706984211935</v>
      </c>
    </row>
    <row r="13" spans="1:64">
      <c r="A13" s="98" t="s">
        <v>65</v>
      </c>
      <c r="B13" s="124">
        <v>46026</v>
      </c>
      <c r="C13" s="124">
        <v>12690</v>
      </c>
      <c r="D13" s="124">
        <v>252</v>
      </c>
      <c r="E13" s="133">
        <f t="shared" si="0"/>
        <v>-0.98014184397163118</v>
      </c>
    </row>
    <row r="14" spans="1:64">
      <c r="A14" s="101" t="s">
        <v>54</v>
      </c>
      <c r="B14" s="128">
        <v>27284533</v>
      </c>
      <c r="C14" s="128">
        <v>27884716</v>
      </c>
      <c r="D14" s="128">
        <v>25356975</v>
      </c>
      <c r="E14" s="133">
        <f t="shared" si="0"/>
        <v>-9.0649694979859224E-2</v>
      </c>
      <c r="G14" s="126"/>
    </row>
    <row r="15" spans="1:64">
      <c r="A15" s="129"/>
      <c r="B15" s="127"/>
      <c r="C15" s="127"/>
      <c r="D15" s="127"/>
      <c r="E15" s="127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E8" sqref="E8:E9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64" ht="69.95" customHeight="1">
      <c r="A1" s="123"/>
      <c r="B1" s="123"/>
      <c r="C1" s="123"/>
      <c r="D1" s="123"/>
      <c r="E1" s="123"/>
    </row>
    <row r="2" spans="1:64" ht="30" customHeight="1">
      <c r="A2" s="176" t="s">
        <v>96</v>
      </c>
      <c r="B2" s="176"/>
      <c r="C2" s="176"/>
      <c r="D2" s="176"/>
      <c r="E2" s="176"/>
    </row>
    <row r="3" spans="1:64">
      <c r="A3" s="96" t="s">
        <v>6</v>
      </c>
      <c r="B3" s="97" t="s">
        <v>120</v>
      </c>
      <c r="C3" s="97" t="s">
        <v>116</v>
      </c>
      <c r="D3" s="97" t="s">
        <v>121</v>
      </c>
      <c r="E3" s="97" t="s">
        <v>122</v>
      </c>
    </row>
    <row r="4" spans="1:64">
      <c r="A4" s="98" t="s">
        <v>57</v>
      </c>
      <c r="B4" s="124">
        <v>6943502</v>
      </c>
      <c r="C4" s="124">
        <v>7773407</v>
      </c>
      <c r="D4" s="124">
        <v>8496549</v>
      </c>
      <c r="E4" s="133">
        <f t="shared" ref="E4:E14" si="0">(D4-C4)/C4</f>
        <v>9.3027677567892694E-2</v>
      </c>
    </row>
    <row r="5" spans="1:64">
      <c r="A5" s="98" t="s">
        <v>86</v>
      </c>
      <c r="B5" s="124">
        <v>3960233</v>
      </c>
      <c r="C5" s="124">
        <v>4240568</v>
      </c>
      <c r="D5" s="124">
        <v>5145653</v>
      </c>
      <c r="E5" s="133">
        <f t="shared" si="0"/>
        <v>0.21343485118031358</v>
      </c>
    </row>
    <row r="6" spans="1:64">
      <c r="A6" s="98" t="s">
        <v>87</v>
      </c>
      <c r="B6" s="124">
        <v>3514050</v>
      </c>
      <c r="C6" s="124">
        <v>4617980</v>
      </c>
      <c r="D6" s="124">
        <v>4184997</v>
      </c>
      <c r="E6" s="133">
        <f t="shared" si="0"/>
        <v>-9.3760258814459999E-2</v>
      </c>
    </row>
    <row r="7" spans="1:64">
      <c r="A7" s="98" t="s">
        <v>60</v>
      </c>
      <c r="B7" s="124">
        <v>1259534</v>
      </c>
      <c r="C7" s="124">
        <v>1248252</v>
      </c>
      <c r="D7" s="124">
        <v>1242233</v>
      </c>
      <c r="E7" s="133">
        <f t="shared" si="0"/>
        <v>-4.8219430050983293E-3</v>
      </c>
    </row>
    <row r="8" spans="1:64">
      <c r="A8" s="98" t="s">
        <v>61</v>
      </c>
      <c r="B8" s="124">
        <v>3827552</v>
      </c>
      <c r="C8" s="124">
        <v>2168171</v>
      </c>
      <c r="D8" s="124">
        <v>2785105</v>
      </c>
      <c r="E8" s="133">
        <f t="shared" si="0"/>
        <v>0.28454121007983224</v>
      </c>
    </row>
    <row r="9" spans="1:64" s="111" customFormat="1">
      <c r="A9" s="98" t="s">
        <v>127</v>
      </c>
      <c r="B9" s="124">
        <v>1157840</v>
      </c>
      <c r="C9" s="124">
        <v>598106</v>
      </c>
      <c r="D9" s="124">
        <v>655718</v>
      </c>
      <c r="E9" s="133">
        <f t="shared" si="0"/>
        <v>9.6324062958739756E-2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>
      <c r="A10" s="98" t="s">
        <v>63</v>
      </c>
      <c r="B10" s="124">
        <v>2790020</v>
      </c>
      <c r="C10" s="124">
        <v>2812720</v>
      </c>
      <c r="D10" s="124">
        <v>3012860</v>
      </c>
      <c r="E10" s="133">
        <f t="shared" si="0"/>
        <v>7.1155322961403908E-2</v>
      </c>
    </row>
    <row r="11" spans="1:64">
      <c r="A11" s="98" t="s">
        <v>64</v>
      </c>
      <c r="B11" s="124">
        <v>1167500</v>
      </c>
      <c r="C11" s="124">
        <v>1253000</v>
      </c>
      <c r="D11" s="124">
        <v>1412812</v>
      </c>
      <c r="E11" s="133">
        <f t="shared" si="0"/>
        <v>0.12754349561053471</v>
      </c>
    </row>
    <row r="12" spans="1:64">
      <c r="A12" s="98" t="s">
        <v>66</v>
      </c>
      <c r="B12" s="124">
        <v>675175</v>
      </c>
      <c r="C12" s="124">
        <v>826758</v>
      </c>
      <c r="D12" s="124">
        <v>789811</v>
      </c>
      <c r="E12" s="133">
        <f t="shared" si="0"/>
        <v>-4.4689014197624936E-2</v>
      </c>
    </row>
    <row r="13" spans="1:64">
      <c r="A13" s="98" t="s">
        <v>65</v>
      </c>
      <c r="B13" s="124">
        <v>45970</v>
      </c>
      <c r="C13" s="124">
        <v>124800</v>
      </c>
      <c r="D13" s="124">
        <v>135100</v>
      </c>
      <c r="E13" s="133">
        <f t="shared" si="0"/>
        <v>8.253205128205128E-2</v>
      </c>
    </row>
    <row r="14" spans="1:64">
      <c r="A14" s="101" t="s">
        <v>54</v>
      </c>
      <c r="B14" s="128">
        <v>25341376</v>
      </c>
      <c r="C14" s="128">
        <v>25663762</v>
      </c>
      <c r="D14" s="128">
        <v>27860838</v>
      </c>
      <c r="E14" s="133">
        <f t="shared" si="0"/>
        <v>8.5610052025887715E-2</v>
      </c>
      <c r="G14" s="126"/>
    </row>
    <row r="15" spans="1:64">
      <c r="A15" s="129"/>
      <c r="B15" s="127"/>
      <c r="C15" s="127"/>
      <c r="D15" s="127"/>
      <c r="E15" s="127"/>
    </row>
    <row r="16" spans="1:64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7.42578125" style="138" customWidth="1"/>
    <col min="2" max="2" width="20.7109375" style="138" customWidth="1"/>
    <col min="3" max="3" width="30.7109375" style="138" customWidth="1"/>
    <col min="4" max="4" width="19.85546875" style="138" customWidth="1"/>
    <col min="5" max="5" width="30.7109375" style="138" customWidth="1"/>
    <col min="6" max="6" width="20.7109375" style="138" customWidth="1"/>
    <col min="7" max="7" width="30.7109375" style="138" customWidth="1"/>
    <col min="8" max="8" width="20.7109375" style="138" customWidth="1"/>
    <col min="9" max="9" width="30.7109375" style="138" customWidth="1"/>
    <col min="10" max="10" width="20.7109375" style="138" customWidth="1"/>
    <col min="11" max="60" width="9.140625" style="138"/>
  </cols>
  <sheetData>
    <row r="1" spans="1:23" ht="80.099999999999994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</row>
    <row r="2" spans="1:23">
      <c r="A2" s="177" t="s">
        <v>97</v>
      </c>
      <c r="B2" s="177"/>
      <c r="C2" s="177" t="s">
        <v>98</v>
      </c>
      <c r="D2" s="177"/>
      <c r="E2" s="177" t="s">
        <v>99</v>
      </c>
      <c r="F2" s="177"/>
      <c r="G2" s="177" t="s">
        <v>100</v>
      </c>
      <c r="H2" s="177"/>
      <c r="I2" s="177" t="s">
        <v>101</v>
      </c>
      <c r="J2" s="177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>
      <c r="A3" s="7" t="s">
        <v>102</v>
      </c>
      <c r="B3" s="7" t="s">
        <v>103</v>
      </c>
      <c r="C3" s="7" t="s">
        <v>102</v>
      </c>
      <c r="D3" s="7" t="s">
        <v>103</v>
      </c>
      <c r="E3" s="7" t="s">
        <v>102</v>
      </c>
      <c r="F3" s="7" t="s">
        <v>103</v>
      </c>
      <c r="G3" s="7" t="s">
        <v>102</v>
      </c>
      <c r="H3" s="7" t="s">
        <v>103</v>
      </c>
      <c r="I3" s="7" t="s">
        <v>102</v>
      </c>
      <c r="J3" s="7" t="s">
        <v>103</v>
      </c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3">
      <c r="A4" s="98" t="s">
        <v>128</v>
      </c>
      <c r="B4" s="124">
        <v>1793563</v>
      </c>
      <c r="C4" s="98" t="s">
        <v>148</v>
      </c>
      <c r="D4" s="124">
        <v>14740330</v>
      </c>
      <c r="E4" s="98" t="s">
        <v>150</v>
      </c>
      <c r="F4" s="124">
        <v>8270480</v>
      </c>
      <c r="G4" s="98" t="s">
        <v>128</v>
      </c>
      <c r="H4" s="124">
        <v>4765887</v>
      </c>
      <c r="I4" s="98" t="s">
        <v>162</v>
      </c>
      <c r="J4" s="124">
        <v>5301399</v>
      </c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spans="1:23">
      <c r="A5" s="98" t="s">
        <v>129</v>
      </c>
      <c r="B5" s="124">
        <v>497100</v>
      </c>
      <c r="C5" s="98" t="s">
        <v>149</v>
      </c>
      <c r="D5" s="124">
        <v>7840200</v>
      </c>
      <c r="E5" s="98" t="s">
        <v>166</v>
      </c>
      <c r="F5" s="124">
        <v>5235580</v>
      </c>
      <c r="G5" s="98" t="s">
        <v>166</v>
      </c>
      <c r="H5" s="124">
        <v>4237496</v>
      </c>
      <c r="I5" s="98" t="s">
        <v>183</v>
      </c>
      <c r="J5" s="124">
        <v>4075257</v>
      </c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>
      <c r="A6" s="98" t="s">
        <v>130</v>
      </c>
      <c r="B6" s="124">
        <v>377539</v>
      </c>
      <c r="C6" s="98" t="s">
        <v>150</v>
      </c>
      <c r="D6" s="124">
        <v>7553320</v>
      </c>
      <c r="E6" s="98" t="s">
        <v>148</v>
      </c>
      <c r="F6" s="124">
        <v>4472755</v>
      </c>
      <c r="G6" s="98" t="s">
        <v>149</v>
      </c>
      <c r="H6" s="124">
        <v>2200876</v>
      </c>
      <c r="I6" s="98" t="s">
        <v>159</v>
      </c>
      <c r="J6" s="124">
        <v>3663079</v>
      </c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>
      <c r="A7" s="98" t="s">
        <v>131</v>
      </c>
      <c r="B7" s="124">
        <v>339528</v>
      </c>
      <c r="C7" s="98" t="s">
        <v>151</v>
      </c>
      <c r="D7" s="124">
        <v>7340525</v>
      </c>
      <c r="E7" s="98" t="s">
        <v>167</v>
      </c>
      <c r="F7" s="124">
        <v>4379040</v>
      </c>
      <c r="G7" s="98" t="s">
        <v>145</v>
      </c>
      <c r="H7" s="124">
        <v>1328024</v>
      </c>
      <c r="I7" s="98" t="s">
        <v>150</v>
      </c>
      <c r="J7" s="124">
        <v>3130215</v>
      </c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3">
      <c r="A8" s="98" t="s">
        <v>132</v>
      </c>
      <c r="B8" s="124">
        <v>320358</v>
      </c>
      <c r="C8" s="98" t="s">
        <v>152</v>
      </c>
      <c r="D8" s="124">
        <v>6214680</v>
      </c>
      <c r="E8" s="98" t="s">
        <v>149</v>
      </c>
      <c r="F8" s="124">
        <v>3081980</v>
      </c>
      <c r="G8" s="98" t="s">
        <v>150</v>
      </c>
      <c r="H8" s="124">
        <v>1263925</v>
      </c>
      <c r="I8" s="98" t="s">
        <v>184</v>
      </c>
      <c r="J8" s="124">
        <v>3104682</v>
      </c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</row>
    <row r="9" spans="1:23">
      <c r="A9" s="98" t="s">
        <v>133</v>
      </c>
      <c r="B9" s="124">
        <v>190316</v>
      </c>
      <c r="C9" s="98" t="s">
        <v>128</v>
      </c>
      <c r="D9" s="124">
        <v>3887042</v>
      </c>
      <c r="E9" s="98" t="s">
        <v>168</v>
      </c>
      <c r="F9" s="124">
        <v>1867460</v>
      </c>
      <c r="G9" s="98" t="s">
        <v>168</v>
      </c>
      <c r="H9" s="124">
        <v>1254200</v>
      </c>
      <c r="I9" s="98" t="s">
        <v>172</v>
      </c>
      <c r="J9" s="124">
        <v>2738985</v>
      </c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</row>
    <row r="10" spans="1:23">
      <c r="A10" s="98" t="s">
        <v>134</v>
      </c>
      <c r="B10" s="124">
        <v>126739</v>
      </c>
      <c r="C10" s="98" t="s">
        <v>153</v>
      </c>
      <c r="D10" s="124">
        <v>3728400</v>
      </c>
      <c r="E10" s="98" t="s">
        <v>169</v>
      </c>
      <c r="F10" s="124">
        <v>1857900</v>
      </c>
      <c r="G10" s="98" t="s">
        <v>148</v>
      </c>
      <c r="H10" s="124">
        <v>765110</v>
      </c>
      <c r="I10" s="98" t="s">
        <v>185</v>
      </c>
      <c r="J10" s="124">
        <v>2565765</v>
      </c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</row>
    <row r="11" spans="1:23">
      <c r="A11" s="98" t="s">
        <v>135</v>
      </c>
      <c r="B11" s="124">
        <v>99500</v>
      </c>
      <c r="C11" s="98" t="s">
        <v>154</v>
      </c>
      <c r="D11" s="124">
        <v>3410165</v>
      </c>
      <c r="E11" s="98" t="s">
        <v>170</v>
      </c>
      <c r="F11" s="124">
        <v>1525290</v>
      </c>
      <c r="G11" s="98" t="s">
        <v>132</v>
      </c>
      <c r="H11" s="124">
        <v>734973</v>
      </c>
      <c r="I11" s="98" t="s">
        <v>186</v>
      </c>
      <c r="J11" s="124">
        <v>2380356</v>
      </c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</row>
    <row r="12" spans="1:23">
      <c r="A12" s="98" t="s">
        <v>136</v>
      </c>
      <c r="B12" s="124">
        <v>98390</v>
      </c>
      <c r="C12" s="98" t="s">
        <v>155</v>
      </c>
      <c r="D12" s="124">
        <v>2767000</v>
      </c>
      <c r="E12" s="98" t="s">
        <v>162</v>
      </c>
      <c r="F12" s="124">
        <v>1482730</v>
      </c>
      <c r="G12" s="98" t="s">
        <v>175</v>
      </c>
      <c r="H12" s="124">
        <v>618776</v>
      </c>
      <c r="I12" s="98" t="s">
        <v>187</v>
      </c>
      <c r="J12" s="124">
        <v>2220630</v>
      </c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</row>
    <row r="13" spans="1:23">
      <c r="A13" s="98" t="s">
        <v>137</v>
      </c>
      <c r="B13" s="124">
        <v>67962</v>
      </c>
      <c r="C13" s="98" t="s">
        <v>156</v>
      </c>
      <c r="D13" s="124">
        <v>2390600</v>
      </c>
      <c r="E13" s="98" t="s">
        <v>128</v>
      </c>
      <c r="F13" s="124">
        <v>1351700</v>
      </c>
      <c r="G13" s="98" t="s">
        <v>162</v>
      </c>
      <c r="H13" s="124">
        <v>616833</v>
      </c>
      <c r="I13" s="98" t="s">
        <v>188</v>
      </c>
      <c r="J13" s="124">
        <v>2217094</v>
      </c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</row>
    <row r="14" spans="1:23">
      <c r="A14" s="98" t="s">
        <v>138</v>
      </c>
      <c r="B14" s="124">
        <v>63918</v>
      </c>
      <c r="C14" s="98" t="s">
        <v>157</v>
      </c>
      <c r="D14" s="124">
        <v>2246850</v>
      </c>
      <c r="E14" s="98" t="s">
        <v>171</v>
      </c>
      <c r="F14" s="124">
        <v>1190340</v>
      </c>
      <c r="G14" s="98" t="s">
        <v>141</v>
      </c>
      <c r="H14" s="124">
        <v>544458</v>
      </c>
      <c r="I14" s="98" t="s">
        <v>189</v>
      </c>
      <c r="J14" s="124">
        <v>2058142</v>
      </c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</row>
    <row r="15" spans="1:23">
      <c r="A15" s="98" t="s">
        <v>139</v>
      </c>
      <c r="B15" s="124">
        <v>61444</v>
      </c>
      <c r="C15" s="98" t="s">
        <v>158</v>
      </c>
      <c r="D15" s="124">
        <v>2137625</v>
      </c>
      <c r="E15" s="98" t="s">
        <v>172</v>
      </c>
      <c r="F15" s="124">
        <v>1021340</v>
      </c>
      <c r="G15" s="98" t="s">
        <v>167</v>
      </c>
      <c r="H15" s="124">
        <v>527000</v>
      </c>
      <c r="I15" s="98" t="s">
        <v>128</v>
      </c>
      <c r="J15" s="124">
        <v>2021064</v>
      </c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</row>
    <row r="16" spans="1:23">
      <c r="A16" s="98" t="s">
        <v>140</v>
      </c>
      <c r="B16" s="124">
        <v>51600</v>
      </c>
      <c r="C16" s="98" t="s">
        <v>159</v>
      </c>
      <c r="D16" s="124">
        <v>2005975</v>
      </c>
      <c r="E16" s="98" t="s">
        <v>173</v>
      </c>
      <c r="F16" s="124">
        <v>914720</v>
      </c>
      <c r="G16" s="98" t="s">
        <v>136</v>
      </c>
      <c r="H16" s="124">
        <v>375820</v>
      </c>
      <c r="I16" s="98" t="s">
        <v>190</v>
      </c>
      <c r="J16" s="124">
        <v>1845892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</row>
    <row r="17" spans="1:23">
      <c r="A17" s="98" t="s">
        <v>141</v>
      </c>
      <c r="B17" s="124">
        <v>41225</v>
      </c>
      <c r="C17" s="98" t="s">
        <v>160</v>
      </c>
      <c r="D17" s="124">
        <v>1755915</v>
      </c>
      <c r="E17" s="98" t="s">
        <v>174</v>
      </c>
      <c r="F17" s="124">
        <v>905960</v>
      </c>
      <c r="G17" s="98" t="s">
        <v>133</v>
      </c>
      <c r="H17" s="124">
        <v>363903</v>
      </c>
      <c r="I17" s="98" t="s">
        <v>163</v>
      </c>
      <c r="J17" s="124">
        <v>1652993</v>
      </c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</row>
    <row r="18" spans="1:23">
      <c r="A18" s="98" t="s">
        <v>142</v>
      </c>
      <c r="B18" s="124">
        <v>30468</v>
      </c>
      <c r="C18" s="98" t="s">
        <v>161</v>
      </c>
      <c r="D18" s="124">
        <v>1674650</v>
      </c>
      <c r="E18" s="98" t="s">
        <v>175</v>
      </c>
      <c r="F18" s="124">
        <v>756260</v>
      </c>
      <c r="G18" s="98" t="s">
        <v>180</v>
      </c>
      <c r="H18" s="124">
        <v>223320</v>
      </c>
      <c r="I18" s="98" t="s">
        <v>147</v>
      </c>
      <c r="J18" s="124">
        <v>1539990</v>
      </c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</row>
    <row r="19" spans="1:23">
      <c r="A19" s="98" t="s">
        <v>143</v>
      </c>
      <c r="B19" s="124">
        <v>29026</v>
      </c>
      <c r="C19" s="98" t="s">
        <v>162</v>
      </c>
      <c r="D19" s="124">
        <v>1661035</v>
      </c>
      <c r="E19" s="98" t="s">
        <v>176</v>
      </c>
      <c r="F19" s="124">
        <v>594320</v>
      </c>
      <c r="G19" s="98" t="s">
        <v>181</v>
      </c>
      <c r="H19" s="124">
        <v>208840</v>
      </c>
      <c r="I19" s="98" t="s">
        <v>191</v>
      </c>
      <c r="J19" s="124">
        <v>1528182</v>
      </c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</row>
    <row r="20" spans="1:23">
      <c r="A20" s="98" t="s">
        <v>144</v>
      </c>
      <c r="B20" s="124">
        <v>28900</v>
      </c>
      <c r="C20" s="98" t="s">
        <v>163</v>
      </c>
      <c r="D20" s="124">
        <v>1576975</v>
      </c>
      <c r="E20" s="98" t="s">
        <v>177</v>
      </c>
      <c r="F20" s="124">
        <v>451600</v>
      </c>
      <c r="G20" s="98" t="s">
        <v>151</v>
      </c>
      <c r="H20" s="124">
        <v>206300</v>
      </c>
      <c r="I20" s="98" t="s">
        <v>137</v>
      </c>
      <c r="J20" s="124">
        <v>1455712</v>
      </c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</row>
    <row r="21" spans="1:23">
      <c r="A21" s="98" t="s">
        <v>145</v>
      </c>
      <c r="B21" s="124">
        <v>20141</v>
      </c>
      <c r="C21" s="98" t="s">
        <v>164</v>
      </c>
      <c r="D21" s="124">
        <v>1240000</v>
      </c>
      <c r="E21" s="98" t="s">
        <v>143</v>
      </c>
      <c r="F21" s="124">
        <v>430640</v>
      </c>
      <c r="G21" s="98" t="s">
        <v>172</v>
      </c>
      <c r="H21" s="124">
        <v>202826</v>
      </c>
      <c r="I21" s="98" t="s">
        <v>136</v>
      </c>
      <c r="J21" s="124">
        <v>1415236</v>
      </c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</row>
    <row r="22" spans="1:23">
      <c r="A22" s="98" t="s">
        <v>146</v>
      </c>
      <c r="B22" s="124">
        <v>19200</v>
      </c>
      <c r="C22" s="98" t="s">
        <v>139</v>
      </c>
      <c r="D22" s="124">
        <v>1223407</v>
      </c>
      <c r="E22" s="98" t="s">
        <v>178</v>
      </c>
      <c r="F22" s="124">
        <v>281020</v>
      </c>
      <c r="G22" s="98" t="s">
        <v>173</v>
      </c>
      <c r="H22" s="124">
        <v>191000</v>
      </c>
      <c r="I22" s="98" t="s">
        <v>129</v>
      </c>
      <c r="J22" s="124">
        <v>1313300</v>
      </c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</row>
    <row r="23" spans="1:23">
      <c r="A23" s="101" t="s">
        <v>147</v>
      </c>
      <c r="B23" s="141">
        <v>18039</v>
      </c>
      <c r="C23" s="101" t="s">
        <v>165</v>
      </c>
      <c r="D23" s="141">
        <v>1067050</v>
      </c>
      <c r="E23" s="101" t="s">
        <v>179</v>
      </c>
      <c r="F23" s="142">
        <v>276980</v>
      </c>
      <c r="G23" s="101" t="s">
        <v>182</v>
      </c>
      <c r="H23" s="142">
        <v>140300</v>
      </c>
      <c r="I23" s="101" t="s">
        <v>133</v>
      </c>
      <c r="J23" s="142">
        <v>1283972</v>
      </c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</row>
    <row r="24" spans="1:23">
      <c r="A24" s="140"/>
      <c r="B24" s="140"/>
      <c r="C24" s="140"/>
      <c r="D24" s="140"/>
      <c r="E24" s="140" t="s">
        <v>104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</row>
    <row r="25" spans="1:23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</row>
    <row r="26" spans="1:23">
      <c r="A26" s="41" t="s">
        <v>19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</row>
    <row r="27" spans="1:23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</row>
    <row r="28" spans="1:23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</row>
    <row r="29" spans="1:23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</row>
    <row r="30" spans="1:23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</row>
    <row r="31" spans="1:23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</row>
    <row r="32" spans="1:23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</row>
    <row r="33" spans="1:23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</row>
    <row r="34" spans="1:23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</row>
    <row r="35" spans="1:23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</row>
    <row r="36" spans="1:23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1:23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</row>
    <row r="38" spans="1:23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</row>
    <row r="39" spans="1:2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</row>
    <row r="40" spans="1:23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</row>
    <row r="41" spans="1:23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topLeftCell="D1" zoomScale="80" workbookViewId="0">
      <pane ySplit="3" topLeftCell="A4" activePane="bottomLeft" state="frozen"/>
      <selection activeCell="A4" sqref="A4:O23"/>
      <selection pane="bottomLeft" activeCell="M4" sqref="M4"/>
    </sheetView>
  </sheetViews>
  <sheetFormatPr defaultColWidth="9.140625" defaultRowHeight="15"/>
  <cols>
    <col min="1" max="2" width="28.140625" style="138" customWidth="1"/>
    <col min="3" max="3" width="16.7109375" style="138" customWidth="1"/>
    <col min="4" max="5" width="28.140625" style="138" customWidth="1"/>
    <col min="6" max="6" width="16.7109375" style="138" customWidth="1"/>
    <col min="7" max="8" width="28.140625" style="138" customWidth="1"/>
    <col min="9" max="9" width="16.7109375" style="138" customWidth="1"/>
    <col min="10" max="11" width="28.140625" style="138" customWidth="1"/>
    <col min="12" max="12" width="16.7109375" style="138" customWidth="1"/>
    <col min="13" max="14" width="28.140625" style="138" customWidth="1"/>
    <col min="15" max="15" width="16.7109375" style="138" customWidth="1"/>
    <col min="16" max="60" width="9.140625" style="138"/>
  </cols>
  <sheetData>
    <row r="1" spans="1:20" ht="80.099999999999994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20">
      <c r="A2" s="177" t="s">
        <v>97</v>
      </c>
      <c r="B2" s="177"/>
      <c r="C2" s="177"/>
      <c r="D2" s="177" t="s">
        <v>98</v>
      </c>
      <c r="E2" s="177"/>
      <c r="F2" s="177"/>
      <c r="G2" s="177" t="s">
        <v>99</v>
      </c>
      <c r="H2" s="177"/>
      <c r="I2" s="177"/>
      <c r="J2" s="177" t="s">
        <v>100</v>
      </c>
      <c r="K2" s="177"/>
      <c r="L2" s="177"/>
      <c r="M2" s="177" t="s">
        <v>101</v>
      </c>
      <c r="N2" s="177"/>
      <c r="O2" s="177"/>
      <c r="P2" s="140"/>
      <c r="Q2" s="140"/>
      <c r="R2" s="140"/>
      <c r="S2" s="140"/>
      <c r="T2" s="140"/>
    </row>
    <row r="3" spans="1:20">
      <c r="A3" s="7" t="s">
        <v>105</v>
      </c>
      <c r="B3" s="7" t="s">
        <v>102</v>
      </c>
      <c r="C3" s="7" t="s">
        <v>106</v>
      </c>
      <c r="D3" s="7" t="s">
        <v>105</v>
      </c>
      <c r="E3" s="7" t="s">
        <v>102</v>
      </c>
      <c r="F3" s="7" t="s">
        <v>106</v>
      </c>
      <c r="G3" s="7" t="s">
        <v>105</v>
      </c>
      <c r="H3" s="7" t="s">
        <v>102</v>
      </c>
      <c r="I3" s="7" t="s">
        <v>106</v>
      </c>
      <c r="J3" s="7" t="s">
        <v>105</v>
      </c>
      <c r="K3" s="7" t="s">
        <v>102</v>
      </c>
      <c r="L3" s="7" t="s">
        <v>106</v>
      </c>
      <c r="M3" s="7" t="s">
        <v>105</v>
      </c>
      <c r="N3" s="7" t="s">
        <v>102</v>
      </c>
      <c r="O3" s="7" t="s">
        <v>106</v>
      </c>
      <c r="P3" s="140"/>
      <c r="Q3" s="140"/>
      <c r="R3" s="140"/>
      <c r="S3" s="140"/>
      <c r="T3" s="140"/>
    </row>
    <row r="4" spans="1:20">
      <c r="A4" s="98" t="s">
        <v>128</v>
      </c>
      <c r="B4" s="98" t="s">
        <v>128</v>
      </c>
      <c r="C4" s="124">
        <v>878524</v>
      </c>
      <c r="D4" s="98" t="s">
        <v>205</v>
      </c>
      <c r="E4" s="98" t="s">
        <v>150</v>
      </c>
      <c r="F4" s="124">
        <v>7457250</v>
      </c>
      <c r="G4" s="98" t="s">
        <v>205</v>
      </c>
      <c r="H4" s="98" t="s">
        <v>150</v>
      </c>
      <c r="I4" s="124">
        <v>7472200</v>
      </c>
      <c r="J4" s="98" t="s">
        <v>128</v>
      </c>
      <c r="K4" s="98" t="s">
        <v>128</v>
      </c>
      <c r="L4" s="124">
        <v>4407027</v>
      </c>
      <c r="M4" s="98" t="s">
        <v>237</v>
      </c>
      <c r="N4" s="98" t="s">
        <v>183</v>
      </c>
      <c r="O4" s="124">
        <v>4018032</v>
      </c>
      <c r="P4" s="140"/>
      <c r="Q4" s="140"/>
      <c r="R4" s="140"/>
      <c r="S4" s="140"/>
      <c r="T4" s="140"/>
    </row>
    <row r="5" spans="1:20">
      <c r="A5" s="98" t="s">
        <v>192</v>
      </c>
      <c r="B5" s="98" t="s">
        <v>128</v>
      </c>
      <c r="C5" s="124">
        <v>870218</v>
      </c>
      <c r="D5" s="98" t="s">
        <v>206</v>
      </c>
      <c r="E5" s="98" t="s">
        <v>152</v>
      </c>
      <c r="F5" s="124">
        <v>5616180</v>
      </c>
      <c r="G5" s="98" t="s">
        <v>167</v>
      </c>
      <c r="H5" s="98" t="s">
        <v>167</v>
      </c>
      <c r="I5" s="124">
        <v>3992040</v>
      </c>
      <c r="J5" s="98" t="s">
        <v>222</v>
      </c>
      <c r="K5" s="98" t="s">
        <v>166</v>
      </c>
      <c r="L5" s="124">
        <v>2371602</v>
      </c>
      <c r="M5" s="98" t="s">
        <v>238</v>
      </c>
      <c r="N5" s="98" t="s">
        <v>184</v>
      </c>
      <c r="O5" s="124">
        <v>3007282</v>
      </c>
      <c r="P5" s="140"/>
      <c r="Q5" s="140"/>
      <c r="R5" s="140"/>
      <c r="S5" s="140"/>
      <c r="T5" s="140"/>
    </row>
    <row r="6" spans="1:20">
      <c r="A6" s="98" t="s">
        <v>193</v>
      </c>
      <c r="B6" s="98" t="s">
        <v>129</v>
      </c>
      <c r="C6" s="124">
        <v>487700</v>
      </c>
      <c r="D6" s="98" t="s">
        <v>207</v>
      </c>
      <c r="E6" s="98" t="s">
        <v>148</v>
      </c>
      <c r="F6" s="124">
        <v>4707350</v>
      </c>
      <c r="G6" s="98" t="s">
        <v>222</v>
      </c>
      <c r="H6" s="98" t="s">
        <v>166</v>
      </c>
      <c r="I6" s="124">
        <v>3346100</v>
      </c>
      <c r="J6" s="98" t="s">
        <v>224</v>
      </c>
      <c r="K6" s="98" t="s">
        <v>166</v>
      </c>
      <c r="L6" s="124">
        <v>1862954</v>
      </c>
      <c r="M6" s="98" t="s">
        <v>172</v>
      </c>
      <c r="N6" s="98" t="s">
        <v>172</v>
      </c>
      <c r="O6" s="124">
        <v>2738985</v>
      </c>
      <c r="P6" s="140"/>
      <c r="Q6" s="140"/>
      <c r="R6" s="140"/>
      <c r="S6" s="140"/>
      <c r="T6" s="140"/>
    </row>
    <row r="7" spans="1:20">
      <c r="A7" s="98" t="s">
        <v>130</v>
      </c>
      <c r="B7" s="98" t="s">
        <v>130</v>
      </c>
      <c r="C7" s="124">
        <v>376220</v>
      </c>
      <c r="D7" s="98" t="s">
        <v>208</v>
      </c>
      <c r="E7" s="98" t="s">
        <v>148</v>
      </c>
      <c r="F7" s="124">
        <v>4023605</v>
      </c>
      <c r="G7" s="98" t="s">
        <v>219</v>
      </c>
      <c r="H7" s="98" t="s">
        <v>148</v>
      </c>
      <c r="I7" s="124">
        <v>1776120</v>
      </c>
      <c r="J7" s="98" t="s">
        <v>231</v>
      </c>
      <c r="K7" s="98" t="s">
        <v>145</v>
      </c>
      <c r="L7" s="124">
        <v>1323980</v>
      </c>
      <c r="M7" s="98" t="s">
        <v>235</v>
      </c>
      <c r="N7" s="98" t="s">
        <v>162</v>
      </c>
      <c r="O7" s="124">
        <v>2693437</v>
      </c>
      <c r="P7" s="140"/>
      <c r="Q7" s="140"/>
      <c r="R7" s="140"/>
      <c r="S7" s="140"/>
      <c r="T7" s="140"/>
    </row>
    <row r="8" spans="1:20">
      <c r="A8" s="98" t="s">
        <v>194</v>
      </c>
      <c r="B8" s="98" t="s">
        <v>131</v>
      </c>
      <c r="C8" s="124">
        <v>305268</v>
      </c>
      <c r="D8" s="98" t="s">
        <v>209</v>
      </c>
      <c r="E8" s="98" t="s">
        <v>153</v>
      </c>
      <c r="F8" s="124">
        <v>3728400</v>
      </c>
      <c r="G8" s="98" t="s">
        <v>223</v>
      </c>
      <c r="H8" s="98" t="s">
        <v>170</v>
      </c>
      <c r="I8" s="124">
        <v>1505290</v>
      </c>
      <c r="J8" s="98" t="s">
        <v>168</v>
      </c>
      <c r="K8" s="98" t="s">
        <v>168</v>
      </c>
      <c r="L8" s="124">
        <v>1122800</v>
      </c>
      <c r="M8" s="98" t="s">
        <v>213</v>
      </c>
      <c r="N8" s="98" t="s">
        <v>159</v>
      </c>
      <c r="O8" s="124">
        <v>2610210</v>
      </c>
      <c r="P8" s="140"/>
      <c r="Q8" s="140"/>
      <c r="R8" s="140"/>
      <c r="S8" s="140"/>
      <c r="T8" s="140"/>
    </row>
    <row r="9" spans="1:20">
      <c r="A9" s="98" t="s">
        <v>133</v>
      </c>
      <c r="B9" s="98" t="s">
        <v>133</v>
      </c>
      <c r="C9" s="124">
        <v>190316</v>
      </c>
      <c r="D9" s="98" t="s">
        <v>154</v>
      </c>
      <c r="E9" s="98" t="s">
        <v>154</v>
      </c>
      <c r="F9" s="124">
        <v>3391415</v>
      </c>
      <c r="G9" s="98" t="s">
        <v>162</v>
      </c>
      <c r="H9" s="98" t="s">
        <v>162</v>
      </c>
      <c r="I9" s="124">
        <v>1482730</v>
      </c>
      <c r="J9" s="98" t="s">
        <v>205</v>
      </c>
      <c r="K9" s="98" t="s">
        <v>150</v>
      </c>
      <c r="L9" s="124">
        <v>1095417</v>
      </c>
      <c r="M9" s="98" t="s">
        <v>239</v>
      </c>
      <c r="N9" s="98" t="s">
        <v>188</v>
      </c>
      <c r="O9" s="124">
        <v>1827914</v>
      </c>
      <c r="P9" s="140"/>
      <c r="Q9" s="140"/>
      <c r="R9" s="140"/>
      <c r="S9" s="140"/>
      <c r="T9" s="140"/>
    </row>
    <row r="10" spans="1:20">
      <c r="A10" s="98" t="s">
        <v>195</v>
      </c>
      <c r="B10" s="98" t="s">
        <v>132</v>
      </c>
      <c r="C10" s="124">
        <v>156717</v>
      </c>
      <c r="D10" s="98" t="s">
        <v>210</v>
      </c>
      <c r="E10" s="98" t="s">
        <v>151</v>
      </c>
      <c r="F10" s="124">
        <v>2421225</v>
      </c>
      <c r="G10" s="98" t="s">
        <v>224</v>
      </c>
      <c r="H10" s="98" t="s">
        <v>166</v>
      </c>
      <c r="I10" s="124">
        <v>1465940</v>
      </c>
      <c r="J10" s="98" t="s">
        <v>212</v>
      </c>
      <c r="K10" s="98" t="s">
        <v>149</v>
      </c>
      <c r="L10" s="124">
        <v>986272</v>
      </c>
      <c r="M10" s="98" t="s">
        <v>192</v>
      </c>
      <c r="N10" s="98" t="s">
        <v>128</v>
      </c>
      <c r="O10" s="124">
        <v>1770424</v>
      </c>
      <c r="P10" s="140"/>
      <c r="Q10" s="140"/>
      <c r="R10" s="140"/>
      <c r="S10" s="140"/>
      <c r="T10" s="140"/>
    </row>
    <row r="11" spans="1:20">
      <c r="A11" s="98" t="s">
        <v>134</v>
      </c>
      <c r="B11" s="98" t="s">
        <v>134</v>
      </c>
      <c r="C11" s="124">
        <v>119082</v>
      </c>
      <c r="D11" s="98" t="s">
        <v>148</v>
      </c>
      <c r="E11" s="98" t="s">
        <v>148</v>
      </c>
      <c r="F11" s="124">
        <v>2403725</v>
      </c>
      <c r="G11" s="98" t="s">
        <v>128</v>
      </c>
      <c r="H11" s="98" t="s">
        <v>128</v>
      </c>
      <c r="I11" s="124">
        <v>1229200</v>
      </c>
      <c r="J11" s="98" t="s">
        <v>232</v>
      </c>
      <c r="K11" s="98" t="s">
        <v>132</v>
      </c>
      <c r="L11" s="124">
        <v>733428</v>
      </c>
      <c r="M11" s="98" t="s">
        <v>187</v>
      </c>
      <c r="N11" s="98" t="s">
        <v>187</v>
      </c>
      <c r="O11" s="124">
        <v>1699414</v>
      </c>
      <c r="P11" s="140"/>
      <c r="Q11" s="140"/>
      <c r="R11" s="140"/>
      <c r="S11" s="140"/>
      <c r="T11" s="140"/>
    </row>
    <row r="12" spans="1:20">
      <c r="A12" s="98" t="s">
        <v>196</v>
      </c>
      <c r="B12" s="98" t="s">
        <v>136</v>
      </c>
      <c r="C12" s="124">
        <v>94892</v>
      </c>
      <c r="D12" s="98" t="s">
        <v>211</v>
      </c>
      <c r="E12" s="98" t="s">
        <v>156</v>
      </c>
      <c r="F12" s="124">
        <v>2355600</v>
      </c>
      <c r="G12" s="98" t="s">
        <v>225</v>
      </c>
      <c r="H12" s="98" t="s">
        <v>149</v>
      </c>
      <c r="I12" s="124">
        <v>1228000</v>
      </c>
      <c r="J12" s="98" t="s">
        <v>175</v>
      </c>
      <c r="K12" s="98" t="s">
        <v>175</v>
      </c>
      <c r="L12" s="124">
        <v>618776</v>
      </c>
      <c r="M12" s="98" t="s">
        <v>240</v>
      </c>
      <c r="N12" s="98" t="s">
        <v>191</v>
      </c>
      <c r="O12" s="124">
        <v>1528182</v>
      </c>
      <c r="P12" s="140"/>
      <c r="Q12" s="140"/>
      <c r="R12" s="140"/>
      <c r="S12" s="140"/>
      <c r="T12" s="140"/>
    </row>
    <row r="13" spans="1:20">
      <c r="A13" s="98" t="s">
        <v>197</v>
      </c>
      <c r="B13" s="98" t="s">
        <v>135</v>
      </c>
      <c r="C13" s="124">
        <v>80300</v>
      </c>
      <c r="D13" s="98" t="s">
        <v>212</v>
      </c>
      <c r="E13" s="98" t="s">
        <v>149</v>
      </c>
      <c r="F13" s="124">
        <v>2341300</v>
      </c>
      <c r="G13" s="98" t="s">
        <v>207</v>
      </c>
      <c r="H13" s="98" t="s">
        <v>148</v>
      </c>
      <c r="I13" s="124">
        <v>1185195</v>
      </c>
      <c r="J13" s="98" t="s">
        <v>233</v>
      </c>
      <c r="K13" s="98" t="s">
        <v>149</v>
      </c>
      <c r="L13" s="124">
        <v>607440</v>
      </c>
      <c r="M13" s="98" t="s">
        <v>133</v>
      </c>
      <c r="N13" s="98" t="s">
        <v>133</v>
      </c>
      <c r="O13" s="124">
        <v>1283972</v>
      </c>
      <c r="P13" s="140"/>
      <c r="Q13" s="140"/>
      <c r="R13" s="140"/>
      <c r="S13" s="140"/>
      <c r="T13" s="140"/>
    </row>
    <row r="14" spans="1:20">
      <c r="A14" s="98" t="s">
        <v>198</v>
      </c>
      <c r="B14" s="98" t="s">
        <v>132</v>
      </c>
      <c r="C14" s="124">
        <v>61181</v>
      </c>
      <c r="D14" s="98" t="s">
        <v>213</v>
      </c>
      <c r="E14" s="98" t="s">
        <v>159</v>
      </c>
      <c r="F14" s="124">
        <v>2005975</v>
      </c>
      <c r="G14" s="98" t="s">
        <v>172</v>
      </c>
      <c r="H14" s="98" t="s">
        <v>172</v>
      </c>
      <c r="I14" s="124">
        <v>1021340</v>
      </c>
      <c r="J14" s="98" t="s">
        <v>167</v>
      </c>
      <c r="K14" s="98" t="s">
        <v>167</v>
      </c>
      <c r="L14" s="124">
        <v>527000</v>
      </c>
      <c r="M14" s="98" t="s">
        <v>241</v>
      </c>
      <c r="N14" s="98" t="s">
        <v>150</v>
      </c>
      <c r="O14" s="124">
        <v>1278130</v>
      </c>
      <c r="P14" s="140"/>
      <c r="Q14" s="140"/>
      <c r="R14" s="140"/>
      <c r="S14" s="140"/>
      <c r="T14" s="140"/>
    </row>
    <row r="15" spans="1:20">
      <c r="A15" s="98" t="s">
        <v>132</v>
      </c>
      <c r="B15" s="98" t="s">
        <v>132</v>
      </c>
      <c r="C15" s="124">
        <v>59973</v>
      </c>
      <c r="D15" s="98" t="s">
        <v>214</v>
      </c>
      <c r="E15" s="98" t="s">
        <v>155</v>
      </c>
      <c r="F15" s="124">
        <v>1814950</v>
      </c>
      <c r="G15" s="98" t="s">
        <v>226</v>
      </c>
      <c r="H15" s="98" t="s">
        <v>168</v>
      </c>
      <c r="I15" s="124">
        <v>932460</v>
      </c>
      <c r="J15" s="98" t="s">
        <v>234</v>
      </c>
      <c r="K15" s="98" t="s">
        <v>148</v>
      </c>
      <c r="L15" s="124">
        <v>477258</v>
      </c>
      <c r="M15" s="98" t="s">
        <v>242</v>
      </c>
      <c r="N15" s="98" t="s">
        <v>185</v>
      </c>
      <c r="O15" s="124">
        <v>1256239</v>
      </c>
      <c r="P15" s="140"/>
      <c r="Q15" s="140"/>
      <c r="R15" s="140"/>
      <c r="S15" s="140"/>
      <c r="T15" s="140"/>
    </row>
    <row r="16" spans="1:20">
      <c r="A16" s="98" t="s">
        <v>137</v>
      </c>
      <c r="B16" s="98" t="s">
        <v>137</v>
      </c>
      <c r="C16" s="124">
        <v>47970</v>
      </c>
      <c r="D16" s="98" t="s">
        <v>200</v>
      </c>
      <c r="E16" s="98" t="s">
        <v>128</v>
      </c>
      <c r="F16" s="124">
        <v>1791975</v>
      </c>
      <c r="G16" s="98" t="s">
        <v>227</v>
      </c>
      <c r="H16" s="98" t="s">
        <v>174</v>
      </c>
      <c r="I16" s="124">
        <v>905960</v>
      </c>
      <c r="J16" s="98" t="s">
        <v>235</v>
      </c>
      <c r="K16" s="98" t="s">
        <v>162</v>
      </c>
      <c r="L16" s="124">
        <v>454272</v>
      </c>
      <c r="M16" s="98" t="s">
        <v>243</v>
      </c>
      <c r="N16" s="98" t="s">
        <v>186</v>
      </c>
      <c r="O16" s="124">
        <v>1210338</v>
      </c>
      <c r="P16" s="140"/>
      <c r="Q16" s="140"/>
      <c r="R16" s="140"/>
      <c r="S16" s="140"/>
      <c r="T16" s="140"/>
    </row>
    <row r="17" spans="1:20">
      <c r="A17" s="98" t="s">
        <v>199</v>
      </c>
      <c r="B17" s="98" t="s">
        <v>138</v>
      </c>
      <c r="C17" s="124">
        <v>45770</v>
      </c>
      <c r="D17" s="98" t="s">
        <v>215</v>
      </c>
      <c r="E17" s="98" t="s">
        <v>149</v>
      </c>
      <c r="F17" s="124">
        <v>1777900</v>
      </c>
      <c r="G17" s="98" t="s">
        <v>168</v>
      </c>
      <c r="H17" s="98" t="s">
        <v>168</v>
      </c>
      <c r="I17" s="124">
        <v>865000</v>
      </c>
      <c r="J17" s="98" t="s">
        <v>204</v>
      </c>
      <c r="K17" s="98" t="s">
        <v>141</v>
      </c>
      <c r="L17" s="124">
        <v>430838</v>
      </c>
      <c r="M17" s="98" t="s">
        <v>244</v>
      </c>
      <c r="N17" s="98" t="s">
        <v>245</v>
      </c>
      <c r="O17" s="124">
        <v>1162098</v>
      </c>
      <c r="P17" s="140"/>
      <c r="Q17" s="140"/>
      <c r="R17" s="140"/>
      <c r="S17" s="140"/>
      <c r="T17" s="140"/>
    </row>
    <row r="18" spans="1:20">
      <c r="A18" s="98" t="s">
        <v>200</v>
      </c>
      <c r="B18" s="98" t="s">
        <v>128</v>
      </c>
      <c r="C18" s="124">
        <v>40000</v>
      </c>
      <c r="D18" s="98" t="s">
        <v>216</v>
      </c>
      <c r="E18" s="98" t="s">
        <v>160</v>
      </c>
      <c r="F18" s="124">
        <v>1755915</v>
      </c>
      <c r="G18" s="98" t="s">
        <v>228</v>
      </c>
      <c r="H18" s="98" t="s">
        <v>169</v>
      </c>
      <c r="I18" s="124">
        <v>862980</v>
      </c>
      <c r="J18" s="98" t="s">
        <v>133</v>
      </c>
      <c r="K18" s="98" t="s">
        <v>133</v>
      </c>
      <c r="L18" s="124">
        <v>363903</v>
      </c>
      <c r="M18" s="98" t="s">
        <v>186</v>
      </c>
      <c r="N18" s="98" t="s">
        <v>186</v>
      </c>
      <c r="O18" s="124">
        <v>1144530</v>
      </c>
      <c r="P18" s="140"/>
      <c r="Q18" s="140"/>
      <c r="R18" s="140"/>
      <c r="S18" s="140"/>
      <c r="T18" s="140"/>
    </row>
    <row r="19" spans="1:20">
      <c r="A19" s="98" t="s">
        <v>201</v>
      </c>
      <c r="B19" s="98" t="s">
        <v>132</v>
      </c>
      <c r="C19" s="124">
        <v>35759</v>
      </c>
      <c r="D19" s="98" t="s">
        <v>217</v>
      </c>
      <c r="E19" s="98" t="s">
        <v>151</v>
      </c>
      <c r="F19" s="124">
        <v>1655425</v>
      </c>
      <c r="G19" s="98" t="s">
        <v>212</v>
      </c>
      <c r="H19" s="98" t="s">
        <v>149</v>
      </c>
      <c r="I19" s="124">
        <v>799600</v>
      </c>
      <c r="J19" s="98" t="s">
        <v>221</v>
      </c>
      <c r="K19" s="98" t="s">
        <v>128</v>
      </c>
      <c r="L19" s="124">
        <v>338256</v>
      </c>
      <c r="M19" s="98" t="s">
        <v>246</v>
      </c>
      <c r="N19" s="98" t="s">
        <v>163</v>
      </c>
      <c r="O19" s="124">
        <v>1139136</v>
      </c>
      <c r="P19" s="140"/>
      <c r="Q19" s="140"/>
      <c r="R19" s="140"/>
      <c r="S19" s="140"/>
      <c r="T19" s="140"/>
    </row>
    <row r="20" spans="1:20">
      <c r="A20" s="98" t="s">
        <v>202</v>
      </c>
      <c r="B20" s="98" t="s">
        <v>140</v>
      </c>
      <c r="C20" s="124">
        <v>34632</v>
      </c>
      <c r="D20" s="98" t="s">
        <v>218</v>
      </c>
      <c r="E20" s="98" t="s">
        <v>158</v>
      </c>
      <c r="F20" s="124">
        <v>1649025</v>
      </c>
      <c r="G20" s="98" t="s">
        <v>229</v>
      </c>
      <c r="H20" s="98" t="s">
        <v>148</v>
      </c>
      <c r="I20" s="124">
        <v>766780</v>
      </c>
      <c r="J20" s="98" t="s">
        <v>196</v>
      </c>
      <c r="K20" s="98" t="s">
        <v>136</v>
      </c>
      <c r="L20" s="124">
        <v>335940</v>
      </c>
      <c r="M20" s="98" t="s">
        <v>247</v>
      </c>
      <c r="N20" s="98" t="s">
        <v>162</v>
      </c>
      <c r="O20" s="124">
        <v>1092662</v>
      </c>
      <c r="P20" s="140"/>
      <c r="Q20" s="140"/>
      <c r="R20" s="140"/>
      <c r="S20" s="140"/>
      <c r="T20" s="140"/>
    </row>
    <row r="21" spans="1:20">
      <c r="A21" s="98" t="s">
        <v>203</v>
      </c>
      <c r="B21" s="98" t="s">
        <v>131</v>
      </c>
      <c r="C21" s="124">
        <v>34260</v>
      </c>
      <c r="D21" s="98" t="s">
        <v>219</v>
      </c>
      <c r="E21" s="98" t="s">
        <v>148</v>
      </c>
      <c r="F21" s="124">
        <v>1615325</v>
      </c>
      <c r="G21" s="98" t="s">
        <v>175</v>
      </c>
      <c r="H21" s="98" t="s">
        <v>175</v>
      </c>
      <c r="I21" s="124">
        <v>756260</v>
      </c>
      <c r="J21" s="98" t="s">
        <v>236</v>
      </c>
      <c r="K21" s="98" t="s">
        <v>149</v>
      </c>
      <c r="L21" s="124">
        <v>244370</v>
      </c>
      <c r="M21" s="98" t="s">
        <v>196</v>
      </c>
      <c r="N21" s="98" t="s">
        <v>136</v>
      </c>
      <c r="O21" s="124">
        <v>824168</v>
      </c>
      <c r="P21" s="140"/>
      <c r="Q21" s="140"/>
      <c r="R21" s="140"/>
      <c r="S21" s="140"/>
      <c r="T21" s="140"/>
    </row>
    <row r="22" spans="1:20">
      <c r="A22" s="98" t="s">
        <v>204</v>
      </c>
      <c r="B22" s="98" t="s">
        <v>141</v>
      </c>
      <c r="C22" s="124">
        <v>30557</v>
      </c>
      <c r="D22" s="101" t="s">
        <v>220</v>
      </c>
      <c r="E22" s="101" t="s">
        <v>149</v>
      </c>
      <c r="F22" s="124">
        <v>1564625</v>
      </c>
      <c r="G22" s="101" t="s">
        <v>230</v>
      </c>
      <c r="H22" s="101" t="s">
        <v>171</v>
      </c>
      <c r="I22" s="124">
        <v>717740</v>
      </c>
      <c r="J22" s="98" t="s">
        <v>229</v>
      </c>
      <c r="K22" s="98" t="s">
        <v>148</v>
      </c>
      <c r="L22" s="124">
        <v>230932</v>
      </c>
      <c r="M22" s="98" t="s">
        <v>248</v>
      </c>
      <c r="N22" s="98" t="s">
        <v>190</v>
      </c>
      <c r="O22" s="124">
        <v>803880</v>
      </c>
      <c r="P22" s="140"/>
      <c r="Q22" s="140"/>
      <c r="R22" s="140"/>
      <c r="S22" s="140"/>
      <c r="T22" s="140"/>
    </row>
    <row r="23" spans="1:20">
      <c r="A23" s="101" t="s">
        <v>143</v>
      </c>
      <c r="B23" s="101" t="s">
        <v>143</v>
      </c>
      <c r="C23" s="141">
        <v>26974</v>
      </c>
      <c r="D23" s="143" t="s">
        <v>221</v>
      </c>
      <c r="E23" s="101" t="s">
        <v>128</v>
      </c>
      <c r="F23" s="144">
        <v>1468400</v>
      </c>
      <c r="G23" s="101" t="s">
        <v>173</v>
      </c>
      <c r="H23" s="101" t="s">
        <v>173</v>
      </c>
      <c r="I23" s="142">
        <v>699720</v>
      </c>
      <c r="J23" s="101" t="s">
        <v>151</v>
      </c>
      <c r="K23" s="101" t="s">
        <v>151</v>
      </c>
      <c r="L23" s="142">
        <v>204500</v>
      </c>
      <c r="M23" s="101" t="s">
        <v>162</v>
      </c>
      <c r="N23" s="101" t="s">
        <v>162</v>
      </c>
      <c r="O23" s="142">
        <v>794735</v>
      </c>
      <c r="P23" s="140"/>
      <c r="Q23" s="140"/>
      <c r="R23" s="140"/>
      <c r="S23" s="140"/>
      <c r="T23" s="140"/>
    </row>
    <row r="24" spans="1:20">
      <c r="A24" s="140"/>
      <c r="B24" s="140"/>
      <c r="C24" s="140"/>
      <c r="D24" s="140"/>
      <c r="E24" s="140"/>
      <c r="F24" s="140"/>
      <c r="G24" s="140" t="s">
        <v>104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</row>
    <row r="25" spans="1:20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</row>
    <row r="26" spans="1:20">
      <c r="A26" s="41" t="s">
        <v>19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</row>
    <row r="27" spans="1:20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</row>
    <row r="28" spans="1:20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</row>
    <row r="29" spans="1:20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</row>
    <row r="30" spans="1:20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</row>
    <row r="31" spans="1:20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</row>
    <row r="32" spans="1:20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</row>
    <row r="33" spans="1:20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</row>
    <row r="34" spans="1:20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</row>
    <row r="35" spans="1:20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</row>
    <row r="36" spans="1:20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1:20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</row>
    <row r="38" spans="1:20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</row>
    <row r="39" spans="1:20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</row>
    <row r="40" spans="1:20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</row>
    <row r="41" spans="1:20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</row>
    <row r="42" spans="1:20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</row>
    <row r="43" spans="1:20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</row>
    <row r="44" spans="1:20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</row>
    <row r="45" spans="1:20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</row>
    <row r="46" spans="1:20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</row>
    <row r="47" spans="1:20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</row>
    <row r="48" spans="1:20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</row>
    <row r="49" spans="1:16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</row>
    <row r="51" spans="1:16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</row>
    <row r="52" spans="1:16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</row>
    <row r="53" spans="1:16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</row>
    <row r="54" spans="1:16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</row>
    <row r="55" spans="1:16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</row>
    <row r="57" spans="1:16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topLeftCell="C1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0.7109375" style="138" customWidth="1"/>
    <col min="2" max="2" width="20.7109375" style="138" customWidth="1"/>
    <col min="3" max="3" width="27.5703125" style="138" customWidth="1"/>
    <col min="4" max="4" width="20.7109375" style="138" customWidth="1"/>
    <col min="5" max="5" width="30.7109375" style="138" customWidth="1"/>
    <col min="6" max="6" width="20.7109375" style="138" customWidth="1"/>
    <col min="7" max="7" width="30.7109375" style="138" customWidth="1"/>
    <col min="8" max="8" width="20.7109375" style="138" customWidth="1"/>
    <col min="9" max="9" width="30.7109375" style="138" customWidth="1"/>
    <col min="10" max="10" width="20.7109375" style="138" customWidth="1"/>
    <col min="11" max="60" width="9.140625" style="138"/>
  </cols>
  <sheetData>
    <row r="1" spans="1:16" ht="80.099999999999994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</row>
    <row r="2" spans="1:16">
      <c r="A2" s="177" t="s">
        <v>107</v>
      </c>
      <c r="B2" s="177"/>
      <c r="C2" s="177" t="s">
        <v>108</v>
      </c>
      <c r="D2" s="177"/>
      <c r="E2" s="177" t="s">
        <v>109</v>
      </c>
      <c r="F2" s="177"/>
      <c r="G2" s="177" t="s">
        <v>110</v>
      </c>
      <c r="H2" s="177"/>
      <c r="I2" s="178" t="s">
        <v>111</v>
      </c>
      <c r="J2" s="179"/>
      <c r="K2" s="146"/>
      <c r="L2" s="140"/>
      <c r="M2" s="140"/>
      <c r="N2" s="140"/>
      <c r="O2" s="140"/>
      <c r="P2" s="140"/>
    </row>
    <row r="3" spans="1:16">
      <c r="A3" s="7" t="s">
        <v>102</v>
      </c>
      <c r="B3" s="145" t="s">
        <v>106</v>
      </c>
      <c r="C3" s="7" t="s">
        <v>102</v>
      </c>
      <c r="D3" s="145" t="s">
        <v>106</v>
      </c>
      <c r="E3" s="7" t="s">
        <v>102</v>
      </c>
      <c r="F3" s="145" t="s">
        <v>106</v>
      </c>
      <c r="G3" s="7" t="s">
        <v>102</v>
      </c>
      <c r="H3" s="145" t="s">
        <v>106</v>
      </c>
      <c r="I3" s="7" t="s">
        <v>102</v>
      </c>
      <c r="J3" s="145" t="s">
        <v>106</v>
      </c>
      <c r="K3" s="140"/>
      <c r="L3" s="140"/>
      <c r="M3" s="140"/>
      <c r="N3" s="140"/>
      <c r="O3" s="140"/>
      <c r="P3" s="140"/>
    </row>
    <row r="4" spans="1:16">
      <c r="A4" s="98" t="s">
        <v>250</v>
      </c>
      <c r="B4" s="124">
        <v>8254192</v>
      </c>
      <c r="C4" s="98" t="s">
        <v>156</v>
      </c>
      <c r="D4" s="124">
        <v>7675889</v>
      </c>
      <c r="E4" s="98" t="s">
        <v>289</v>
      </c>
      <c r="F4" s="124">
        <v>7344277</v>
      </c>
      <c r="G4" s="98" t="s">
        <v>277</v>
      </c>
      <c r="H4" s="124">
        <v>11205980</v>
      </c>
      <c r="I4" s="98" t="s">
        <v>307</v>
      </c>
      <c r="J4" s="124">
        <v>13562452</v>
      </c>
      <c r="K4" s="140"/>
      <c r="L4" s="140"/>
      <c r="M4" s="140"/>
      <c r="N4" s="140"/>
      <c r="O4" s="140"/>
      <c r="P4" s="140"/>
    </row>
    <row r="5" spans="1:16">
      <c r="A5" s="98" t="s">
        <v>256</v>
      </c>
      <c r="B5" s="124">
        <v>4867711</v>
      </c>
      <c r="C5" s="98" t="s">
        <v>279</v>
      </c>
      <c r="D5" s="124">
        <v>5790242</v>
      </c>
      <c r="E5" s="98" t="s">
        <v>180</v>
      </c>
      <c r="F5" s="124">
        <v>5151857</v>
      </c>
      <c r="G5" s="98" t="s">
        <v>261</v>
      </c>
      <c r="H5" s="124">
        <v>5714520</v>
      </c>
      <c r="I5" s="98" t="s">
        <v>308</v>
      </c>
      <c r="J5" s="124">
        <v>2390280</v>
      </c>
      <c r="K5" s="140"/>
      <c r="L5" s="140"/>
      <c r="M5" s="140"/>
      <c r="N5" s="140"/>
      <c r="O5" s="140"/>
      <c r="P5" s="140"/>
    </row>
    <row r="6" spans="1:16">
      <c r="A6" s="98" t="s">
        <v>252</v>
      </c>
      <c r="B6" s="124">
        <v>3078695</v>
      </c>
      <c r="C6" s="98" t="s">
        <v>170</v>
      </c>
      <c r="D6" s="124">
        <v>4432835</v>
      </c>
      <c r="E6" s="98" t="s">
        <v>172</v>
      </c>
      <c r="F6" s="124">
        <v>3665032</v>
      </c>
      <c r="G6" s="98" t="s">
        <v>260</v>
      </c>
      <c r="H6" s="124">
        <v>4783313</v>
      </c>
      <c r="I6" s="98" t="s">
        <v>282</v>
      </c>
      <c r="J6" s="124">
        <v>1967003</v>
      </c>
      <c r="K6" s="140"/>
      <c r="L6" s="140"/>
      <c r="M6" s="140"/>
      <c r="N6" s="140"/>
      <c r="O6" s="140"/>
      <c r="P6" s="140"/>
    </row>
    <row r="7" spans="1:16">
      <c r="A7" s="98" t="s">
        <v>254</v>
      </c>
      <c r="B7" s="124">
        <v>2570528</v>
      </c>
      <c r="C7" s="98" t="s">
        <v>159</v>
      </c>
      <c r="D7" s="124">
        <v>4110456</v>
      </c>
      <c r="E7" s="98" t="s">
        <v>290</v>
      </c>
      <c r="F7" s="124">
        <v>3241154</v>
      </c>
      <c r="G7" s="98" t="s">
        <v>299</v>
      </c>
      <c r="H7" s="124">
        <v>2551256</v>
      </c>
      <c r="I7" s="98" t="s">
        <v>309</v>
      </c>
      <c r="J7" s="124">
        <v>1748720</v>
      </c>
      <c r="K7" s="140"/>
      <c r="L7" s="140"/>
      <c r="M7" s="140"/>
      <c r="N7" s="140"/>
      <c r="O7" s="140"/>
      <c r="P7" s="140"/>
    </row>
    <row r="8" spans="1:16">
      <c r="A8" s="98" t="s">
        <v>135</v>
      </c>
      <c r="B8" s="124">
        <v>1860150</v>
      </c>
      <c r="C8" s="98" t="s">
        <v>153</v>
      </c>
      <c r="D8" s="124">
        <v>3238197</v>
      </c>
      <c r="E8" s="98" t="s">
        <v>178</v>
      </c>
      <c r="F8" s="124">
        <v>2866552</v>
      </c>
      <c r="G8" s="98" t="s">
        <v>300</v>
      </c>
      <c r="H8" s="124">
        <v>2117464</v>
      </c>
      <c r="I8" s="98" t="s">
        <v>310</v>
      </c>
      <c r="J8" s="124">
        <v>1095507</v>
      </c>
      <c r="K8" s="140"/>
      <c r="L8" s="140"/>
      <c r="M8" s="140"/>
      <c r="N8" s="140"/>
      <c r="O8" s="140"/>
      <c r="P8" s="140"/>
    </row>
    <row r="9" spans="1:16">
      <c r="A9" s="98" t="s">
        <v>268</v>
      </c>
      <c r="B9" s="124">
        <v>1730496</v>
      </c>
      <c r="C9" s="98" t="s">
        <v>280</v>
      </c>
      <c r="D9" s="124">
        <v>2461200</v>
      </c>
      <c r="E9" s="98" t="s">
        <v>291</v>
      </c>
      <c r="F9" s="124">
        <v>1322851</v>
      </c>
      <c r="G9" s="98" t="s">
        <v>301</v>
      </c>
      <c r="H9" s="124">
        <v>1104157</v>
      </c>
      <c r="I9" s="98" t="s">
        <v>311</v>
      </c>
      <c r="J9" s="124">
        <v>834720</v>
      </c>
      <c r="K9" s="140"/>
      <c r="L9" s="140"/>
      <c r="M9" s="140"/>
      <c r="N9" s="140"/>
      <c r="O9" s="140"/>
      <c r="P9" s="140"/>
    </row>
    <row r="10" spans="1:16">
      <c r="A10" s="98" t="s">
        <v>139</v>
      </c>
      <c r="B10" s="124">
        <v>1672580</v>
      </c>
      <c r="C10" s="98" t="s">
        <v>143</v>
      </c>
      <c r="D10" s="124">
        <v>2150296</v>
      </c>
      <c r="E10" s="98" t="s">
        <v>284</v>
      </c>
      <c r="F10" s="124">
        <v>601718</v>
      </c>
      <c r="G10" s="98" t="s">
        <v>302</v>
      </c>
      <c r="H10" s="124">
        <v>922892</v>
      </c>
      <c r="I10" s="98" t="s">
        <v>277</v>
      </c>
      <c r="J10" s="124">
        <v>817900</v>
      </c>
      <c r="K10" s="140"/>
      <c r="L10" s="140"/>
      <c r="M10" s="140"/>
      <c r="N10" s="140"/>
      <c r="O10" s="140"/>
      <c r="P10" s="140"/>
    </row>
    <row r="11" spans="1:16">
      <c r="A11" s="98" t="s">
        <v>187</v>
      </c>
      <c r="B11" s="124">
        <v>1433745</v>
      </c>
      <c r="C11" s="98" t="s">
        <v>172</v>
      </c>
      <c r="D11" s="124">
        <v>2062624</v>
      </c>
      <c r="E11" s="98" t="s">
        <v>173</v>
      </c>
      <c r="F11" s="124">
        <v>418142</v>
      </c>
      <c r="G11" s="98" t="s">
        <v>168</v>
      </c>
      <c r="H11" s="124">
        <v>861957</v>
      </c>
      <c r="I11" s="98" t="s">
        <v>167</v>
      </c>
      <c r="J11" s="124">
        <v>750010</v>
      </c>
      <c r="K11" s="140"/>
      <c r="L11" s="140"/>
      <c r="M11" s="140"/>
      <c r="N11" s="140"/>
      <c r="O11" s="140"/>
      <c r="P11" s="140"/>
    </row>
    <row r="12" spans="1:16">
      <c r="A12" s="98" t="s">
        <v>258</v>
      </c>
      <c r="B12" s="124">
        <v>1325746</v>
      </c>
      <c r="C12" s="98" t="s">
        <v>281</v>
      </c>
      <c r="D12" s="124">
        <v>1728473</v>
      </c>
      <c r="E12" s="98" t="s">
        <v>292</v>
      </c>
      <c r="F12" s="124">
        <v>400026</v>
      </c>
      <c r="G12" s="98" t="s">
        <v>274</v>
      </c>
      <c r="H12" s="124">
        <v>742730</v>
      </c>
      <c r="I12" s="98" t="s">
        <v>312</v>
      </c>
      <c r="J12" s="124">
        <v>648827</v>
      </c>
      <c r="K12" s="140"/>
      <c r="L12" s="140"/>
      <c r="M12" s="140"/>
      <c r="N12" s="140"/>
      <c r="O12" s="140"/>
      <c r="P12" s="140"/>
    </row>
    <row r="13" spans="1:16">
      <c r="A13" s="98" t="s">
        <v>147</v>
      </c>
      <c r="B13" s="124">
        <v>1093540</v>
      </c>
      <c r="C13" s="98" t="s">
        <v>187</v>
      </c>
      <c r="D13" s="124">
        <v>1535092</v>
      </c>
      <c r="E13" s="98" t="s">
        <v>162</v>
      </c>
      <c r="F13" s="124">
        <v>264414</v>
      </c>
      <c r="G13" s="98" t="s">
        <v>172</v>
      </c>
      <c r="H13" s="124">
        <v>580378</v>
      </c>
      <c r="I13" s="98" t="s">
        <v>268</v>
      </c>
      <c r="J13" s="124">
        <v>616400</v>
      </c>
      <c r="K13" s="140"/>
      <c r="L13" s="140"/>
      <c r="M13" s="140"/>
      <c r="N13" s="140"/>
      <c r="O13" s="140"/>
      <c r="P13" s="140"/>
    </row>
    <row r="14" spans="1:16">
      <c r="A14" s="98" t="s">
        <v>271</v>
      </c>
      <c r="B14" s="124">
        <v>1073200</v>
      </c>
      <c r="C14" s="98" t="s">
        <v>148</v>
      </c>
      <c r="D14" s="124">
        <v>1490475</v>
      </c>
      <c r="E14" s="98" t="s">
        <v>293</v>
      </c>
      <c r="F14" s="124">
        <v>261536</v>
      </c>
      <c r="G14" s="98" t="s">
        <v>303</v>
      </c>
      <c r="H14" s="124">
        <v>568400</v>
      </c>
      <c r="I14" s="98" t="s">
        <v>299</v>
      </c>
      <c r="J14" s="124">
        <v>603789</v>
      </c>
      <c r="K14" s="140"/>
      <c r="L14" s="140"/>
      <c r="M14" s="140"/>
      <c r="N14" s="140"/>
      <c r="O14" s="140"/>
      <c r="P14" s="140"/>
    </row>
    <row r="15" spans="1:16">
      <c r="A15" s="98" t="s">
        <v>260</v>
      </c>
      <c r="B15" s="124">
        <v>1060540</v>
      </c>
      <c r="C15" s="98" t="s">
        <v>282</v>
      </c>
      <c r="D15" s="124">
        <v>1383623</v>
      </c>
      <c r="E15" s="98" t="s">
        <v>294</v>
      </c>
      <c r="F15" s="124">
        <v>184318</v>
      </c>
      <c r="G15" s="98" t="s">
        <v>254</v>
      </c>
      <c r="H15" s="124">
        <v>467000</v>
      </c>
      <c r="I15" s="98" t="s">
        <v>172</v>
      </c>
      <c r="J15" s="124">
        <v>530313</v>
      </c>
      <c r="K15" s="140"/>
      <c r="L15" s="140"/>
      <c r="M15" s="140"/>
      <c r="N15" s="140"/>
      <c r="O15" s="140"/>
      <c r="P15" s="140"/>
    </row>
    <row r="16" spans="1:16">
      <c r="A16" s="98" t="s">
        <v>136</v>
      </c>
      <c r="B16" s="124">
        <v>970020</v>
      </c>
      <c r="C16" s="98" t="s">
        <v>283</v>
      </c>
      <c r="D16" s="124">
        <v>1350175</v>
      </c>
      <c r="E16" s="98" t="s">
        <v>143</v>
      </c>
      <c r="F16" s="124">
        <v>178279</v>
      </c>
      <c r="G16" s="98" t="s">
        <v>304</v>
      </c>
      <c r="H16" s="124">
        <v>374000</v>
      </c>
      <c r="I16" s="98" t="s">
        <v>173</v>
      </c>
      <c r="J16" s="124">
        <v>529000</v>
      </c>
      <c r="K16" s="140"/>
      <c r="L16" s="140"/>
      <c r="M16" s="140"/>
      <c r="N16" s="140"/>
      <c r="O16" s="140"/>
      <c r="P16" s="140"/>
    </row>
    <row r="17" spans="1:16">
      <c r="A17" s="98" t="s">
        <v>274</v>
      </c>
      <c r="B17" s="124">
        <v>958907</v>
      </c>
      <c r="C17" s="98" t="s">
        <v>284</v>
      </c>
      <c r="D17" s="124">
        <v>1331763</v>
      </c>
      <c r="E17" s="98" t="s">
        <v>295</v>
      </c>
      <c r="F17" s="124">
        <v>127627</v>
      </c>
      <c r="G17" s="98" t="s">
        <v>250</v>
      </c>
      <c r="H17" s="124">
        <v>361334</v>
      </c>
      <c r="I17" s="98" t="s">
        <v>313</v>
      </c>
      <c r="J17" s="124">
        <v>419500</v>
      </c>
      <c r="K17" s="140"/>
      <c r="L17" s="140"/>
      <c r="M17" s="140"/>
      <c r="N17" s="140"/>
      <c r="O17" s="140"/>
      <c r="P17" s="140"/>
    </row>
    <row r="18" spans="1:16">
      <c r="A18" s="98" t="s">
        <v>264</v>
      </c>
      <c r="B18" s="124">
        <v>903148</v>
      </c>
      <c r="C18" s="98" t="s">
        <v>285</v>
      </c>
      <c r="D18" s="124">
        <v>1110300</v>
      </c>
      <c r="E18" s="98" t="s">
        <v>296</v>
      </c>
      <c r="F18" s="124">
        <v>108720</v>
      </c>
      <c r="G18" s="98" t="s">
        <v>136</v>
      </c>
      <c r="H18" s="124">
        <v>347280</v>
      </c>
      <c r="I18" s="98" t="s">
        <v>187</v>
      </c>
      <c r="J18" s="124">
        <v>407090</v>
      </c>
      <c r="K18" s="140"/>
      <c r="L18" s="140"/>
      <c r="M18" s="140"/>
      <c r="N18" s="140"/>
      <c r="O18" s="140"/>
      <c r="P18" s="140"/>
    </row>
    <row r="19" spans="1:16">
      <c r="A19" s="98" t="s">
        <v>275</v>
      </c>
      <c r="B19" s="124">
        <v>856368</v>
      </c>
      <c r="C19" s="98" t="s">
        <v>286</v>
      </c>
      <c r="D19" s="124">
        <v>1061875</v>
      </c>
      <c r="E19" s="98" t="s">
        <v>141</v>
      </c>
      <c r="F19" s="124">
        <v>99245</v>
      </c>
      <c r="G19" s="98" t="s">
        <v>305</v>
      </c>
      <c r="H19" s="124">
        <v>329214</v>
      </c>
      <c r="I19" s="98" t="s">
        <v>314</v>
      </c>
      <c r="J19" s="124">
        <v>311808</v>
      </c>
      <c r="K19" s="140"/>
      <c r="L19" s="140"/>
      <c r="M19" s="140"/>
      <c r="N19" s="140"/>
      <c r="O19" s="140"/>
      <c r="P19" s="140"/>
    </row>
    <row r="20" spans="1:16">
      <c r="A20" s="98" t="s">
        <v>261</v>
      </c>
      <c r="B20" s="124">
        <v>854710</v>
      </c>
      <c r="C20" s="98" t="s">
        <v>162</v>
      </c>
      <c r="D20" s="124">
        <v>879870</v>
      </c>
      <c r="E20" s="98" t="s">
        <v>297</v>
      </c>
      <c r="F20" s="124">
        <v>88746</v>
      </c>
      <c r="G20" s="98" t="s">
        <v>306</v>
      </c>
      <c r="H20" s="124">
        <v>249608</v>
      </c>
      <c r="I20" s="98" t="s">
        <v>315</v>
      </c>
      <c r="J20" s="124">
        <v>255000</v>
      </c>
      <c r="K20" s="140"/>
      <c r="L20" s="140"/>
      <c r="M20" s="140"/>
      <c r="N20" s="140"/>
      <c r="O20" s="140"/>
      <c r="P20" s="140"/>
    </row>
    <row r="21" spans="1:16">
      <c r="A21" s="98" t="s">
        <v>276</v>
      </c>
      <c r="B21" s="124">
        <v>853492</v>
      </c>
      <c r="C21" s="98" t="s">
        <v>287</v>
      </c>
      <c r="D21" s="124">
        <v>865292</v>
      </c>
      <c r="E21" s="98" t="s">
        <v>298</v>
      </c>
      <c r="F21" s="124">
        <v>74700</v>
      </c>
      <c r="G21" s="98" t="s">
        <v>278</v>
      </c>
      <c r="H21" s="124">
        <v>220977</v>
      </c>
      <c r="I21" s="98" t="s">
        <v>316</v>
      </c>
      <c r="J21" s="124">
        <v>242300</v>
      </c>
      <c r="K21" s="140"/>
      <c r="L21" s="140"/>
      <c r="M21" s="140"/>
      <c r="N21" s="140"/>
      <c r="O21" s="140"/>
      <c r="P21" s="140"/>
    </row>
    <row r="22" spans="1:16">
      <c r="A22" s="98" t="s">
        <v>277</v>
      </c>
      <c r="B22" s="124">
        <v>751226</v>
      </c>
      <c r="C22" s="98" t="s">
        <v>288</v>
      </c>
      <c r="D22" s="124">
        <v>731400</v>
      </c>
      <c r="E22" s="98" t="s">
        <v>151</v>
      </c>
      <c r="F22" s="124">
        <v>72900</v>
      </c>
      <c r="G22" s="98" t="s">
        <v>187</v>
      </c>
      <c r="H22" s="124">
        <v>208400</v>
      </c>
      <c r="I22" s="98" t="s">
        <v>177</v>
      </c>
      <c r="J22" s="124">
        <v>230670</v>
      </c>
      <c r="K22" s="140"/>
      <c r="L22" s="140"/>
      <c r="M22" s="140"/>
      <c r="N22" s="140"/>
      <c r="O22" s="140"/>
      <c r="P22" s="140"/>
    </row>
    <row r="23" spans="1:16">
      <c r="A23" s="101" t="s">
        <v>278</v>
      </c>
      <c r="B23" s="141">
        <v>668150</v>
      </c>
      <c r="C23" s="101" t="s">
        <v>178</v>
      </c>
      <c r="D23" s="141">
        <v>610835</v>
      </c>
      <c r="E23" s="101" t="s">
        <v>133</v>
      </c>
      <c r="F23" s="141">
        <v>59611</v>
      </c>
      <c r="G23" s="101" t="s">
        <v>307</v>
      </c>
      <c r="H23" s="141">
        <v>190200</v>
      </c>
      <c r="I23" s="101" t="s">
        <v>317</v>
      </c>
      <c r="J23" s="141">
        <v>214460</v>
      </c>
      <c r="K23" s="140"/>
      <c r="L23" s="140"/>
      <c r="M23" s="140"/>
      <c r="N23" s="140"/>
      <c r="O23" s="140"/>
      <c r="P23" s="140"/>
    </row>
    <row r="24" spans="1:16">
      <c r="A24" s="140"/>
      <c r="B24" s="140"/>
      <c r="C24" s="140"/>
      <c r="D24" s="140"/>
      <c r="E24" s="140" t="s">
        <v>112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>
      <c r="A26" s="41" t="s">
        <v>19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pans="1:16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1:16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</row>
    <row r="30" spans="1:16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1:16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</row>
    <row r="32" spans="1:16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1:16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</row>
    <row r="34" spans="1:16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1:16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</row>
    <row r="36" spans="1:16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workbookViewId="0">
      <pane ySplit="3" topLeftCell="A4" activePane="bottomLeft" state="frozen"/>
      <selection activeCell="A4" sqref="A4:O23"/>
      <selection pane="bottomLeft" activeCell="I25" sqref="I25"/>
    </sheetView>
  </sheetViews>
  <sheetFormatPr defaultColWidth="9.140625" defaultRowHeight="15"/>
  <cols>
    <col min="1" max="2" width="28.140625" style="138" customWidth="1"/>
    <col min="3" max="3" width="16.7109375" style="138" customWidth="1"/>
    <col min="4" max="5" width="28.140625" style="138" customWidth="1"/>
    <col min="6" max="6" width="16.7109375" style="138" customWidth="1"/>
    <col min="7" max="8" width="28.140625" style="138" customWidth="1"/>
    <col min="9" max="9" width="16.7109375" style="138" customWidth="1"/>
    <col min="10" max="11" width="28.140625" style="138" customWidth="1"/>
    <col min="12" max="12" width="16.7109375" style="138" customWidth="1"/>
    <col min="13" max="14" width="28.140625" style="138" customWidth="1"/>
    <col min="15" max="15" width="16.7109375" style="138" customWidth="1"/>
    <col min="16" max="60" width="9.140625" style="138"/>
  </cols>
  <sheetData>
    <row r="1" spans="1:60" ht="80.099999999999994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60">
      <c r="A2" s="177" t="s">
        <v>107</v>
      </c>
      <c r="B2" s="177"/>
      <c r="C2" s="177"/>
      <c r="D2" s="177" t="s">
        <v>108</v>
      </c>
      <c r="E2" s="177"/>
      <c r="F2" s="177"/>
      <c r="G2" s="177" t="s">
        <v>109</v>
      </c>
      <c r="H2" s="177"/>
      <c r="I2" s="177"/>
      <c r="J2" s="177" t="s">
        <v>110</v>
      </c>
      <c r="K2" s="177"/>
      <c r="L2" s="177"/>
      <c r="M2" s="177" t="s">
        <v>111</v>
      </c>
      <c r="N2" s="177"/>
      <c r="O2" s="177"/>
      <c r="P2" s="140"/>
      <c r="Q2" s="140"/>
      <c r="R2" s="140"/>
      <c r="S2" s="140"/>
      <c r="T2" s="140"/>
      <c r="U2" s="140"/>
      <c r="V2" s="140"/>
      <c r="W2" s="140"/>
      <c r="X2" s="140"/>
    </row>
    <row r="3" spans="1:60">
      <c r="A3" s="7" t="s">
        <v>105</v>
      </c>
      <c r="B3" s="7" t="s">
        <v>102</v>
      </c>
      <c r="C3" s="7" t="s">
        <v>106</v>
      </c>
      <c r="D3" s="7" t="s">
        <v>105</v>
      </c>
      <c r="E3" s="7" t="s">
        <v>102</v>
      </c>
      <c r="F3" s="7" t="s">
        <v>106</v>
      </c>
      <c r="G3" s="7" t="s">
        <v>105</v>
      </c>
      <c r="H3" s="7" t="s">
        <v>102</v>
      </c>
      <c r="I3" s="7" t="s">
        <v>106</v>
      </c>
      <c r="J3" s="7" t="s">
        <v>105</v>
      </c>
      <c r="K3" s="7" t="s">
        <v>102</v>
      </c>
      <c r="L3" s="7" t="s">
        <v>106</v>
      </c>
      <c r="M3" s="7" t="s">
        <v>105</v>
      </c>
      <c r="N3" s="7" t="s">
        <v>102</v>
      </c>
      <c r="O3" s="7" t="s">
        <v>106</v>
      </c>
      <c r="P3" s="140"/>
      <c r="Q3" s="140"/>
      <c r="R3" s="140"/>
      <c r="S3" s="140"/>
      <c r="T3" s="140"/>
      <c r="U3" s="140"/>
      <c r="V3" s="140"/>
      <c r="W3" s="140"/>
      <c r="X3" s="140"/>
    </row>
    <row r="4" spans="1:60" s="5" customFormat="1">
      <c r="A4" s="98" t="s">
        <v>249</v>
      </c>
      <c r="B4" s="98" t="s">
        <v>250</v>
      </c>
      <c r="C4" s="124">
        <v>3815888</v>
      </c>
      <c r="D4" s="98" t="s">
        <v>156</v>
      </c>
      <c r="E4" s="98" t="s">
        <v>156</v>
      </c>
      <c r="F4" s="124">
        <v>3798880</v>
      </c>
      <c r="G4" s="98" t="s">
        <v>330</v>
      </c>
      <c r="H4" s="98" t="s">
        <v>289</v>
      </c>
      <c r="I4" s="124">
        <v>5428424</v>
      </c>
      <c r="J4" s="98" t="s">
        <v>259</v>
      </c>
      <c r="K4" s="98" t="s">
        <v>260</v>
      </c>
      <c r="L4" s="124">
        <v>4279731</v>
      </c>
      <c r="M4" s="98" t="s">
        <v>353</v>
      </c>
      <c r="N4" s="98" t="s">
        <v>307</v>
      </c>
      <c r="O4" s="124">
        <v>10207963</v>
      </c>
      <c r="P4" s="147"/>
      <c r="Q4" s="147"/>
      <c r="R4" s="147"/>
      <c r="S4" s="147"/>
      <c r="T4" s="147"/>
      <c r="U4" s="147"/>
      <c r="V4" s="147"/>
      <c r="W4" s="147"/>
      <c r="X4" s="147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</row>
    <row r="5" spans="1:60" s="5" customFormat="1">
      <c r="A5" s="98" t="s">
        <v>250</v>
      </c>
      <c r="B5" s="98" t="s">
        <v>250</v>
      </c>
      <c r="C5" s="124">
        <v>3358478</v>
      </c>
      <c r="D5" s="98" t="s">
        <v>318</v>
      </c>
      <c r="E5" s="98" t="s">
        <v>156</v>
      </c>
      <c r="F5" s="124">
        <v>3256829</v>
      </c>
      <c r="G5" s="98" t="s">
        <v>180</v>
      </c>
      <c r="H5" s="98" t="s">
        <v>180</v>
      </c>
      <c r="I5" s="124">
        <v>5016425</v>
      </c>
      <c r="J5" s="98" t="s">
        <v>261</v>
      </c>
      <c r="K5" s="98" t="s">
        <v>261</v>
      </c>
      <c r="L5" s="124">
        <v>3417242</v>
      </c>
      <c r="M5" s="98" t="s">
        <v>354</v>
      </c>
      <c r="N5" s="98" t="s">
        <v>308</v>
      </c>
      <c r="O5" s="124">
        <v>2216280</v>
      </c>
      <c r="P5" s="147"/>
      <c r="Q5" s="147"/>
      <c r="R5" s="147"/>
      <c r="S5" s="147"/>
      <c r="T5" s="147"/>
      <c r="U5" s="147"/>
      <c r="V5" s="147"/>
      <c r="W5" s="147"/>
      <c r="X5" s="147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</row>
    <row r="6" spans="1:60" s="5" customFormat="1">
      <c r="A6" s="98" t="s">
        <v>251</v>
      </c>
      <c r="B6" s="98" t="s">
        <v>252</v>
      </c>
      <c r="C6" s="124">
        <v>2971720</v>
      </c>
      <c r="D6" s="98" t="s">
        <v>319</v>
      </c>
      <c r="E6" s="98" t="s">
        <v>279</v>
      </c>
      <c r="F6" s="124">
        <v>2989036</v>
      </c>
      <c r="G6" s="98" t="s">
        <v>172</v>
      </c>
      <c r="H6" s="98" t="s">
        <v>172</v>
      </c>
      <c r="I6" s="124">
        <v>3665032</v>
      </c>
      <c r="J6" s="98" t="s">
        <v>340</v>
      </c>
      <c r="K6" s="98" t="s">
        <v>277</v>
      </c>
      <c r="L6" s="124">
        <v>2662210</v>
      </c>
      <c r="M6" s="98" t="s">
        <v>355</v>
      </c>
      <c r="N6" s="98" t="s">
        <v>309</v>
      </c>
      <c r="O6" s="124">
        <v>1748720</v>
      </c>
      <c r="P6" s="147"/>
      <c r="Q6" s="147"/>
      <c r="R6" s="147"/>
      <c r="S6" s="147"/>
      <c r="T6" s="147"/>
      <c r="U6" s="147"/>
      <c r="V6" s="147"/>
      <c r="W6" s="147"/>
      <c r="X6" s="147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</row>
    <row r="7" spans="1:60" s="5" customFormat="1">
      <c r="A7" s="98" t="s">
        <v>253</v>
      </c>
      <c r="B7" s="98" t="s">
        <v>254</v>
      </c>
      <c r="C7" s="124">
        <v>2371834</v>
      </c>
      <c r="D7" s="98" t="s">
        <v>320</v>
      </c>
      <c r="E7" s="98" t="s">
        <v>159</v>
      </c>
      <c r="F7" s="124">
        <v>2676066</v>
      </c>
      <c r="G7" s="98" t="s">
        <v>178</v>
      </c>
      <c r="H7" s="98" t="s">
        <v>178</v>
      </c>
      <c r="I7" s="124">
        <v>2866552</v>
      </c>
      <c r="J7" s="98" t="s">
        <v>341</v>
      </c>
      <c r="K7" s="98" t="s">
        <v>277</v>
      </c>
      <c r="L7" s="124">
        <v>2459473</v>
      </c>
      <c r="M7" s="98" t="s">
        <v>356</v>
      </c>
      <c r="N7" s="98" t="s">
        <v>307</v>
      </c>
      <c r="O7" s="124">
        <v>1563189</v>
      </c>
      <c r="P7" s="147"/>
      <c r="Q7" s="147"/>
      <c r="R7" s="147"/>
      <c r="S7" s="147"/>
      <c r="T7" s="147"/>
      <c r="U7" s="147"/>
      <c r="V7" s="147"/>
      <c r="W7" s="147"/>
      <c r="X7" s="147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</row>
    <row r="8" spans="1:60" s="5" customFormat="1">
      <c r="A8" s="98" t="s">
        <v>255</v>
      </c>
      <c r="B8" s="98" t="s">
        <v>256</v>
      </c>
      <c r="C8" s="124">
        <v>1946900</v>
      </c>
      <c r="D8" s="98" t="s">
        <v>321</v>
      </c>
      <c r="E8" s="98" t="s">
        <v>170</v>
      </c>
      <c r="F8" s="124">
        <v>2627375</v>
      </c>
      <c r="G8" s="98" t="s">
        <v>331</v>
      </c>
      <c r="H8" s="98" t="s">
        <v>290</v>
      </c>
      <c r="I8" s="124">
        <v>2435312</v>
      </c>
      <c r="J8" s="98" t="s">
        <v>342</v>
      </c>
      <c r="K8" s="98" t="s">
        <v>277</v>
      </c>
      <c r="L8" s="124">
        <v>2271600</v>
      </c>
      <c r="M8" s="98" t="s">
        <v>357</v>
      </c>
      <c r="N8" s="98" t="s">
        <v>282</v>
      </c>
      <c r="O8" s="124">
        <v>1478770</v>
      </c>
      <c r="P8" s="147"/>
      <c r="Q8" s="147"/>
      <c r="R8" s="147"/>
      <c r="S8" s="147"/>
      <c r="T8" s="147"/>
      <c r="U8" s="147"/>
      <c r="V8" s="147"/>
      <c r="W8" s="147"/>
      <c r="X8" s="147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</row>
    <row r="9" spans="1:60" s="5" customFormat="1">
      <c r="A9" s="98" t="s">
        <v>139</v>
      </c>
      <c r="B9" s="98" t="s">
        <v>139</v>
      </c>
      <c r="C9" s="124">
        <v>1556920</v>
      </c>
      <c r="D9" s="98" t="s">
        <v>209</v>
      </c>
      <c r="E9" s="98" t="s">
        <v>153</v>
      </c>
      <c r="F9" s="124">
        <v>2521072</v>
      </c>
      <c r="G9" s="98" t="s">
        <v>291</v>
      </c>
      <c r="H9" s="98" t="s">
        <v>291</v>
      </c>
      <c r="I9" s="124">
        <v>887099</v>
      </c>
      <c r="J9" s="98" t="s">
        <v>343</v>
      </c>
      <c r="K9" s="98" t="s">
        <v>299</v>
      </c>
      <c r="L9" s="124">
        <v>2261861</v>
      </c>
      <c r="M9" s="98" t="s">
        <v>358</v>
      </c>
      <c r="N9" s="98" t="s">
        <v>310</v>
      </c>
      <c r="O9" s="124">
        <v>1056657</v>
      </c>
      <c r="P9" s="147"/>
      <c r="Q9" s="147"/>
      <c r="R9" s="147"/>
      <c r="S9" s="147"/>
      <c r="T9" s="147"/>
      <c r="U9" s="147"/>
      <c r="V9" s="147"/>
      <c r="W9" s="147"/>
      <c r="X9" s="147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s="5" customFormat="1">
      <c r="A10" s="98" t="s">
        <v>257</v>
      </c>
      <c r="B10" s="98" t="s">
        <v>258</v>
      </c>
      <c r="C10" s="124">
        <v>1171336</v>
      </c>
      <c r="D10" s="98" t="s">
        <v>322</v>
      </c>
      <c r="E10" s="98" t="s">
        <v>280</v>
      </c>
      <c r="F10" s="124">
        <v>2140200</v>
      </c>
      <c r="G10" s="98" t="s">
        <v>332</v>
      </c>
      <c r="H10" s="98" t="s">
        <v>289</v>
      </c>
      <c r="I10" s="124">
        <v>816517</v>
      </c>
      <c r="J10" s="98" t="s">
        <v>344</v>
      </c>
      <c r="K10" s="98" t="s">
        <v>261</v>
      </c>
      <c r="L10" s="124">
        <v>1513307</v>
      </c>
      <c r="M10" s="98" t="s">
        <v>349</v>
      </c>
      <c r="N10" s="98" t="s">
        <v>277</v>
      </c>
      <c r="O10" s="124">
        <v>789900</v>
      </c>
      <c r="P10" s="147"/>
      <c r="Q10" s="147"/>
      <c r="R10" s="147"/>
      <c r="S10" s="147"/>
      <c r="T10" s="147"/>
      <c r="U10" s="147"/>
      <c r="V10" s="147"/>
      <c r="W10" s="147"/>
      <c r="X10" s="147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s="5" customFormat="1">
      <c r="A11" s="98" t="s">
        <v>259</v>
      </c>
      <c r="B11" s="98" t="s">
        <v>260</v>
      </c>
      <c r="C11" s="124">
        <v>1060540</v>
      </c>
      <c r="D11" s="98" t="s">
        <v>172</v>
      </c>
      <c r="E11" s="98" t="s">
        <v>172</v>
      </c>
      <c r="F11" s="124">
        <v>2062624</v>
      </c>
      <c r="G11" s="98" t="s">
        <v>333</v>
      </c>
      <c r="H11" s="98" t="s">
        <v>290</v>
      </c>
      <c r="I11" s="124">
        <v>709200</v>
      </c>
      <c r="J11" s="98" t="s">
        <v>345</v>
      </c>
      <c r="K11" s="98" t="s">
        <v>301</v>
      </c>
      <c r="L11" s="124">
        <v>1006113</v>
      </c>
      <c r="M11" s="98" t="s">
        <v>167</v>
      </c>
      <c r="N11" s="98" t="s">
        <v>167</v>
      </c>
      <c r="O11" s="124">
        <v>677010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s="5" customFormat="1">
      <c r="A12" s="98" t="s">
        <v>135</v>
      </c>
      <c r="B12" s="98" t="s">
        <v>135</v>
      </c>
      <c r="C12" s="124">
        <v>887150</v>
      </c>
      <c r="D12" s="98" t="s">
        <v>279</v>
      </c>
      <c r="E12" s="98" t="s">
        <v>279</v>
      </c>
      <c r="F12" s="124">
        <v>1842206</v>
      </c>
      <c r="G12" s="98" t="s">
        <v>284</v>
      </c>
      <c r="H12" s="98" t="s">
        <v>284</v>
      </c>
      <c r="I12" s="124">
        <v>601718</v>
      </c>
      <c r="J12" s="98" t="s">
        <v>300</v>
      </c>
      <c r="K12" s="98" t="s">
        <v>300</v>
      </c>
      <c r="L12" s="124">
        <v>846510</v>
      </c>
      <c r="M12" s="98" t="s">
        <v>359</v>
      </c>
      <c r="N12" s="98" t="s">
        <v>307</v>
      </c>
      <c r="O12" s="124">
        <v>658000</v>
      </c>
      <c r="P12" s="147"/>
      <c r="Q12" s="147"/>
      <c r="R12" s="147"/>
      <c r="S12" s="147"/>
      <c r="T12" s="147"/>
      <c r="U12" s="147"/>
      <c r="V12" s="147"/>
      <c r="W12" s="147"/>
      <c r="X12" s="147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s="5" customFormat="1">
      <c r="A13" s="98" t="s">
        <v>261</v>
      </c>
      <c r="B13" s="98" t="s">
        <v>261</v>
      </c>
      <c r="C13" s="124">
        <v>854710</v>
      </c>
      <c r="D13" s="98" t="s">
        <v>323</v>
      </c>
      <c r="E13" s="98" t="s">
        <v>143</v>
      </c>
      <c r="F13" s="124">
        <v>1428513</v>
      </c>
      <c r="G13" s="98" t="s">
        <v>334</v>
      </c>
      <c r="H13" s="98" t="s">
        <v>289</v>
      </c>
      <c r="I13" s="124">
        <v>522925</v>
      </c>
      <c r="J13" s="98" t="s">
        <v>346</v>
      </c>
      <c r="K13" s="98" t="s">
        <v>277</v>
      </c>
      <c r="L13" s="124">
        <v>838000</v>
      </c>
      <c r="M13" s="98" t="s">
        <v>360</v>
      </c>
      <c r="N13" s="98" t="s">
        <v>312</v>
      </c>
      <c r="O13" s="124">
        <v>648827</v>
      </c>
      <c r="P13" s="147"/>
      <c r="Q13" s="147"/>
      <c r="R13" s="147"/>
      <c r="S13" s="147"/>
      <c r="T13" s="147"/>
      <c r="U13" s="147"/>
      <c r="V13" s="147"/>
      <c r="W13" s="147"/>
      <c r="X13" s="147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s="5" customFormat="1">
      <c r="A14" s="98" t="s">
        <v>262</v>
      </c>
      <c r="B14" s="98" t="s">
        <v>250</v>
      </c>
      <c r="C14" s="124">
        <v>753800</v>
      </c>
      <c r="D14" s="98" t="s">
        <v>207</v>
      </c>
      <c r="E14" s="98" t="s">
        <v>148</v>
      </c>
      <c r="F14" s="124">
        <v>1080580</v>
      </c>
      <c r="G14" s="98" t="s">
        <v>335</v>
      </c>
      <c r="H14" s="98" t="s">
        <v>289</v>
      </c>
      <c r="I14" s="124">
        <v>499414</v>
      </c>
      <c r="J14" s="98" t="s">
        <v>347</v>
      </c>
      <c r="K14" s="98" t="s">
        <v>300</v>
      </c>
      <c r="L14" s="124">
        <v>825340</v>
      </c>
      <c r="M14" s="98" t="s">
        <v>267</v>
      </c>
      <c r="N14" s="98" t="s">
        <v>268</v>
      </c>
      <c r="O14" s="124">
        <v>616400</v>
      </c>
      <c r="P14" s="147"/>
      <c r="Q14" s="147"/>
      <c r="R14" s="147"/>
      <c r="S14" s="147"/>
      <c r="T14" s="147"/>
      <c r="U14" s="147"/>
      <c r="V14" s="147"/>
      <c r="W14" s="147"/>
      <c r="X14" s="147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s="5" customFormat="1">
      <c r="A15" s="98" t="s">
        <v>263</v>
      </c>
      <c r="B15" s="98" t="s">
        <v>264</v>
      </c>
      <c r="C15" s="124">
        <v>684989</v>
      </c>
      <c r="D15" s="98" t="s">
        <v>282</v>
      </c>
      <c r="E15" s="98" t="s">
        <v>282</v>
      </c>
      <c r="F15" s="124">
        <v>1058248</v>
      </c>
      <c r="G15" s="98" t="s">
        <v>173</v>
      </c>
      <c r="H15" s="98" t="s">
        <v>173</v>
      </c>
      <c r="I15" s="124">
        <v>418142</v>
      </c>
      <c r="J15" s="98" t="s">
        <v>348</v>
      </c>
      <c r="K15" s="98" t="s">
        <v>261</v>
      </c>
      <c r="L15" s="124">
        <v>783971</v>
      </c>
      <c r="M15" s="98" t="s">
        <v>361</v>
      </c>
      <c r="N15" s="98" t="s">
        <v>311</v>
      </c>
      <c r="O15" s="124">
        <v>615500</v>
      </c>
      <c r="P15" s="147"/>
      <c r="Q15" s="147"/>
      <c r="R15" s="147"/>
      <c r="S15" s="147"/>
      <c r="T15" s="147"/>
      <c r="U15" s="147"/>
      <c r="V15" s="147"/>
      <c r="W15" s="147"/>
      <c r="X15" s="147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s="5" customFormat="1">
      <c r="A16" s="98" t="s">
        <v>265</v>
      </c>
      <c r="B16" s="98" t="s">
        <v>147</v>
      </c>
      <c r="C16" s="124">
        <v>679660</v>
      </c>
      <c r="D16" s="98" t="s">
        <v>324</v>
      </c>
      <c r="E16" s="98" t="s">
        <v>285</v>
      </c>
      <c r="F16" s="124">
        <v>995300</v>
      </c>
      <c r="G16" s="98" t="s">
        <v>336</v>
      </c>
      <c r="H16" s="98" t="s">
        <v>292</v>
      </c>
      <c r="I16" s="124">
        <v>371802</v>
      </c>
      <c r="J16" s="98" t="s">
        <v>349</v>
      </c>
      <c r="K16" s="98" t="s">
        <v>277</v>
      </c>
      <c r="L16" s="124">
        <v>707965</v>
      </c>
      <c r="M16" s="98" t="s">
        <v>362</v>
      </c>
      <c r="N16" s="98" t="s">
        <v>307</v>
      </c>
      <c r="O16" s="124">
        <v>533360</v>
      </c>
      <c r="P16" s="147"/>
      <c r="Q16" s="147"/>
      <c r="R16" s="147"/>
      <c r="S16" s="147"/>
      <c r="T16" s="147"/>
      <c r="U16" s="147"/>
      <c r="V16" s="147"/>
      <c r="W16" s="147"/>
      <c r="X16" s="147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s="5" customFormat="1">
      <c r="A17" s="98" t="s">
        <v>266</v>
      </c>
      <c r="B17" s="98" t="s">
        <v>256</v>
      </c>
      <c r="C17" s="124">
        <v>664687</v>
      </c>
      <c r="D17" s="98" t="s">
        <v>281</v>
      </c>
      <c r="E17" s="98" t="s">
        <v>281</v>
      </c>
      <c r="F17" s="124">
        <v>942726</v>
      </c>
      <c r="G17" s="98" t="s">
        <v>337</v>
      </c>
      <c r="H17" s="98" t="s">
        <v>293</v>
      </c>
      <c r="I17" s="124">
        <v>261536</v>
      </c>
      <c r="J17" s="98" t="s">
        <v>277</v>
      </c>
      <c r="K17" s="98" t="s">
        <v>277</v>
      </c>
      <c r="L17" s="124">
        <v>653125</v>
      </c>
      <c r="M17" s="98" t="s">
        <v>172</v>
      </c>
      <c r="N17" s="98" t="s">
        <v>172</v>
      </c>
      <c r="O17" s="124">
        <v>530313</v>
      </c>
      <c r="P17" s="147"/>
      <c r="Q17" s="147"/>
      <c r="R17" s="147"/>
      <c r="S17" s="147"/>
      <c r="T17" s="147"/>
      <c r="U17" s="147"/>
      <c r="V17" s="147"/>
      <c r="W17" s="147"/>
      <c r="X17" s="147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s="5" customFormat="1">
      <c r="A18" s="98" t="s">
        <v>267</v>
      </c>
      <c r="B18" s="98" t="s">
        <v>268</v>
      </c>
      <c r="C18" s="124">
        <v>630886</v>
      </c>
      <c r="D18" s="98" t="s">
        <v>325</v>
      </c>
      <c r="E18" s="98" t="s">
        <v>279</v>
      </c>
      <c r="F18" s="124">
        <v>939000</v>
      </c>
      <c r="G18" s="98" t="s">
        <v>338</v>
      </c>
      <c r="H18" s="98" t="s">
        <v>291</v>
      </c>
      <c r="I18" s="124">
        <v>245656</v>
      </c>
      <c r="J18" s="98" t="s">
        <v>302</v>
      </c>
      <c r="K18" s="98" t="s">
        <v>302</v>
      </c>
      <c r="L18" s="124">
        <v>640780</v>
      </c>
      <c r="M18" s="98" t="s">
        <v>173</v>
      </c>
      <c r="N18" s="98" t="s">
        <v>173</v>
      </c>
      <c r="O18" s="124">
        <v>499000</v>
      </c>
      <c r="P18" s="147"/>
      <c r="Q18" s="147"/>
      <c r="R18" s="147"/>
      <c r="S18" s="147"/>
      <c r="T18" s="147"/>
      <c r="U18" s="147"/>
      <c r="V18" s="147"/>
      <c r="W18" s="147"/>
      <c r="X18" s="147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s="5" customFormat="1">
      <c r="A19" s="98" t="s">
        <v>269</v>
      </c>
      <c r="B19" s="98" t="s">
        <v>268</v>
      </c>
      <c r="C19" s="124">
        <v>580640</v>
      </c>
      <c r="D19" s="98" t="s">
        <v>326</v>
      </c>
      <c r="E19" s="98" t="s">
        <v>284</v>
      </c>
      <c r="F19" s="124">
        <v>920943</v>
      </c>
      <c r="G19" s="98" t="s">
        <v>294</v>
      </c>
      <c r="H19" s="98" t="s">
        <v>294</v>
      </c>
      <c r="I19" s="124">
        <v>184318</v>
      </c>
      <c r="J19" s="98" t="s">
        <v>350</v>
      </c>
      <c r="K19" s="98" t="s">
        <v>277</v>
      </c>
      <c r="L19" s="124">
        <v>594575</v>
      </c>
      <c r="M19" s="98" t="s">
        <v>363</v>
      </c>
      <c r="N19" s="98" t="s">
        <v>282</v>
      </c>
      <c r="O19" s="124">
        <v>488233</v>
      </c>
      <c r="P19" s="147"/>
      <c r="Q19" s="147"/>
      <c r="R19" s="147"/>
      <c r="S19" s="147"/>
      <c r="T19" s="147"/>
      <c r="U19" s="147"/>
      <c r="V19" s="147"/>
      <c r="W19" s="147"/>
      <c r="X19" s="147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s="5" customFormat="1">
      <c r="A20" s="98" t="s">
        <v>270</v>
      </c>
      <c r="B20" s="98" t="s">
        <v>271</v>
      </c>
      <c r="C20" s="124">
        <v>540040</v>
      </c>
      <c r="D20" s="98" t="s">
        <v>327</v>
      </c>
      <c r="E20" s="98" t="s">
        <v>283</v>
      </c>
      <c r="F20" s="124">
        <v>771900</v>
      </c>
      <c r="G20" s="98" t="s">
        <v>235</v>
      </c>
      <c r="H20" s="98" t="s">
        <v>162</v>
      </c>
      <c r="I20" s="124">
        <v>182128</v>
      </c>
      <c r="J20" s="98" t="s">
        <v>172</v>
      </c>
      <c r="K20" s="98" t="s">
        <v>172</v>
      </c>
      <c r="L20" s="124">
        <v>580378</v>
      </c>
      <c r="M20" s="98" t="s">
        <v>364</v>
      </c>
      <c r="N20" s="98" t="s">
        <v>313</v>
      </c>
      <c r="O20" s="124">
        <v>404500</v>
      </c>
      <c r="P20" s="147"/>
      <c r="Q20" s="147"/>
      <c r="R20" s="147"/>
      <c r="S20" s="147"/>
      <c r="T20" s="147"/>
      <c r="U20" s="147"/>
      <c r="V20" s="147"/>
      <c r="W20" s="147"/>
      <c r="X20" s="147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s="5" customFormat="1">
      <c r="A21" s="98" t="s">
        <v>143</v>
      </c>
      <c r="B21" s="98" t="s">
        <v>143</v>
      </c>
      <c r="C21" s="124">
        <v>525975</v>
      </c>
      <c r="D21" s="98" t="s">
        <v>328</v>
      </c>
      <c r="E21" s="98" t="s">
        <v>288</v>
      </c>
      <c r="F21" s="124">
        <v>731400</v>
      </c>
      <c r="G21" s="98" t="s">
        <v>143</v>
      </c>
      <c r="H21" s="98" t="s">
        <v>143</v>
      </c>
      <c r="I21" s="124">
        <v>157719</v>
      </c>
      <c r="J21" s="98" t="s">
        <v>274</v>
      </c>
      <c r="K21" s="98" t="s">
        <v>274</v>
      </c>
      <c r="L21" s="124">
        <v>568570</v>
      </c>
      <c r="M21" s="98" t="s">
        <v>365</v>
      </c>
      <c r="N21" s="98" t="s">
        <v>307</v>
      </c>
      <c r="O21" s="124">
        <v>319440</v>
      </c>
      <c r="P21" s="147"/>
      <c r="Q21" s="147"/>
      <c r="R21" s="147"/>
      <c r="S21" s="147"/>
      <c r="T21" s="147"/>
      <c r="U21" s="147"/>
      <c r="V21" s="147"/>
      <c r="W21" s="147"/>
      <c r="X21" s="147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s="5" customFormat="1">
      <c r="A22" s="98" t="s">
        <v>272</v>
      </c>
      <c r="B22" s="101" t="s">
        <v>256</v>
      </c>
      <c r="C22" s="124">
        <v>516584</v>
      </c>
      <c r="D22" s="101" t="s">
        <v>329</v>
      </c>
      <c r="E22" s="101" t="s">
        <v>153</v>
      </c>
      <c r="F22" s="124">
        <v>717125</v>
      </c>
      <c r="G22" s="101" t="s">
        <v>295</v>
      </c>
      <c r="H22" s="101" t="s">
        <v>295</v>
      </c>
      <c r="I22" s="124">
        <v>127627</v>
      </c>
      <c r="J22" s="101" t="s">
        <v>351</v>
      </c>
      <c r="K22" s="101" t="s">
        <v>303</v>
      </c>
      <c r="L22" s="124">
        <v>568400</v>
      </c>
      <c r="M22" s="98" t="s">
        <v>299</v>
      </c>
      <c r="N22" s="98" t="s">
        <v>299</v>
      </c>
      <c r="O22" s="124">
        <v>312789</v>
      </c>
      <c r="P22" s="147"/>
      <c r="Q22" s="147"/>
      <c r="R22" s="147"/>
      <c r="S22" s="147"/>
      <c r="T22" s="147"/>
      <c r="U22" s="147"/>
      <c r="V22" s="147"/>
      <c r="W22" s="147"/>
      <c r="X22" s="147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s="5" customFormat="1">
      <c r="A23" s="101" t="s">
        <v>273</v>
      </c>
      <c r="B23" s="101" t="s">
        <v>136</v>
      </c>
      <c r="C23" s="142">
        <v>502260</v>
      </c>
      <c r="D23" s="101" t="s">
        <v>213</v>
      </c>
      <c r="E23" s="101" t="s">
        <v>159</v>
      </c>
      <c r="F23" s="142">
        <v>701496</v>
      </c>
      <c r="G23" s="101" t="s">
        <v>339</v>
      </c>
      <c r="H23" s="101" t="s">
        <v>296</v>
      </c>
      <c r="I23" s="142">
        <v>108720</v>
      </c>
      <c r="J23" s="101" t="s">
        <v>352</v>
      </c>
      <c r="K23" s="101" t="s">
        <v>277</v>
      </c>
      <c r="L23" s="142">
        <v>524000</v>
      </c>
      <c r="M23" s="101" t="s">
        <v>343</v>
      </c>
      <c r="N23" s="101" t="s">
        <v>299</v>
      </c>
      <c r="O23" s="142">
        <v>291000</v>
      </c>
      <c r="P23" s="147"/>
      <c r="Q23" s="147"/>
      <c r="R23" s="147"/>
      <c r="S23" s="147"/>
      <c r="T23" s="147"/>
      <c r="U23" s="147"/>
      <c r="V23" s="147"/>
      <c r="W23" s="147"/>
      <c r="X23" s="147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>
      <c r="A24" s="140"/>
      <c r="B24" s="140"/>
      <c r="C24" s="140"/>
      <c r="D24" s="140"/>
      <c r="E24" s="140"/>
      <c r="F24" s="140"/>
      <c r="G24" s="140" t="s">
        <v>112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1:60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1:60">
      <c r="A26" s="41" t="s">
        <v>19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1:60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</row>
    <row r="28" spans="1:60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1:60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</row>
    <row r="30" spans="1:60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1:60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60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1:24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</row>
    <row r="34" spans="1:24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1:24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1:24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1:24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1:24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1:24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</row>
    <row r="40" spans="1:24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</row>
    <row r="41" spans="1:24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</row>
    <row r="42" spans="1:24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</row>
    <row r="43" spans="1:24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</row>
    <row r="44" spans="1:24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</row>
    <row r="45" spans="1:24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workbookViewId="0">
      <selection activeCell="F5" sqref="F5:F14"/>
    </sheetView>
  </sheetViews>
  <sheetFormatPr defaultColWidth="9.140625" defaultRowHeight="1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>
      <c r="A1" s="3"/>
      <c r="B1" s="3"/>
      <c r="C1" s="3"/>
      <c r="D1" s="3"/>
    </row>
    <row r="2" spans="1:9" ht="39.950000000000003" customHeight="1">
      <c r="A2" s="171" t="s">
        <v>31</v>
      </c>
      <c r="B2" s="171"/>
      <c r="C2" s="171"/>
      <c r="D2" s="171"/>
      <c r="E2" s="41"/>
      <c r="F2" s="41"/>
      <c r="G2" s="41"/>
      <c r="H2" s="41"/>
    </row>
    <row r="3" spans="1:9">
      <c r="A3" s="8" t="s">
        <v>32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>
      <c r="A4" s="43" t="s">
        <v>33</v>
      </c>
      <c r="B4" s="44">
        <v>347494848</v>
      </c>
      <c r="C4" s="45">
        <v>354671141</v>
      </c>
      <c r="D4" s="46">
        <v>353317251</v>
      </c>
      <c r="E4" s="47"/>
      <c r="F4" s="48" t="s">
        <v>34</v>
      </c>
      <c r="G4" s="49"/>
      <c r="H4" s="50"/>
      <c r="I4" s="51"/>
    </row>
    <row r="5" spans="1:9">
      <c r="A5" s="43" t="s">
        <v>35</v>
      </c>
      <c r="B5" s="44">
        <v>313683368</v>
      </c>
      <c r="C5" s="45">
        <v>328901310</v>
      </c>
      <c r="D5" s="46">
        <v>355385257</v>
      </c>
      <c r="E5" s="52"/>
      <c r="F5" s="53" t="s">
        <v>36</v>
      </c>
      <c r="G5" s="54"/>
      <c r="H5" s="50"/>
      <c r="I5" s="51"/>
    </row>
    <row r="6" spans="1:9">
      <c r="A6" s="43" t="s">
        <v>37</v>
      </c>
      <c r="B6" s="44">
        <v>345689809</v>
      </c>
      <c r="C6" s="45">
        <v>390376328</v>
      </c>
      <c r="D6" s="46">
        <v>371662692</v>
      </c>
      <c r="E6" s="55"/>
      <c r="F6" s="53" t="s">
        <v>38</v>
      </c>
      <c r="G6" s="41"/>
      <c r="H6" s="41"/>
    </row>
    <row r="7" spans="1:9">
      <c r="A7" s="43" t="s">
        <v>39</v>
      </c>
      <c r="B7" s="44">
        <v>325909385</v>
      </c>
      <c r="C7" s="45">
        <v>348893999</v>
      </c>
      <c r="D7" s="46">
        <v>365762638</v>
      </c>
      <c r="E7" s="55"/>
      <c r="F7" s="53" t="s">
        <v>40</v>
      </c>
      <c r="G7" s="41"/>
      <c r="H7" s="41"/>
    </row>
    <row r="8" spans="1:9">
      <c r="A8" s="43" t="s">
        <v>41</v>
      </c>
      <c r="B8" s="44">
        <v>366307093</v>
      </c>
      <c r="C8" s="45">
        <v>389399660</v>
      </c>
      <c r="D8" s="46">
        <v>364774306</v>
      </c>
      <c r="E8" s="47"/>
      <c r="F8" s="53" t="s">
        <v>42</v>
      </c>
      <c r="G8" s="41"/>
      <c r="H8" s="41"/>
    </row>
    <row r="9" spans="1:9">
      <c r="A9" s="43" t="s">
        <v>43</v>
      </c>
      <c r="B9" s="44">
        <v>362753356</v>
      </c>
      <c r="C9" s="45">
        <v>377195002</v>
      </c>
      <c r="D9" s="46">
        <v>359930819</v>
      </c>
      <c r="F9" s="53" t="s">
        <v>114</v>
      </c>
      <c r="G9" s="41"/>
      <c r="H9" s="41"/>
    </row>
    <row r="10" spans="1:9">
      <c r="A10" s="43" t="s">
        <v>45</v>
      </c>
      <c r="B10" s="44">
        <v>354115117</v>
      </c>
      <c r="C10" s="45">
        <v>386208877</v>
      </c>
      <c r="D10" s="46">
        <v>382991115</v>
      </c>
      <c r="E10" s="56"/>
      <c r="F10" s="53" t="s">
        <v>44</v>
      </c>
      <c r="G10" s="41"/>
      <c r="H10" s="41"/>
    </row>
    <row r="11" spans="1:9">
      <c r="A11" s="43" t="s">
        <v>46</v>
      </c>
      <c r="B11" s="44">
        <v>375034474</v>
      </c>
      <c r="C11" s="45">
        <v>396770979</v>
      </c>
      <c r="D11" s="46" t="s">
        <v>115</v>
      </c>
      <c r="E11" s="57"/>
      <c r="F11" s="53" t="s">
        <v>127</v>
      </c>
      <c r="G11" s="41"/>
      <c r="H11" s="41"/>
    </row>
    <row r="12" spans="1:9">
      <c r="A12" s="43" t="s">
        <v>48</v>
      </c>
      <c r="B12" s="44">
        <v>345550851</v>
      </c>
      <c r="C12" s="45">
        <v>368729763</v>
      </c>
      <c r="D12" s="46" t="s">
        <v>115</v>
      </c>
      <c r="E12" s="58"/>
      <c r="F12" s="53" t="s">
        <v>47</v>
      </c>
      <c r="G12" s="59"/>
      <c r="H12" s="41"/>
    </row>
    <row r="13" spans="1:9">
      <c r="A13" s="43" t="s">
        <v>50</v>
      </c>
      <c r="B13" s="44">
        <v>344838320</v>
      </c>
      <c r="C13" s="45">
        <v>389587852</v>
      </c>
      <c r="D13" s="46" t="s">
        <v>115</v>
      </c>
      <c r="E13" s="57"/>
      <c r="F13" s="53" t="s">
        <v>49</v>
      </c>
      <c r="G13" s="59"/>
      <c r="H13" s="41"/>
    </row>
    <row r="14" spans="1:9">
      <c r="A14" s="60" t="s">
        <v>52</v>
      </c>
      <c r="B14" s="44">
        <v>348505736</v>
      </c>
      <c r="C14" s="45">
        <v>382198296</v>
      </c>
      <c r="D14" s="46" t="s">
        <v>115</v>
      </c>
      <c r="E14" s="57"/>
      <c r="F14" s="2" t="s">
        <v>51</v>
      </c>
      <c r="G14" s="41"/>
      <c r="H14" s="41"/>
    </row>
    <row r="15" spans="1:9">
      <c r="A15" s="60" t="s">
        <v>53</v>
      </c>
      <c r="B15" s="44">
        <v>359018939</v>
      </c>
      <c r="C15" s="45">
        <v>369711835</v>
      </c>
      <c r="D15" s="61" t="s">
        <v>115</v>
      </c>
      <c r="E15" s="57"/>
      <c r="F15" s="57"/>
      <c r="G15" s="41"/>
      <c r="H15" s="41"/>
    </row>
    <row r="16" spans="1:9">
      <c r="A16" s="60" t="s">
        <v>126</v>
      </c>
      <c r="B16" s="62">
        <f>SUM(B4:B10)</f>
        <v>2415952976</v>
      </c>
      <c r="C16" s="62">
        <f>SUM(C4:C10)</f>
        <v>2575646317</v>
      </c>
      <c r="D16" s="62">
        <f>SUM(D4:D15)</f>
        <v>2553824078</v>
      </c>
      <c r="E16" s="59"/>
      <c r="F16" s="59"/>
      <c r="G16" s="59"/>
      <c r="H16" s="41"/>
    </row>
    <row r="17" spans="1:8">
      <c r="A17" s="41"/>
      <c r="B17" s="63"/>
      <c r="C17" s="63"/>
      <c r="D17" s="64"/>
      <c r="E17" s="65"/>
      <c r="F17" s="41"/>
      <c r="G17" s="41"/>
      <c r="H17" s="41"/>
    </row>
    <row r="18" spans="1:8">
      <c r="A18" s="66"/>
      <c r="B18" s="63"/>
      <c r="C18" s="65"/>
      <c r="D18" s="41"/>
      <c r="E18" s="41"/>
      <c r="F18" s="41"/>
      <c r="G18" s="41"/>
      <c r="H18" s="41"/>
    </row>
    <row r="19" spans="1:8" ht="18" customHeight="1">
      <c r="A19" s="67">
        <v>6.406868982230722E-2</v>
      </c>
      <c r="B19" s="68" t="s">
        <v>123</v>
      </c>
      <c r="C19" s="69"/>
      <c r="D19" s="70"/>
      <c r="E19" s="71"/>
      <c r="F19" s="71"/>
      <c r="G19" s="71"/>
      <c r="H19" s="71"/>
    </row>
    <row r="20" spans="1:8" ht="18" customHeight="1">
      <c r="A20" s="67">
        <v>-8.3316624542527015E-3</v>
      </c>
      <c r="B20" s="72" t="s">
        <v>124</v>
      </c>
      <c r="C20" s="73"/>
      <c r="D20" s="71"/>
      <c r="E20" s="71"/>
      <c r="F20" s="71"/>
      <c r="G20" s="71"/>
      <c r="H20" s="71"/>
    </row>
    <row r="21" spans="1:8" ht="18" customHeight="1">
      <c r="A21" s="67">
        <v>8.1544098553691505E-2</v>
      </c>
      <c r="B21" s="74" t="s">
        <v>125</v>
      </c>
      <c r="C21" s="71"/>
      <c r="D21" s="71"/>
      <c r="E21" s="71"/>
      <c r="F21" s="71"/>
      <c r="G21" s="71"/>
      <c r="H21" s="71"/>
    </row>
    <row r="22" spans="1:8">
      <c r="A22" s="71"/>
      <c r="B22" s="71"/>
      <c r="C22" s="71"/>
      <c r="D22" s="71"/>
      <c r="E22" s="71"/>
      <c r="F22" s="71"/>
      <c r="G22" s="71"/>
      <c r="H22" s="71"/>
    </row>
    <row r="23" spans="1:8">
      <c r="A23" s="41"/>
      <c r="B23" s="41"/>
      <c r="C23" s="41"/>
      <c r="D23" s="41"/>
      <c r="E23" s="41"/>
      <c r="F23" s="41"/>
      <c r="G23" s="41"/>
      <c r="H23" s="41"/>
    </row>
    <row r="24" spans="1:8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>
      <c r="A25" s="41"/>
      <c r="B25" s="41"/>
      <c r="C25" s="41"/>
      <c r="D25" s="41"/>
      <c r="E25" s="41"/>
      <c r="F25" s="41"/>
      <c r="G25" s="41"/>
      <c r="H25" s="41"/>
    </row>
    <row r="26" spans="1:8">
      <c r="A26" s="41"/>
      <c r="B26" s="41"/>
      <c r="C26" s="41"/>
      <c r="D26" s="41"/>
      <c r="E26" s="41"/>
      <c r="F26" s="41"/>
      <c r="G26" s="41"/>
      <c r="H26" s="41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>
      <c r="A28" s="41"/>
      <c r="B28" s="41"/>
      <c r="C28" s="41"/>
      <c r="D28" s="41"/>
      <c r="E28" s="41"/>
      <c r="F28" s="41"/>
      <c r="G28" s="41"/>
      <c r="H28" s="41"/>
    </row>
    <row r="29" spans="1:8">
      <c r="A29" s="41"/>
      <c r="B29" s="41"/>
      <c r="C29" s="41"/>
      <c r="D29" s="41"/>
      <c r="E29" s="41"/>
      <c r="F29" s="41"/>
      <c r="G29" s="41"/>
      <c r="H29" s="41"/>
    </row>
    <row r="30" spans="1:8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5" sqref="B5:K16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69" t="s">
        <v>119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8" t="s">
        <v>0</v>
      </c>
      <c r="B3" s="170" t="s">
        <v>20</v>
      </c>
      <c r="C3" s="170"/>
      <c r="D3" s="170" t="s">
        <v>21</v>
      </c>
      <c r="E3" s="170"/>
      <c r="F3" s="170" t="s">
        <v>22</v>
      </c>
      <c r="G3" s="170"/>
      <c r="H3" s="170" t="s">
        <v>23</v>
      </c>
      <c r="I3" s="170"/>
      <c r="J3" s="170" t="s">
        <v>24</v>
      </c>
      <c r="K3" s="170"/>
      <c r="L3" s="4"/>
    </row>
    <row r="4" spans="1:64">
      <c r="A4" s="34" t="s">
        <v>6</v>
      </c>
      <c r="B4" s="10" t="s">
        <v>7</v>
      </c>
      <c r="C4" s="11" t="s">
        <v>118</v>
      </c>
      <c r="D4" s="10" t="s">
        <v>7</v>
      </c>
      <c r="E4" s="11" t="s">
        <v>118</v>
      </c>
      <c r="F4" s="10" t="s">
        <v>7</v>
      </c>
      <c r="G4" s="11" t="s">
        <v>118</v>
      </c>
      <c r="H4" s="10" t="s">
        <v>7</v>
      </c>
      <c r="I4" s="11" t="s">
        <v>118</v>
      </c>
      <c r="J4" s="10" t="s">
        <v>7</v>
      </c>
      <c r="K4" s="11" t="s">
        <v>118</v>
      </c>
      <c r="L4" s="12"/>
    </row>
    <row r="5" spans="1:64">
      <c r="A5" s="13" t="s">
        <v>8</v>
      </c>
      <c r="B5" s="14">
        <v>3.6240513249482329</v>
      </c>
      <c r="C5" s="15">
        <v>2.4122639956526217E-2</v>
      </c>
      <c r="D5" s="16">
        <v>3.2431737170618398</v>
      </c>
      <c r="E5" s="15">
        <v>4.4999012635425523E-2</v>
      </c>
      <c r="F5" s="16">
        <v>8.8583969831512785</v>
      </c>
      <c r="G5" s="15">
        <v>-4.122337491900168E-2</v>
      </c>
      <c r="H5" s="16">
        <v>2.86583702507613</v>
      </c>
      <c r="I5" s="15">
        <v>-0.17875296521928255</v>
      </c>
      <c r="J5" s="16">
        <v>1.7302550188317631</v>
      </c>
      <c r="K5" s="17">
        <v>-4.8257082163397969E-2</v>
      </c>
    </row>
    <row r="6" spans="1:64">
      <c r="A6" s="18" t="s">
        <v>9</v>
      </c>
      <c r="B6" s="19">
        <v>3.2186574902466538</v>
      </c>
      <c r="C6" s="20">
        <v>0.15984747637087748</v>
      </c>
      <c r="D6" s="21">
        <v>3.4008319062937313</v>
      </c>
      <c r="E6" s="20">
        <v>0.11101575531231446</v>
      </c>
      <c r="F6" s="21">
        <v>8.1336687865982817</v>
      </c>
      <c r="G6" s="20">
        <v>-6.2612106065060638E-2</v>
      </c>
      <c r="H6" s="21">
        <v>2.4427400279411491</v>
      </c>
      <c r="I6" s="20">
        <v>-0.29229991292112473</v>
      </c>
      <c r="J6" s="21">
        <v>2.0196231284931181</v>
      </c>
      <c r="K6" s="22">
        <v>-0.14278673871331718</v>
      </c>
    </row>
    <row r="7" spans="1:64">
      <c r="A7" s="18" t="s">
        <v>10</v>
      </c>
      <c r="B7" s="19">
        <v>3.3531460236460027</v>
      </c>
      <c r="C7" s="20">
        <v>0.11818345222577958</v>
      </c>
      <c r="D7" s="21">
        <v>3.0148398700527408</v>
      </c>
      <c r="E7" s="20">
        <v>-7.2616570006687597E-3</v>
      </c>
      <c r="F7" s="21">
        <v>8.941811200100112</v>
      </c>
      <c r="G7" s="20">
        <v>-9.4255470795526885E-3</v>
      </c>
      <c r="H7" s="21">
        <v>4.0412796972668215</v>
      </c>
      <c r="I7" s="20">
        <v>-0.26400429710703149</v>
      </c>
      <c r="J7" s="21">
        <v>2.0684226679254492</v>
      </c>
      <c r="K7" s="22">
        <v>-8.672854606728278E-2</v>
      </c>
      <c r="L7" s="35"/>
      <c r="M7" s="2" t="s">
        <v>25</v>
      </c>
    </row>
    <row r="8" spans="1:64" s="111" customFormat="1" hidden="1">
      <c r="A8" s="18"/>
      <c r="B8" s="19"/>
      <c r="C8" s="20" t="e">
        <v>#DIV/0!</v>
      </c>
      <c r="D8" s="21"/>
      <c r="E8" s="20" t="e">
        <v>#DIV/0!</v>
      </c>
      <c r="F8" s="21"/>
      <c r="G8" s="20" t="e">
        <v>#DIV/0!</v>
      </c>
      <c r="H8" s="21"/>
      <c r="I8" s="20" t="e">
        <v>#DIV/0!</v>
      </c>
      <c r="J8" s="21"/>
      <c r="K8" s="22" t="e">
        <v>#DIV/0!</v>
      </c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>
      <c r="A9" s="18" t="s">
        <v>11</v>
      </c>
      <c r="B9" s="19">
        <v>4.238028842945587</v>
      </c>
      <c r="C9" s="20">
        <v>3.129808014807247E-2</v>
      </c>
      <c r="D9" s="21">
        <v>3.0307267037002568</v>
      </c>
      <c r="E9" s="20">
        <v>4.2698830825030079E-2</v>
      </c>
      <c r="F9" s="21">
        <v>9.5620080942250372</v>
      </c>
      <c r="G9" s="20">
        <v>2.5812371746233811E-2</v>
      </c>
      <c r="H9" s="21">
        <v>2.4654922073218826</v>
      </c>
      <c r="I9" s="20">
        <v>-0.20512235465356629</v>
      </c>
      <c r="J9" s="21">
        <v>2.0763749554230166</v>
      </c>
      <c r="K9" s="22">
        <v>-9.0060674335069146E-2</v>
      </c>
    </row>
    <row r="10" spans="1:64">
      <c r="A10" s="18" t="s">
        <v>12</v>
      </c>
      <c r="B10" s="19">
        <v>3.4610841388346025</v>
      </c>
      <c r="C10" s="20">
        <v>2.6986223787483676E-2</v>
      </c>
      <c r="D10" s="21">
        <v>3.7737495788996429</v>
      </c>
      <c r="E10" s="20">
        <v>-1.8667000305747739E-2</v>
      </c>
      <c r="F10" s="21">
        <v>9.9300077047405004</v>
      </c>
      <c r="G10" s="20">
        <v>-2.0396045133313518E-2</v>
      </c>
      <c r="H10" s="21">
        <v>4.9739074253288793</v>
      </c>
      <c r="I10" s="20">
        <v>-0.17313509944058597</v>
      </c>
      <c r="J10" s="21">
        <v>2.3950160228206494</v>
      </c>
      <c r="K10" s="22">
        <v>9.9184011441577138E-2</v>
      </c>
    </row>
    <row r="11" spans="1:64">
      <c r="A11" s="18" t="s">
        <v>13</v>
      </c>
      <c r="B11" s="19">
        <v>5.1751283472694682</v>
      </c>
      <c r="C11" s="20">
        <v>-0.10261938772953194</v>
      </c>
      <c r="D11" s="21">
        <v>3.3614586769054688</v>
      </c>
      <c r="E11" s="20">
        <v>0.18060987676679877</v>
      </c>
      <c r="F11" s="21">
        <v>7.4554428349916471</v>
      </c>
      <c r="G11" s="20">
        <v>-2.711414868508618E-2</v>
      </c>
      <c r="H11" s="21">
        <v>4.0478638662835831</v>
      </c>
      <c r="I11" s="20">
        <v>-0.25364637072118218</v>
      </c>
      <c r="J11" s="21">
        <v>3.7228201234782894</v>
      </c>
      <c r="K11" s="22">
        <v>0.64040846251910721</v>
      </c>
      <c r="L11" s="2" t="s">
        <v>26</v>
      </c>
    </row>
    <row r="12" spans="1:64">
      <c r="A12" s="18" t="s">
        <v>14</v>
      </c>
      <c r="B12" s="19">
        <v>6.4344256300709342</v>
      </c>
      <c r="C12" s="20">
        <v>0.11582853432991431</v>
      </c>
      <c r="D12" s="21">
        <v>5.9501213046304926</v>
      </c>
      <c r="E12" s="20">
        <v>1.0915164112375237</v>
      </c>
      <c r="F12" s="21">
        <v>11.386969835250893</v>
      </c>
      <c r="G12" s="20">
        <v>0.26194812765383774</v>
      </c>
      <c r="H12" s="21">
        <v>4.7021025623842183</v>
      </c>
      <c r="I12" s="20">
        <v>-0.12507119464113275</v>
      </c>
      <c r="J12" s="21">
        <v>2.6818182053870721</v>
      </c>
      <c r="K12" s="22">
        <v>-0.39598689067858744</v>
      </c>
    </row>
    <row r="13" spans="1:64">
      <c r="A13" s="18" t="s">
        <v>15</v>
      </c>
      <c r="B13" s="19">
        <v>2.6683031549750029</v>
      </c>
      <c r="C13" s="20">
        <v>-5.4640322357027822E-2</v>
      </c>
      <c r="D13" s="21">
        <v>3.0512068405280832</v>
      </c>
      <c r="E13" s="20">
        <v>0.10390871165747124</v>
      </c>
      <c r="F13" s="21">
        <v>9.2193720073896284</v>
      </c>
      <c r="G13" s="20">
        <v>-3.1500510985874565E-2</v>
      </c>
      <c r="H13" s="21">
        <v>2.852151367989082</v>
      </c>
      <c r="I13" s="20">
        <v>6.8962027505767631E-2</v>
      </c>
      <c r="J13" s="21">
        <v>1.599665235025856</v>
      </c>
      <c r="K13" s="22">
        <v>-9.0310594939230979E-2</v>
      </c>
    </row>
    <row r="14" spans="1:64">
      <c r="A14" s="18" t="s">
        <v>16</v>
      </c>
      <c r="B14" s="19">
        <v>3.4225146773255153</v>
      </c>
      <c r="C14" s="20">
        <v>-0.42924490958296824</v>
      </c>
      <c r="D14" s="21">
        <v>3.3426884314705734</v>
      </c>
      <c r="E14" s="20">
        <v>2.759906529890371E-2</v>
      </c>
      <c r="F14" s="21">
        <v>9.0643931214870062</v>
      </c>
      <c r="G14" s="20">
        <v>-1.1667722783501913E-2</v>
      </c>
      <c r="H14" s="21">
        <v>3.3904649046097832</v>
      </c>
      <c r="I14" s="20">
        <v>0.13123972145257737</v>
      </c>
      <c r="J14" s="21">
        <v>2.2285357145890607</v>
      </c>
      <c r="K14" s="22">
        <v>-0.26132467147941307</v>
      </c>
    </row>
    <row r="15" spans="1:64">
      <c r="A15" s="23" t="s">
        <v>27</v>
      </c>
      <c r="B15" s="24">
        <v>2.1110134802910552</v>
      </c>
      <c r="C15" s="25">
        <v>0.37758961819648273</v>
      </c>
      <c r="D15" s="24">
        <v>3.1058143504005575</v>
      </c>
      <c r="E15" s="25">
        <v>-0.1883189621481253</v>
      </c>
      <c r="F15" s="24">
        <v>10.700000000000001</v>
      </c>
      <c r="G15" s="25">
        <v>-0.17118512780790077</v>
      </c>
      <c r="H15" s="24">
        <v>4.4448443652102618</v>
      </c>
      <c r="I15" s="25">
        <v>4.781586238730666E-2</v>
      </c>
      <c r="J15" s="36" t="s">
        <v>113</v>
      </c>
      <c r="K15" s="26" t="s">
        <v>113</v>
      </c>
      <c r="N15" s="2" t="s">
        <v>28</v>
      </c>
      <c r="O15" s="2" t="s">
        <v>29</v>
      </c>
    </row>
    <row r="16" spans="1:64">
      <c r="A16" s="27" t="s">
        <v>18</v>
      </c>
      <c r="B16" s="28">
        <v>3.5334870319886322</v>
      </c>
      <c r="C16" s="29">
        <v>-2.3051393381005786E-2</v>
      </c>
      <c r="D16" s="28">
        <v>3.2704296317479917</v>
      </c>
      <c r="E16" s="29">
        <v>6.9076709598829236E-2</v>
      </c>
      <c r="F16" s="28">
        <v>8.8049634706032585</v>
      </c>
      <c r="G16" s="29">
        <v>-2.6575944690259031E-2</v>
      </c>
      <c r="H16" s="28">
        <v>3.2564026450513452</v>
      </c>
      <c r="I16" s="29">
        <v>-0.19565244371256416</v>
      </c>
      <c r="J16" s="28">
        <v>2.1033092543830576</v>
      </c>
      <c r="K16" s="30">
        <v>-3.2733104369337823E-2</v>
      </c>
    </row>
    <row r="17" spans="1:11">
      <c r="A17" s="37"/>
    </row>
    <row r="18" spans="1:11">
      <c r="A18" s="2" t="s">
        <v>19</v>
      </c>
    </row>
    <row r="20" spans="1:11">
      <c r="A20" s="38" t="s">
        <v>30</v>
      </c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>
      <c r="A22" s="39"/>
    </row>
    <row r="23" spans="1:11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workbookViewId="0">
      <selection activeCell="C28" sqref="C28"/>
    </sheetView>
  </sheetViews>
  <sheetFormatPr defaultColWidth="9.140625" defaultRowHeight="15"/>
  <cols>
    <col min="1" max="1" width="26.140625" style="75" customWidth="1"/>
    <col min="2" max="2" width="30.42578125" style="75" customWidth="1"/>
    <col min="3" max="3" width="29.7109375" style="75" customWidth="1"/>
    <col min="4" max="4" width="29.85546875" style="75" customWidth="1"/>
    <col min="5" max="6" width="25.7109375" style="75" customWidth="1"/>
    <col min="7" max="7" width="12.7109375" style="75" customWidth="1"/>
    <col min="8" max="8" width="10.42578125" style="75" customWidth="1"/>
    <col min="9" max="64" width="9.140625" style="75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>
      <c r="A1" s="76"/>
      <c r="B1" s="76"/>
      <c r="C1" s="76"/>
      <c r="D1" s="76"/>
    </row>
    <row r="2" spans="1:14" ht="39.950000000000003" customHeight="1">
      <c r="A2" s="171" t="s">
        <v>55</v>
      </c>
      <c r="B2" s="171"/>
      <c r="C2" s="171"/>
      <c r="D2" s="171"/>
      <c r="E2" s="77"/>
      <c r="F2" s="77"/>
      <c r="G2" s="78"/>
      <c r="H2" s="78"/>
      <c r="I2" s="78"/>
      <c r="J2" s="78"/>
      <c r="K2" s="78"/>
      <c r="L2" s="78"/>
      <c r="M2" s="78"/>
      <c r="N2" s="78"/>
    </row>
    <row r="3" spans="1:14">
      <c r="A3" s="8" t="s">
        <v>32</v>
      </c>
      <c r="B3" s="8">
        <v>2022</v>
      </c>
      <c r="C3" s="8">
        <v>2023</v>
      </c>
      <c r="D3" s="8">
        <v>2024</v>
      </c>
      <c r="E3" s="79"/>
      <c r="F3" s="79"/>
      <c r="H3" s="80"/>
    </row>
    <row r="4" spans="1:14" ht="15.75">
      <c r="A4" s="43" t="s">
        <v>33</v>
      </c>
      <c r="B4" s="44">
        <v>347299474</v>
      </c>
      <c r="C4" s="45">
        <v>326987211</v>
      </c>
      <c r="D4" s="46">
        <v>356208495</v>
      </c>
      <c r="E4" s="52"/>
      <c r="F4" s="48" t="s">
        <v>34</v>
      </c>
      <c r="G4" s="81"/>
      <c r="H4" s="82"/>
      <c r="I4" s="83"/>
    </row>
    <row r="5" spans="1:14" ht="15.75">
      <c r="A5" s="43" t="s">
        <v>35</v>
      </c>
      <c r="B5" s="44">
        <v>317687723</v>
      </c>
      <c r="C5" s="45">
        <v>319963885</v>
      </c>
      <c r="D5" s="46">
        <v>349248641</v>
      </c>
      <c r="E5" s="52"/>
      <c r="F5" s="168" t="s">
        <v>36</v>
      </c>
      <c r="G5" s="80"/>
      <c r="H5" s="82"/>
      <c r="I5" s="83"/>
    </row>
    <row r="6" spans="1:14">
      <c r="A6" s="43" t="s">
        <v>37</v>
      </c>
      <c r="B6" s="44">
        <v>358272109</v>
      </c>
      <c r="C6" s="45">
        <v>382258424</v>
      </c>
      <c r="D6" s="46">
        <v>368392778</v>
      </c>
      <c r="E6" s="55"/>
      <c r="F6" s="168" t="s">
        <v>38</v>
      </c>
      <c r="H6" s="80"/>
    </row>
    <row r="7" spans="1:14">
      <c r="A7" s="43" t="s">
        <v>39</v>
      </c>
      <c r="B7" s="44">
        <v>324558240</v>
      </c>
      <c r="C7" s="45">
        <v>330889845</v>
      </c>
      <c r="D7" s="46">
        <v>379320558</v>
      </c>
      <c r="E7" s="55"/>
      <c r="F7" s="168" t="s">
        <v>40</v>
      </c>
      <c r="H7" s="80"/>
    </row>
    <row r="8" spans="1:14">
      <c r="A8" s="43" t="s">
        <v>41</v>
      </c>
      <c r="B8" s="44">
        <v>349817446</v>
      </c>
      <c r="C8" s="45">
        <v>367746985</v>
      </c>
      <c r="D8" s="46">
        <v>363658421</v>
      </c>
      <c r="E8" s="47"/>
      <c r="F8" s="168" t="s">
        <v>42</v>
      </c>
      <c r="H8" s="80"/>
    </row>
    <row r="9" spans="1:14">
      <c r="A9" s="43" t="s">
        <v>43</v>
      </c>
      <c r="B9" s="44">
        <v>318111142</v>
      </c>
      <c r="C9" s="45">
        <v>339047118</v>
      </c>
      <c r="D9" s="46">
        <v>344380042</v>
      </c>
      <c r="F9" s="168" t="s">
        <v>114</v>
      </c>
      <c r="H9" s="80"/>
    </row>
    <row r="10" spans="1:14">
      <c r="A10" s="43" t="s">
        <v>45</v>
      </c>
      <c r="B10" s="44">
        <v>321742824</v>
      </c>
      <c r="C10" s="45">
        <v>351835514</v>
      </c>
      <c r="D10" s="46">
        <v>354937552</v>
      </c>
      <c r="E10" s="84"/>
      <c r="F10" s="168" t="s">
        <v>44</v>
      </c>
      <c r="H10" s="80"/>
    </row>
    <row r="11" spans="1:14">
      <c r="A11" s="43" t="s">
        <v>46</v>
      </c>
      <c r="B11" s="44">
        <v>338595496</v>
      </c>
      <c r="C11" s="45">
        <v>375564689</v>
      </c>
      <c r="D11" s="46"/>
      <c r="E11" s="85"/>
      <c r="F11" s="168" t="s">
        <v>127</v>
      </c>
      <c r="H11" s="80"/>
    </row>
    <row r="12" spans="1:14">
      <c r="A12" s="43" t="s">
        <v>48</v>
      </c>
      <c r="B12" s="44">
        <v>323954768</v>
      </c>
      <c r="C12" s="45">
        <v>371337821</v>
      </c>
      <c r="D12" s="46"/>
      <c r="E12" s="86"/>
      <c r="F12" s="168" t="s">
        <v>47</v>
      </c>
      <c r="G12" s="80"/>
    </row>
    <row r="13" spans="1:14">
      <c r="A13" s="43" t="s">
        <v>50</v>
      </c>
      <c r="B13" s="44">
        <v>350634095</v>
      </c>
      <c r="C13" s="45">
        <v>382082874</v>
      </c>
      <c r="D13" s="46"/>
      <c r="E13" s="85"/>
      <c r="F13" s="168" t="s">
        <v>49</v>
      </c>
      <c r="G13" s="80"/>
    </row>
    <row r="14" spans="1:14">
      <c r="A14" s="43" t="s">
        <v>52</v>
      </c>
      <c r="B14" s="44">
        <v>347286221</v>
      </c>
      <c r="C14" s="45">
        <v>396481011</v>
      </c>
      <c r="D14" s="46"/>
      <c r="E14" s="85"/>
      <c r="F14" s="168" t="s">
        <v>51</v>
      </c>
    </row>
    <row r="15" spans="1:14">
      <c r="A15" s="87" t="s">
        <v>53</v>
      </c>
      <c r="B15" s="44">
        <v>361528308</v>
      </c>
      <c r="C15" s="45">
        <v>397198516</v>
      </c>
      <c r="D15" s="61"/>
      <c r="E15" s="85"/>
      <c r="F15" s="88"/>
    </row>
    <row r="16" spans="1:14">
      <c r="A16" s="87" t="s">
        <v>126</v>
      </c>
      <c r="B16" s="62">
        <f>SUM(B4:B10)</f>
        <v>2337488958</v>
      </c>
      <c r="C16" s="62">
        <f>SUM(C4:C10)</f>
        <v>2418728982</v>
      </c>
      <c r="D16" s="62">
        <f t="shared" ref="D16" si="0">SUM(D4:D9)</f>
        <v>2161208935</v>
      </c>
      <c r="E16" s="89"/>
      <c r="F16" s="90"/>
      <c r="G16" s="80"/>
    </row>
    <row r="17" spans="1:8">
      <c r="A17" s="90"/>
      <c r="B17" s="91"/>
      <c r="C17" s="91"/>
      <c r="D17" s="92"/>
      <c r="E17" s="93"/>
      <c r="F17" s="90"/>
    </row>
    <row r="18" spans="1:8">
      <c r="A18" s="90"/>
      <c r="B18" s="91"/>
      <c r="C18" s="93"/>
      <c r="D18" s="90"/>
      <c r="E18" s="90"/>
      <c r="F18" s="71"/>
    </row>
    <row r="19" spans="1:8" ht="18" customHeight="1">
      <c r="A19" s="67">
        <v>3.0656567490632922E-2</v>
      </c>
      <c r="B19" s="68" t="s">
        <v>123</v>
      </c>
      <c r="C19" s="71"/>
      <c r="D19" s="71"/>
      <c r="E19" s="94"/>
      <c r="F19" s="71"/>
      <c r="G19" s="71"/>
      <c r="H19" s="71"/>
    </row>
    <row r="20" spans="1:8" ht="18">
      <c r="A20" s="67">
        <v>8.8167279213320123E-3</v>
      </c>
      <c r="B20" s="72" t="s">
        <v>124</v>
      </c>
      <c r="C20" s="95"/>
      <c r="D20" s="94"/>
      <c r="E20" s="71"/>
      <c r="F20" s="71"/>
      <c r="G20" s="71"/>
      <c r="H20" s="71"/>
    </row>
    <row r="21" spans="1:8" ht="18">
      <c r="A21" s="67">
        <v>0.10317161883305905</v>
      </c>
      <c r="B21" s="74" t="s">
        <v>125</v>
      </c>
      <c r="C21" s="71"/>
      <c r="D21" s="71"/>
      <c r="E21" s="71"/>
      <c r="F21" s="71"/>
      <c r="G21" s="71"/>
      <c r="H21" s="71"/>
    </row>
    <row r="22" spans="1:8" ht="15.75" customHeight="1">
      <c r="A22" s="71"/>
      <c r="B22" s="95"/>
      <c r="C22" s="71"/>
      <c r="D22" s="71"/>
      <c r="E22" s="71"/>
      <c r="G22" s="71"/>
      <c r="H22" s="71"/>
    </row>
    <row r="23" spans="1:8">
      <c r="A23" s="71"/>
      <c r="B23" s="71"/>
      <c r="C23" s="71"/>
      <c r="D23" s="71"/>
      <c r="E23" s="71"/>
      <c r="F23" s="90"/>
      <c r="G23" s="71"/>
      <c r="H23" s="71"/>
    </row>
    <row r="24" spans="1:8">
      <c r="A24" s="41" t="s">
        <v>19</v>
      </c>
      <c r="B24" s="90"/>
      <c r="C24" s="90"/>
      <c r="D24" s="90"/>
      <c r="E24" s="90"/>
      <c r="F24" s="90"/>
    </row>
    <row r="25" spans="1:8">
      <c r="A25" s="90"/>
      <c r="B25" s="93"/>
      <c r="C25" s="90"/>
      <c r="D25" s="90"/>
      <c r="E25" s="90"/>
      <c r="F25" s="90"/>
    </row>
    <row r="26" spans="1:8">
      <c r="A26" s="90"/>
      <c r="B26" s="90"/>
      <c r="C26" s="90"/>
      <c r="D26" s="90"/>
      <c r="E26" s="90"/>
      <c r="F26" s="90"/>
    </row>
    <row r="27" spans="1:8">
      <c r="A27" s="90"/>
      <c r="B27" s="90"/>
      <c r="C27" s="90"/>
      <c r="D27" s="90"/>
      <c r="E27" s="90"/>
      <c r="F27" s="90"/>
    </row>
    <row r="28" spans="1:8">
      <c r="A28" s="90"/>
      <c r="B28" s="90"/>
      <c r="C28" s="90"/>
      <c r="D28" s="90"/>
      <c r="E28" s="90"/>
      <c r="F28" s="90"/>
    </row>
    <row r="29" spans="1:8">
      <c r="A29" s="90"/>
      <c r="B29" s="90"/>
      <c r="C29" s="90"/>
      <c r="D29" s="90"/>
      <c r="E29" s="90"/>
      <c r="F29" s="90"/>
    </row>
    <row r="30" spans="1:8">
      <c r="A30" s="90"/>
      <c r="B30" s="90"/>
      <c r="C30" s="90"/>
      <c r="D30" s="90"/>
      <c r="E30" s="90"/>
      <c r="F30" s="90"/>
    </row>
    <row r="31" spans="1:8">
      <c r="A31" s="90"/>
      <c r="B31" s="90"/>
      <c r="C31" s="90"/>
      <c r="D31" s="90"/>
      <c r="E31" s="90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showGridLines="0" topLeftCell="L1" zoomScale="80" zoomScaleNormal="80" workbookViewId="0">
      <selection activeCell="Y10" sqref="Y10"/>
    </sheetView>
  </sheetViews>
  <sheetFormatPr defaultColWidth="9.140625" defaultRowHeight="1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</row>
    <row r="2" spans="1:63" ht="30" customHeight="1">
      <c r="A2" s="172" t="s">
        <v>56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H3"/>
      <c r="BI3"/>
      <c r="BJ3"/>
      <c r="BK3"/>
    </row>
    <row r="4" spans="1:63">
      <c r="A4" s="98" t="s">
        <v>57</v>
      </c>
      <c r="B4" s="99">
        <v>2.82</v>
      </c>
      <c r="C4" s="99">
        <v>2.5188087377565243</v>
      </c>
      <c r="D4" s="99">
        <v>2.143843486681368</v>
      </c>
      <c r="E4" s="99">
        <v>2.3110640863269545</v>
      </c>
      <c r="F4" s="99">
        <v>2.4825845502181227</v>
      </c>
      <c r="G4" s="99">
        <v>3.0864549376485524</v>
      </c>
      <c r="H4" s="99">
        <v>4.2648830371557338</v>
      </c>
      <c r="I4" s="99">
        <v>4.0195360630216701</v>
      </c>
      <c r="J4" s="99">
        <v>4.7300000000000004</v>
      </c>
      <c r="K4" s="99">
        <v>4.389579696079589</v>
      </c>
      <c r="L4" s="99">
        <v>4.5297633522229601</v>
      </c>
      <c r="M4" s="100">
        <v>4.0441253358092535</v>
      </c>
      <c r="N4" s="100">
        <v>3.3855651750093174</v>
      </c>
      <c r="O4" s="99">
        <v>3.0091828415600301</v>
      </c>
      <c r="P4" s="99">
        <v>2.8564244744637399</v>
      </c>
      <c r="Q4" s="99">
        <v>4.3222723825583786</v>
      </c>
      <c r="R4" s="99">
        <v>5.4027497132615805</v>
      </c>
      <c r="S4" s="99">
        <v>3.798562169096714</v>
      </c>
      <c r="T4" s="99">
        <v>3.4200876154453126</v>
      </c>
      <c r="U4" s="99">
        <v>6.2143623284209433</v>
      </c>
      <c r="V4" s="99">
        <v>4.4746401622788996</v>
      </c>
      <c r="W4" s="99">
        <v>5.0186384167036806</v>
      </c>
      <c r="X4" s="99">
        <v>4.1627015722689045</v>
      </c>
      <c r="Y4" s="99">
        <v>3.2631670044023502</v>
      </c>
      <c r="Z4" s="99">
        <v>2.9225118024605248</v>
      </c>
      <c r="BH4"/>
      <c r="BI4"/>
      <c r="BJ4"/>
      <c r="BK4"/>
    </row>
    <row r="5" spans="1:63">
      <c r="A5" s="98" t="s">
        <v>58</v>
      </c>
      <c r="B5" s="99">
        <v>5.67</v>
      </c>
      <c r="C5" s="99">
        <v>5.453721625569206</v>
      </c>
      <c r="D5" s="99">
        <v>4.5087706697572676</v>
      </c>
      <c r="E5" s="99">
        <v>4.8014575186633488</v>
      </c>
      <c r="F5" s="99">
        <v>6.3783529177149161</v>
      </c>
      <c r="G5" s="99">
        <v>6.0169886800747348</v>
      </c>
      <c r="H5" s="99">
        <v>7.8700023175286979</v>
      </c>
      <c r="I5" s="99">
        <v>12.298458486437823</v>
      </c>
      <c r="J5" s="99">
        <v>10.62</v>
      </c>
      <c r="K5" s="99">
        <v>11.374001210222826</v>
      </c>
      <c r="L5" s="99">
        <v>9.0552854306880359</v>
      </c>
      <c r="M5" s="100">
        <v>6.6422522113342959</v>
      </c>
      <c r="N5" s="100">
        <v>6.141585950979696</v>
      </c>
      <c r="O5" s="99">
        <v>4.3850427650335497</v>
      </c>
      <c r="P5" s="99">
        <v>5.6415148260939301</v>
      </c>
      <c r="Q5" s="99">
        <v>5.4157429635508878</v>
      </c>
      <c r="R5" s="99">
        <v>8.760079278719104</v>
      </c>
      <c r="S5" s="99">
        <v>10.990162376106454</v>
      </c>
      <c r="T5" s="99">
        <v>10.562852436527649</v>
      </c>
      <c r="U5" s="99">
        <v>9.3121608034814685</v>
      </c>
      <c r="V5" s="99">
        <v>11.835467452701781</v>
      </c>
      <c r="W5" s="99">
        <v>13.236727455116002</v>
      </c>
      <c r="X5" s="99">
        <v>9.9860043049998826</v>
      </c>
      <c r="Y5" s="99">
        <v>7.3109303803501628</v>
      </c>
      <c r="Z5" s="99">
        <v>5.5752946184648779</v>
      </c>
      <c r="BH5"/>
      <c r="BI5"/>
      <c r="BJ5"/>
      <c r="BK5"/>
    </row>
    <row r="6" spans="1:63">
      <c r="A6" s="98" t="s">
        <v>59</v>
      </c>
      <c r="B6" s="99">
        <v>2.73</v>
      </c>
      <c r="C6" s="99">
        <v>2.481764938299702</v>
      </c>
      <c r="D6" s="99">
        <v>2.5</v>
      </c>
      <c r="E6" s="99">
        <v>2.6897627527083516</v>
      </c>
      <c r="F6" s="99">
        <v>2.9425594383797966</v>
      </c>
      <c r="G6" s="99">
        <v>3.0776784729926807</v>
      </c>
      <c r="H6" s="99">
        <v>3.7544814583826178</v>
      </c>
      <c r="I6" s="99">
        <v>3.4161785690961337</v>
      </c>
      <c r="J6" s="99">
        <v>3.22</v>
      </c>
      <c r="K6" s="99">
        <v>3.6763476826502322</v>
      </c>
      <c r="L6" s="99">
        <v>3.9803766652802466</v>
      </c>
      <c r="M6" s="100">
        <v>4.166666666666667</v>
      </c>
      <c r="N6" s="100">
        <v>4.1449242765032235</v>
      </c>
      <c r="O6" s="99">
        <v>4.0555105585281996</v>
      </c>
      <c r="P6" s="99">
        <v>2.8421450420596499</v>
      </c>
      <c r="Q6" s="99">
        <v>3.0105502824794734</v>
      </c>
      <c r="R6" s="99">
        <v>4.0588757311834929</v>
      </c>
      <c r="S6" s="99">
        <v>3.604051886704382</v>
      </c>
      <c r="T6" s="99">
        <v>3.3219944910064019</v>
      </c>
      <c r="U6" s="99">
        <v>3.2901391529133908</v>
      </c>
      <c r="V6" s="99">
        <v>3.7370562003427334</v>
      </c>
      <c r="W6" s="99">
        <v>4.5009318078611429</v>
      </c>
      <c r="X6" s="99">
        <v>3.1753559289113333</v>
      </c>
      <c r="Y6" s="99">
        <v>2.8043167665918194</v>
      </c>
      <c r="Z6" s="99">
        <v>2.8163480490289041</v>
      </c>
      <c r="BH6"/>
      <c r="BI6"/>
      <c r="BJ6"/>
      <c r="BK6"/>
    </row>
    <row r="7" spans="1:63" s="111" customFormat="1" hidden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N7" s="100"/>
      <c r="O7" s="99"/>
      <c r="P7" s="99"/>
      <c r="Q7" s="99"/>
      <c r="R7" s="99"/>
      <c r="S7" s="99"/>
      <c r="T7" s="99"/>
      <c r="U7" s="99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3">
      <c r="A8" s="98" t="s">
        <v>60</v>
      </c>
      <c r="B8" s="99">
        <v>2.5</v>
      </c>
      <c r="C8" s="99">
        <v>2.2233999041615986</v>
      </c>
      <c r="D8" s="99">
        <v>1.858500061137774</v>
      </c>
      <c r="E8" s="99">
        <v>1.9388633019893815</v>
      </c>
      <c r="F8" s="99">
        <v>2.2243000126694539</v>
      </c>
      <c r="G8" s="99">
        <v>3.86759987398157</v>
      </c>
      <c r="H8" s="99">
        <v>3.706299919457682</v>
      </c>
      <c r="I8" s="99">
        <v>3.2277000240442413</v>
      </c>
      <c r="J8" s="99">
        <v>2.79</v>
      </c>
      <c r="K8" s="99">
        <v>3.4720000223017653</v>
      </c>
      <c r="L8" s="99">
        <v>4.1515235380190729</v>
      </c>
      <c r="M8" s="100">
        <v>3.0616999499081654</v>
      </c>
      <c r="N8" s="100">
        <v>2.565047858875646</v>
      </c>
      <c r="O8" s="99">
        <v>2.1119634983171101</v>
      </c>
      <c r="P8" s="99">
        <v>2.5399001602014</v>
      </c>
      <c r="Q8" s="99">
        <v>2.5050999685962525</v>
      </c>
      <c r="R8" s="99">
        <v>2.5540000721578813</v>
      </c>
      <c r="S8" s="99">
        <v>2.6401997579819421</v>
      </c>
      <c r="T8" s="99">
        <v>4.195899846789934</v>
      </c>
      <c r="U8" s="99">
        <v>5.1685000275831623</v>
      </c>
      <c r="V8" s="99">
        <v>5.5765999722876538</v>
      </c>
      <c r="W8" s="99">
        <v>5.1222000715535057</v>
      </c>
      <c r="X8" s="99">
        <v>4.8601002109704643</v>
      </c>
      <c r="Y8" s="99">
        <v>4.4985000736521652</v>
      </c>
      <c r="Z8" s="99">
        <v>3.8948225034923589</v>
      </c>
      <c r="BH8"/>
      <c r="BI8"/>
      <c r="BJ8"/>
      <c r="BK8"/>
    </row>
    <row r="9" spans="1:63">
      <c r="A9" s="98" t="s">
        <v>61</v>
      </c>
      <c r="B9" s="99">
        <v>2.58</v>
      </c>
      <c r="C9" s="99">
        <v>2.6666666666666665</v>
      </c>
      <c r="D9" s="99">
        <v>2.5185180686304283</v>
      </c>
      <c r="E9" s="99">
        <v>3.0233100492141611</v>
      </c>
      <c r="F9" s="99">
        <v>3.3333333333333335</v>
      </c>
      <c r="G9" s="99">
        <v>3.33</v>
      </c>
      <c r="H9" s="99">
        <v>3.3333922761352386</v>
      </c>
      <c r="I9" s="99">
        <v>3.3333333333333335</v>
      </c>
      <c r="J9" s="99">
        <v>3.56</v>
      </c>
      <c r="K9" s="99">
        <v>4.4445551779288284</v>
      </c>
      <c r="L9" s="99">
        <v>3.8518508397381162</v>
      </c>
      <c r="M9" s="100">
        <v>2.8235296356715605</v>
      </c>
      <c r="N9" s="100">
        <v>3.3334645979365205</v>
      </c>
      <c r="O9" s="99">
        <v>3.3333333333333299</v>
      </c>
      <c r="P9" s="99">
        <v>3.3334297448950099</v>
      </c>
      <c r="Q9" s="99">
        <v>3.3334869573232555</v>
      </c>
      <c r="R9" s="99">
        <v>3.5833333333333335</v>
      </c>
      <c r="S9" s="99">
        <v>4.2110057708161586</v>
      </c>
      <c r="T9" s="99">
        <v>4.118103122569174</v>
      </c>
      <c r="U9" s="99">
        <v>4.6256639681005307</v>
      </c>
      <c r="V9" s="99">
        <v>4.2026966190562289</v>
      </c>
      <c r="W9" s="99">
        <v>4.7050979498861052</v>
      </c>
      <c r="X9" s="99">
        <v>4.3027784407319007</v>
      </c>
      <c r="Y9" s="99">
        <v>3.870158437013997</v>
      </c>
      <c r="Z9" s="99">
        <v>3.3339179235356013</v>
      </c>
      <c r="BH9"/>
      <c r="BI9"/>
      <c r="BJ9"/>
      <c r="BK9"/>
    </row>
    <row r="10" spans="1:63">
      <c r="A10" s="98" t="s">
        <v>62</v>
      </c>
      <c r="B10" s="99">
        <v>5.03</v>
      </c>
      <c r="C10" s="99">
        <v>5.5558270836184489</v>
      </c>
      <c r="D10" s="99">
        <v>5.2532527680259253</v>
      </c>
      <c r="E10" s="99">
        <v>4.4748089286396819</v>
      </c>
      <c r="F10" s="99">
        <v>4.9900453566875003</v>
      </c>
      <c r="G10" s="99">
        <v>5.8703188719903334</v>
      </c>
      <c r="H10" s="99">
        <v>5.5197237928476763</v>
      </c>
      <c r="I10" s="99">
        <v>5.8124818769252151</v>
      </c>
      <c r="J10" s="99">
        <v>7.36</v>
      </c>
      <c r="K10" s="99">
        <v>9.9256755608780534</v>
      </c>
      <c r="L10" s="99">
        <v>8.1454244420410955</v>
      </c>
      <c r="M10" s="100">
        <v>6.2747892020238085</v>
      </c>
      <c r="N10" s="100">
        <v>5.6114023162466289</v>
      </c>
      <c r="O10" s="99">
        <v>6.6668304057572998</v>
      </c>
      <c r="P10" s="99">
        <v>6.6668712696297101</v>
      </c>
      <c r="Q10" s="99">
        <v>6.6668670412349078</v>
      </c>
      <c r="R10" s="99">
        <v>6.6668240352555994</v>
      </c>
      <c r="S10" s="99">
        <v>7.5440342013947879</v>
      </c>
      <c r="T10" s="99">
        <v>8.4343961463548034</v>
      </c>
      <c r="U10" s="99">
        <v>11.110923054783212</v>
      </c>
      <c r="V10" s="99">
        <v>4.4439229608822304</v>
      </c>
      <c r="W10" s="99">
        <v>8.7371275385024667</v>
      </c>
      <c r="X10" s="99">
        <v>9.999776547588155</v>
      </c>
      <c r="Y10" s="99">
        <v>9.9998343524601019</v>
      </c>
      <c r="Z10" s="99">
        <v>7.1718551405409512</v>
      </c>
      <c r="BH10"/>
      <c r="BI10"/>
      <c r="BJ10"/>
      <c r="BK10"/>
    </row>
    <row r="11" spans="1:63">
      <c r="A11" s="98" t="s">
        <v>63</v>
      </c>
      <c r="B11" s="99">
        <v>4.8499999999999996</v>
      </c>
      <c r="C11" s="99">
        <v>2.79</v>
      </c>
      <c r="D11" s="99">
        <v>1.9500000000000002</v>
      </c>
      <c r="E11" s="99">
        <v>2.9</v>
      </c>
      <c r="F11" s="99">
        <v>4.3499999999999996</v>
      </c>
      <c r="G11" s="99">
        <v>3.78</v>
      </c>
      <c r="H11" s="99">
        <v>3.0500000000000003</v>
      </c>
      <c r="I11" s="99">
        <v>3.32</v>
      </c>
      <c r="J11" s="99">
        <v>3.82</v>
      </c>
      <c r="K11" s="99">
        <v>5.3800000000000017</v>
      </c>
      <c r="L11" s="99">
        <v>5.38</v>
      </c>
      <c r="M11" s="100">
        <v>4.54</v>
      </c>
      <c r="N11" s="100">
        <v>9.1600000000000037</v>
      </c>
      <c r="O11" s="99">
        <v>2.71</v>
      </c>
      <c r="P11" s="99">
        <v>2.56</v>
      </c>
      <c r="Q11" s="99">
        <v>3.09</v>
      </c>
      <c r="R11" s="99">
        <v>3.42</v>
      </c>
      <c r="S11" s="99">
        <v>4.24</v>
      </c>
      <c r="T11" s="99">
        <v>6.9499999999999993</v>
      </c>
      <c r="U11" s="99">
        <v>5.5</v>
      </c>
      <c r="V11" s="99">
        <v>8.3600000000000012</v>
      </c>
      <c r="W11" s="99">
        <v>9.3500000000000014</v>
      </c>
      <c r="X11" s="99">
        <v>7.98</v>
      </c>
      <c r="Y11" s="99">
        <v>4.2700000000000005</v>
      </c>
      <c r="Z11" s="99">
        <v>3.76</v>
      </c>
      <c r="BH11"/>
      <c r="BI11"/>
      <c r="BJ11"/>
      <c r="BK11"/>
    </row>
    <row r="12" spans="1:63">
      <c r="A12" s="98" t="s">
        <v>64</v>
      </c>
      <c r="B12" s="99">
        <v>7.5</v>
      </c>
      <c r="C12" s="99">
        <v>7.55</v>
      </c>
      <c r="D12" s="99">
        <v>8</v>
      </c>
      <c r="E12" s="99">
        <v>7.8</v>
      </c>
      <c r="F12" s="99">
        <v>6.65</v>
      </c>
      <c r="G12" s="99">
        <v>5.9</v>
      </c>
      <c r="H12" s="99">
        <v>7.03</v>
      </c>
      <c r="I12" s="99">
        <v>7.6</v>
      </c>
      <c r="J12" s="99">
        <v>7.7</v>
      </c>
      <c r="K12" s="99">
        <v>7.8</v>
      </c>
      <c r="L12" s="99">
        <v>8.1999999999999993</v>
      </c>
      <c r="M12" s="100">
        <v>7.65</v>
      </c>
      <c r="N12" s="100">
        <v>7</v>
      </c>
      <c r="O12" s="99">
        <v>6.75</v>
      </c>
      <c r="P12" s="99">
        <v>7.25</v>
      </c>
      <c r="Q12" s="99">
        <v>7.1</v>
      </c>
      <c r="R12" s="99">
        <v>6.65</v>
      </c>
      <c r="S12" s="99">
        <v>7.2</v>
      </c>
      <c r="T12" s="99">
        <v>10.8</v>
      </c>
      <c r="U12" s="99">
        <v>10.78</v>
      </c>
      <c r="V12" s="99">
        <v>12.75</v>
      </c>
      <c r="W12" s="99">
        <v>13.02</v>
      </c>
      <c r="X12" s="99">
        <v>13.53</v>
      </c>
      <c r="Y12" s="99">
        <v>9.9099999999999984</v>
      </c>
      <c r="Z12" s="99">
        <v>12.74</v>
      </c>
      <c r="BH12"/>
      <c r="BI12"/>
      <c r="BJ12"/>
      <c r="BK12"/>
    </row>
    <row r="13" spans="1:63">
      <c r="A13" s="98" t="s">
        <v>65</v>
      </c>
      <c r="B13" s="99">
        <v>10.01</v>
      </c>
      <c r="C13" s="99">
        <v>10.635104895104895</v>
      </c>
      <c r="D13" s="99">
        <v>9.6429704797047968</v>
      </c>
      <c r="E13" s="99">
        <v>8.4107002188183806</v>
      </c>
      <c r="F13" s="99">
        <v>11.317049408489909</v>
      </c>
      <c r="G13" s="99">
        <v>11.9</v>
      </c>
      <c r="H13" s="99">
        <v>11.205601750547046</v>
      </c>
      <c r="I13" s="99">
        <v>8.709071729957806</v>
      </c>
      <c r="J13" s="99">
        <v>12.37</v>
      </c>
      <c r="K13" s="99">
        <v>11.727507309941519</v>
      </c>
      <c r="L13" s="99">
        <v>11.314195804195805</v>
      </c>
      <c r="M13" s="100">
        <v>11.899999999999999</v>
      </c>
      <c r="N13" s="100">
        <v>9.6547447280799119</v>
      </c>
      <c r="O13" s="99">
        <v>11.347568756875701</v>
      </c>
      <c r="P13" s="99">
        <v>10.7196824324324</v>
      </c>
      <c r="Q13" s="99">
        <v>11.323312775330395</v>
      </c>
      <c r="R13" s="99">
        <v>12.340052910052908</v>
      </c>
      <c r="S13" s="99">
        <v>11.798600405679514</v>
      </c>
      <c r="T13" s="99">
        <v>11.337626208378088</v>
      </c>
      <c r="U13" s="99">
        <v>11.270814176245212</v>
      </c>
      <c r="V13" s="99">
        <v>11.9</v>
      </c>
      <c r="W13" s="99">
        <v>11.44688030160226</v>
      </c>
      <c r="X13" s="99">
        <v>11.9</v>
      </c>
      <c r="Y13" s="99">
        <v>13.263219461697721</v>
      </c>
      <c r="Z13" s="99">
        <v>11.899999999999999</v>
      </c>
      <c r="BH13"/>
      <c r="BI13"/>
      <c r="BJ13"/>
      <c r="BK13"/>
    </row>
    <row r="14" spans="1:63">
      <c r="A14" s="101" t="s">
        <v>66</v>
      </c>
      <c r="B14" s="99">
        <v>5</v>
      </c>
      <c r="C14" s="99">
        <v>4.7183235867446394</v>
      </c>
      <c r="D14" s="99">
        <v>4</v>
      </c>
      <c r="E14" s="99">
        <v>3.8490084134615383</v>
      </c>
      <c r="F14" s="99">
        <v>3.7933249051833124</v>
      </c>
      <c r="G14" s="99">
        <v>5</v>
      </c>
      <c r="H14" s="99">
        <v>5</v>
      </c>
      <c r="I14" s="99">
        <v>5</v>
      </c>
      <c r="J14" s="99">
        <v>5.09</v>
      </c>
      <c r="K14" s="99">
        <v>5</v>
      </c>
      <c r="L14" s="99">
        <v>5</v>
      </c>
      <c r="M14" s="100">
        <v>5.5742151024050131</v>
      </c>
      <c r="N14" s="100">
        <v>5</v>
      </c>
      <c r="O14" s="99">
        <v>5</v>
      </c>
      <c r="P14" s="99">
        <v>5</v>
      </c>
      <c r="Q14" s="99">
        <v>5.3557526658695496</v>
      </c>
      <c r="R14" s="99">
        <v>6.669999999999999</v>
      </c>
      <c r="S14" s="99">
        <v>6.67</v>
      </c>
      <c r="T14" s="99">
        <v>6.669999999999999</v>
      </c>
      <c r="U14" s="99">
        <v>6.6700000000000008</v>
      </c>
      <c r="V14" s="99">
        <v>6.6730208548748866</v>
      </c>
      <c r="W14" s="99">
        <v>6.669999999999999</v>
      </c>
      <c r="X14" s="99">
        <v>6.6700000000000008</v>
      </c>
      <c r="Y14" s="99">
        <v>6.6700000000000008</v>
      </c>
      <c r="Z14" s="99">
        <v>6.67</v>
      </c>
      <c r="BH14"/>
      <c r="BI14"/>
      <c r="BJ14"/>
      <c r="BK14"/>
    </row>
    <row r="15" spans="1:63">
      <c r="A15" s="10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>
      <c r="A17" s="41"/>
      <c r="B17" s="41"/>
      <c r="C17" s="41"/>
      <c r="D17" s="41"/>
      <c r="E17" s="103"/>
      <c r="F17" s="103"/>
      <c r="G17" s="103"/>
      <c r="H17" s="103"/>
      <c r="I17" s="103"/>
      <c r="J17" s="103"/>
      <c r="K17" s="103"/>
      <c r="L17" s="103"/>
      <c r="M17" s="103"/>
      <c r="N17" s="41"/>
      <c r="O17" s="41"/>
      <c r="P17" s="41"/>
      <c r="Q17" s="41"/>
      <c r="R17" s="41"/>
      <c r="S17" s="41"/>
      <c r="T17" s="41"/>
      <c r="U17" s="41"/>
    </row>
    <row r="18" spans="1:21">
      <c r="A18" s="41"/>
      <c r="B18" s="41"/>
      <c r="C18" s="41"/>
      <c r="D18" s="41"/>
      <c r="E18" s="103"/>
      <c r="F18" s="103"/>
      <c r="G18" s="103"/>
      <c r="H18" s="103"/>
      <c r="I18" s="103"/>
      <c r="J18" s="103"/>
      <c r="K18" s="103"/>
      <c r="L18" s="103"/>
      <c r="M18" s="103"/>
      <c r="N18" s="41"/>
      <c r="O18" s="41"/>
      <c r="P18" s="41"/>
      <c r="Q18" s="41"/>
      <c r="R18" s="41"/>
      <c r="S18" s="41"/>
      <c r="T18" s="41"/>
      <c r="U18" s="41"/>
    </row>
    <row r="19" spans="1:21">
      <c r="A19" s="41"/>
      <c r="B19" s="41"/>
      <c r="C19" s="41"/>
      <c r="D19" s="41"/>
      <c r="E19" s="103"/>
      <c r="F19" s="103"/>
      <c r="G19" s="103"/>
      <c r="H19" s="103"/>
      <c r="I19" s="103"/>
      <c r="J19" s="103"/>
      <c r="K19" s="103"/>
      <c r="L19" s="103"/>
      <c r="M19" s="103"/>
      <c r="N19" s="41"/>
      <c r="O19" s="41"/>
      <c r="P19" s="41"/>
      <c r="Q19" s="41"/>
      <c r="R19" s="41"/>
      <c r="S19" s="41"/>
      <c r="T19" s="41"/>
      <c r="U19" s="41"/>
    </row>
    <row r="20" spans="1:2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showGridLines="0" topLeftCell="D1" zoomScale="90" workbookViewId="0">
      <selection activeCell="Y10" sqref="Y10"/>
    </sheetView>
  </sheetViews>
  <sheetFormatPr defaultColWidth="9.140625" defaultRowHeight="1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63" ht="30" customHeight="1">
      <c r="A2" s="172" t="s">
        <v>67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H3"/>
      <c r="BI3"/>
      <c r="BJ3"/>
      <c r="BK3"/>
    </row>
    <row r="4" spans="1:63">
      <c r="A4" s="98" t="s">
        <v>57</v>
      </c>
      <c r="B4" s="99">
        <v>2.91</v>
      </c>
      <c r="C4" s="99">
        <v>2.9067463791406007</v>
      </c>
      <c r="D4" s="99">
        <v>3.288880842046523</v>
      </c>
      <c r="E4" s="99">
        <v>3.6415069631703596</v>
      </c>
      <c r="F4" s="99">
        <v>4.3609275269740388</v>
      </c>
      <c r="G4" s="99">
        <v>4.1050130272077432</v>
      </c>
      <c r="H4" s="99">
        <v>3.9184063492704984</v>
      </c>
      <c r="I4" s="99">
        <v>3.5320571675867125</v>
      </c>
      <c r="J4" s="99">
        <v>3.29</v>
      </c>
      <c r="K4" s="99">
        <v>4.0549538050183545</v>
      </c>
      <c r="L4" s="99">
        <v>4.3105134337256334</v>
      </c>
      <c r="M4" s="100">
        <v>4.0444112662084404</v>
      </c>
      <c r="N4" s="99">
        <v>3.458689747246098</v>
      </c>
      <c r="O4" s="99">
        <v>3.0286745146897398</v>
      </c>
      <c r="P4" s="99">
        <v>2.8974480307641701</v>
      </c>
      <c r="Q4" s="99">
        <v>3.1915689114537895</v>
      </c>
      <c r="R4" s="99">
        <v>3.7211760631101609</v>
      </c>
      <c r="S4" s="99">
        <v>4.6022858783367004</v>
      </c>
      <c r="T4" s="99">
        <v>5.8943217947542781</v>
      </c>
      <c r="U4" s="99">
        <v>5.6395387941450839</v>
      </c>
      <c r="V4" s="99">
        <v>5.2625123924594748</v>
      </c>
      <c r="W4" s="99">
        <v>5.4543885715808829</v>
      </c>
      <c r="X4" s="99">
        <v>6.9226076953532392</v>
      </c>
      <c r="Y4" s="99">
        <v>6.1944221775637267</v>
      </c>
      <c r="Z4" s="99">
        <v>5.816833193053168</v>
      </c>
      <c r="BH4"/>
      <c r="BI4"/>
      <c r="BJ4"/>
      <c r="BK4"/>
    </row>
    <row r="5" spans="1:63">
      <c r="A5" s="98" t="s">
        <v>58</v>
      </c>
      <c r="B5" s="99">
        <v>2.36</v>
      </c>
      <c r="C5" s="99">
        <v>2.058149447623685</v>
      </c>
      <c r="D5" s="99">
        <v>2.3450037741617602</v>
      </c>
      <c r="E5" s="99">
        <v>2.9969655157166084</v>
      </c>
      <c r="F5" s="99">
        <v>3.0875524747534158</v>
      </c>
      <c r="G5" s="99">
        <v>3.2118445234520046</v>
      </c>
      <c r="H5" s="99">
        <v>3.3421110808223338</v>
      </c>
      <c r="I5" s="99">
        <v>2.8441403389983559</v>
      </c>
      <c r="J5" s="99">
        <v>2.6</v>
      </c>
      <c r="K5" s="99">
        <v>3.1004728511636084</v>
      </c>
      <c r="L5" s="99">
        <v>2.9421599748721867</v>
      </c>
      <c r="M5" s="100">
        <v>2.85325968784261</v>
      </c>
      <c r="N5" s="99">
        <v>2.7419924092228842</v>
      </c>
      <c r="O5" s="99">
        <v>2.24335419187695</v>
      </c>
      <c r="P5" s="99">
        <v>1.9893641731952401</v>
      </c>
      <c r="Q5" s="99">
        <v>2.033164620820394</v>
      </c>
      <c r="R5" s="99">
        <v>2.6282085672200259</v>
      </c>
      <c r="S5" s="99">
        <v>3.314207769660126</v>
      </c>
      <c r="T5" s="99">
        <v>4.6425932694850296</v>
      </c>
      <c r="U5" s="99">
        <v>4.8392870462389812</v>
      </c>
      <c r="V5" s="99">
        <v>3.9559373049769113</v>
      </c>
      <c r="W5" s="99">
        <v>3.9903621555376305</v>
      </c>
      <c r="X5" s="99">
        <v>4.7841861263255856</v>
      </c>
      <c r="Y5" s="99">
        <v>5.556690215691642</v>
      </c>
      <c r="Z5" s="99">
        <v>4.9346492592738489</v>
      </c>
      <c r="BH5"/>
      <c r="BI5"/>
      <c r="BJ5"/>
      <c r="BK5"/>
    </row>
    <row r="6" spans="1:63">
      <c r="A6" s="98" t="s">
        <v>59</v>
      </c>
      <c r="B6" s="99">
        <v>1.31</v>
      </c>
      <c r="C6" s="99">
        <v>1.0952468119752352</v>
      </c>
      <c r="D6" s="99">
        <v>1.4454590809293097</v>
      </c>
      <c r="E6" s="99">
        <v>1.841269065125068</v>
      </c>
      <c r="F6" s="99">
        <v>1.7678596002980953</v>
      </c>
      <c r="G6" s="99">
        <v>2.128118243327243</v>
      </c>
      <c r="H6" s="99">
        <v>1.8237458747184865</v>
      </c>
      <c r="I6" s="99">
        <v>1.680466202380027</v>
      </c>
      <c r="J6" s="99">
        <v>1.87</v>
      </c>
      <c r="K6" s="99">
        <v>1.8756870109916721</v>
      </c>
      <c r="L6" s="99">
        <v>1.549910898995021</v>
      </c>
      <c r="M6" s="100">
        <v>1.8653808451759308</v>
      </c>
      <c r="N6" s="99">
        <v>1.4452938003402271</v>
      </c>
      <c r="O6" s="99">
        <v>1.1691083694973701</v>
      </c>
      <c r="P6" s="99">
        <v>0.99935794372317999</v>
      </c>
      <c r="Q6" s="99">
        <v>1.2858299261634809</v>
      </c>
      <c r="R6" s="99">
        <v>1.5889256293737464</v>
      </c>
      <c r="S6" s="99">
        <v>1.9865173630684057</v>
      </c>
      <c r="T6" s="99">
        <v>3.0642950228767183</v>
      </c>
      <c r="U6" s="99">
        <v>3.1837938433946977</v>
      </c>
      <c r="V6" s="99">
        <v>2.1643595096188739</v>
      </c>
      <c r="W6" s="99">
        <v>2.0862274680216029</v>
      </c>
      <c r="X6" s="99">
        <v>3.8104581553447581</v>
      </c>
      <c r="Y6" s="99">
        <v>3.1131067915468331</v>
      </c>
      <c r="Z6" s="99">
        <v>2.8599806120922193</v>
      </c>
      <c r="BH6"/>
      <c r="BI6"/>
      <c r="BJ6"/>
      <c r="BK6"/>
    </row>
    <row r="7" spans="1:63" s="111" customFormat="1" hidden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N7" s="99"/>
      <c r="O7" s="99"/>
      <c r="P7" s="99"/>
      <c r="Q7" s="99"/>
      <c r="R7" s="99"/>
      <c r="S7" s="99"/>
      <c r="T7" s="99"/>
      <c r="U7" s="99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</row>
    <row r="8" spans="1:63">
      <c r="A8" s="98" t="s">
        <v>60</v>
      </c>
      <c r="B8" s="99">
        <v>2.67</v>
      </c>
      <c r="C8" s="99">
        <v>2.3060609178038223</v>
      </c>
      <c r="D8" s="99">
        <v>3.0660421542684029</v>
      </c>
      <c r="E8" s="99">
        <v>3.3865416153346843</v>
      </c>
      <c r="F8" s="99">
        <v>3.513840749923447</v>
      </c>
      <c r="G8" s="99">
        <v>3.029545768563036</v>
      </c>
      <c r="H8" s="99">
        <v>4.6129998996242012</v>
      </c>
      <c r="I8" s="99">
        <v>3.6846391797950768</v>
      </c>
      <c r="J8" s="99">
        <v>2.72</v>
      </c>
      <c r="K8" s="99">
        <v>3.2149716382784361</v>
      </c>
      <c r="L8" s="99">
        <v>2.5459534191300142</v>
      </c>
      <c r="M8" s="100">
        <v>3.3027307922240317</v>
      </c>
      <c r="N8" s="99">
        <v>2.8857396133560145</v>
      </c>
      <c r="O8" s="99">
        <v>2.4843706937535002</v>
      </c>
      <c r="P8" s="99">
        <v>2.28495464058487</v>
      </c>
      <c r="Q8" s="99">
        <v>2.8508252434716495</v>
      </c>
      <c r="R8" s="99">
        <v>3.037302754133183</v>
      </c>
      <c r="S8" s="99">
        <v>3.8936023633000465</v>
      </c>
      <c r="T8" s="99">
        <v>6.031019223222513</v>
      </c>
      <c r="U8" s="99">
        <v>4.7094228499686857</v>
      </c>
      <c r="V8" s="99">
        <v>3.8866816352036739</v>
      </c>
      <c r="W8" s="99">
        <v>3.6344502895198918</v>
      </c>
      <c r="X8" s="99">
        <v>6.371147330442076</v>
      </c>
      <c r="Y8" s="99">
        <v>6.5661220765654713</v>
      </c>
      <c r="Z8" s="99">
        <v>5.9113794062071872</v>
      </c>
      <c r="BH8"/>
      <c r="BI8"/>
      <c r="BJ8"/>
      <c r="BK8"/>
    </row>
    <row r="9" spans="1:63">
      <c r="A9" s="98" t="s">
        <v>61</v>
      </c>
      <c r="B9" s="99">
        <v>2.81</v>
      </c>
      <c r="C9" s="99">
        <v>2.3446810230522597</v>
      </c>
      <c r="D9" s="99">
        <v>2.7455899830627724</v>
      </c>
      <c r="E9" s="99">
        <v>3.2915148803224357</v>
      </c>
      <c r="F9" s="99">
        <v>3.494431410747755</v>
      </c>
      <c r="G9" s="99">
        <v>4.47</v>
      </c>
      <c r="H9" s="99">
        <v>4.7130802841296981</v>
      </c>
      <c r="I9" s="99">
        <v>3.7238376450324715</v>
      </c>
      <c r="J9" s="99">
        <v>2.84</v>
      </c>
      <c r="K9" s="99">
        <v>3.4463478583963125</v>
      </c>
      <c r="L9" s="99">
        <v>2.9108236323761507</v>
      </c>
      <c r="M9" s="100">
        <v>3.3125464863847403</v>
      </c>
      <c r="N9" s="99">
        <v>2.8773210605350727</v>
      </c>
      <c r="O9" s="99">
        <v>2.4450981057813999</v>
      </c>
      <c r="P9" s="99">
        <v>1.82378750311217</v>
      </c>
      <c r="Q9" s="99">
        <v>2.5015971488763364</v>
      </c>
      <c r="R9" s="99">
        <v>2.954332952542627</v>
      </c>
      <c r="S9" s="99">
        <v>3.3165134610414628</v>
      </c>
      <c r="T9" s="99">
        <v>4.7329008491138227</v>
      </c>
      <c r="U9" s="99">
        <v>4.7280528324082587</v>
      </c>
      <c r="V9" s="99">
        <v>3.8506570883546645</v>
      </c>
      <c r="W9" s="99">
        <v>3.4422487439412759</v>
      </c>
      <c r="X9" s="99">
        <v>5.4275736214432158</v>
      </c>
      <c r="Y9" s="99">
        <v>6.0557717494051495</v>
      </c>
      <c r="Z9" s="99">
        <v>5.0407837370221928</v>
      </c>
      <c r="BH9"/>
      <c r="BI9"/>
      <c r="BJ9"/>
      <c r="BK9"/>
    </row>
    <row r="10" spans="1:63">
      <c r="A10" s="98" t="s">
        <v>62</v>
      </c>
      <c r="B10" s="99">
        <v>1.81</v>
      </c>
      <c r="C10" s="99">
        <v>1.3638658379819086</v>
      </c>
      <c r="D10" s="99">
        <v>2.3395771314389515</v>
      </c>
      <c r="E10" s="99">
        <v>3.1809637444223178</v>
      </c>
      <c r="F10" s="99">
        <v>4.0157819362484544</v>
      </c>
      <c r="G10" s="99">
        <v>3.9190631545696921</v>
      </c>
      <c r="H10" s="99">
        <v>4.154893076163515</v>
      </c>
      <c r="I10" s="99">
        <v>4.4329048365022441</v>
      </c>
      <c r="J10" s="99">
        <v>3.94</v>
      </c>
      <c r="K10" s="99">
        <v>4.7581921495594015</v>
      </c>
      <c r="L10" s="99">
        <v>4.1670630261527908</v>
      </c>
      <c r="M10" s="100">
        <v>4.7432685482297687</v>
      </c>
      <c r="N10" s="99">
        <v>3.701308878790095</v>
      </c>
      <c r="O10" s="99">
        <v>3.62429950583984</v>
      </c>
      <c r="P10" s="99">
        <v>2.5051555085390498</v>
      </c>
      <c r="Q10" s="99">
        <v>2.8312118087061098</v>
      </c>
      <c r="R10" s="99">
        <v>4.3403103326438384</v>
      </c>
      <c r="S10" s="99">
        <v>4.4986073487532128</v>
      </c>
      <c r="T10" s="99">
        <v>6.8838158925153685</v>
      </c>
      <c r="U10" s="99">
        <v>8.3803510996019011</v>
      </c>
      <c r="V10" s="99">
        <v>3.2000489647444961</v>
      </c>
      <c r="W10" s="99">
        <v>4.6241709115023593</v>
      </c>
      <c r="X10" s="99">
        <v>6.5761978091432853</v>
      </c>
      <c r="Y10" s="99">
        <v>6.7919847751794959</v>
      </c>
      <c r="Z10" s="99">
        <v>7.4099653069192115</v>
      </c>
      <c r="BH10"/>
      <c r="BI10"/>
      <c r="BJ10"/>
      <c r="BK10"/>
    </row>
    <row r="11" spans="1:63">
      <c r="A11" s="98" t="s">
        <v>63</v>
      </c>
      <c r="B11" s="99">
        <v>3.24</v>
      </c>
      <c r="C11" s="99">
        <v>2.8267331315648923</v>
      </c>
      <c r="D11" s="99">
        <v>3.4148407155025553</v>
      </c>
      <c r="E11" s="99">
        <v>3.7744296860370765</v>
      </c>
      <c r="F11" s="99">
        <v>3.766051620477477</v>
      </c>
      <c r="G11" s="99">
        <v>4.2167527371523379</v>
      </c>
      <c r="H11" s="99">
        <v>4.5775591305180505</v>
      </c>
      <c r="I11" s="99">
        <v>3.5802232519482602</v>
      </c>
      <c r="J11" s="99">
        <v>3.6</v>
      </c>
      <c r="K11" s="99">
        <v>3.9369463234749831</v>
      </c>
      <c r="L11" s="99">
        <v>2.8451649013078266</v>
      </c>
      <c r="M11" s="100">
        <v>3.7569289035374513</v>
      </c>
      <c r="N11" s="99">
        <v>3.846092212683442</v>
      </c>
      <c r="O11" s="99">
        <v>3.1448690145539402</v>
      </c>
      <c r="P11" s="99">
        <v>2.5863262565693499</v>
      </c>
      <c r="Q11" s="99">
        <v>3.4187240480402195</v>
      </c>
      <c r="R11" s="99">
        <v>3.9299181321161876</v>
      </c>
      <c r="S11" s="99">
        <v>4.694845139527752</v>
      </c>
      <c r="T11" s="99">
        <v>6.7360731334435746</v>
      </c>
      <c r="U11" s="99">
        <v>5.5425077241342251</v>
      </c>
      <c r="V11" s="99">
        <v>4.2784087384532397</v>
      </c>
      <c r="W11" s="99">
        <v>4.0699218330082774</v>
      </c>
      <c r="X11" s="99">
        <v>6.5087707631794904</v>
      </c>
      <c r="Y11" s="99">
        <v>8.0260445237070286</v>
      </c>
      <c r="Z11" s="99">
        <v>7.0342558314522199</v>
      </c>
      <c r="BH11"/>
      <c r="BI11"/>
      <c r="BJ11"/>
      <c r="BK11"/>
    </row>
    <row r="12" spans="1:63">
      <c r="A12" s="98" t="s">
        <v>64</v>
      </c>
      <c r="B12" s="99">
        <v>2.97</v>
      </c>
      <c r="C12" s="99">
        <v>2.8683906331568352</v>
      </c>
      <c r="D12" s="99">
        <v>3.07</v>
      </c>
      <c r="E12" s="99">
        <v>5.0199999999999996</v>
      </c>
      <c r="F12" s="99">
        <v>4.8600000000000003</v>
      </c>
      <c r="G12" s="99">
        <v>5.09</v>
      </c>
      <c r="H12" s="99">
        <v>5.23</v>
      </c>
      <c r="I12" s="99">
        <v>4.7300000000000004</v>
      </c>
      <c r="J12" s="99">
        <v>4.71</v>
      </c>
      <c r="K12" s="99">
        <v>4.91</v>
      </c>
      <c r="L12" s="99">
        <v>4.58</v>
      </c>
      <c r="M12" s="100">
        <v>4.84</v>
      </c>
      <c r="N12" s="99">
        <v>4.8710253439697375</v>
      </c>
      <c r="O12" s="99">
        <v>4.1393075573595697</v>
      </c>
      <c r="P12" s="99">
        <v>3.86</v>
      </c>
      <c r="Q12" s="99">
        <v>4.18</v>
      </c>
      <c r="R12" s="99">
        <v>4.3</v>
      </c>
      <c r="S12" s="99">
        <v>4.7300000000000004</v>
      </c>
      <c r="T12" s="99">
        <v>5.69</v>
      </c>
      <c r="U12" s="99">
        <v>5.6</v>
      </c>
      <c r="V12" s="99">
        <v>5.57</v>
      </c>
      <c r="W12" s="99">
        <v>5.4804985248961406</v>
      </c>
      <c r="X12" s="99">
        <v>6.29</v>
      </c>
      <c r="Y12" s="99">
        <v>8.7100000000000009</v>
      </c>
      <c r="Z12" s="99">
        <v>7.21</v>
      </c>
      <c r="BH12"/>
      <c r="BI12"/>
      <c r="BJ12"/>
      <c r="BK12"/>
    </row>
    <row r="13" spans="1:63">
      <c r="A13" s="98" t="s">
        <v>65</v>
      </c>
      <c r="B13" s="99">
        <v>4.6399999999999997</v>
      </c>
      <c r="C13" s="99">
        <v>4.09</v>
      </c>
      <c r="D13" s="99">
        <v>4.75</v>
      </c>
      <c r="E13" s="99">
        <v>7.0250000000000004</v>
      </c>
      <c r="F13" s="99">
        <v>5.7</v>
      </c>
      <c r="G13" s="99">
        <v>9.1999999999999993</v>
      </c>
      <c r="H13" s="99">
        <v>7.97</v>
      </c>
      <c r="I13" s="99">
        <v>4.62</v>
      </c>
      <c r="J13" s="99">
        <v>7</v>
      </c>
      <c r="K13" s="99">
        <v>5.3</v>
      </c>
      <c r="L13" s="99">
        <v>7.15</v>
      </c>
      <c r="M13" s="100">
        <v>5.61</v>
      </c>
      <c r="N13" s="99">
        <v>5.28</v>
      </c>
      <c r="O13" s="99">
        <v>4.16</v>
      </c>
      <c r="P13" s="105">
        <v>2.8</v>
      </c>
      <c r="Q13" s="99">
        <v>4.4799999999999995</v>
      </c>
      <c r="R13" s="99">
        <v>8.4600000000000009</v>
      </c>
      <c r="S13" s="99">
        <v>7.65</v>
      </c>
      <c r="T13" s="99">
        <v>8</v>
      </c>
      <c r="U13" s="99">
        <v>8.32</v>
      </c>
      <c r="V13" s="99">
        <v>7.01</v>
      </c>
      <c r="W13" s="99">
        <v>6.47</v>
      </c>
      <c r="X13" s="99">
        <v>9.02</v>
      </c>
      <c r="Y13" s="99">
        <v>14.17</v>
      </c>
      <c r="Z13" s="99">
        <v>9.1300000000000008</v>
      </c>
      <c r="BH13"/>
      <c r="BI13"/>
      <c r="BJ13"/>
      <c r="BK13"/>
    </row>
    <row r="14" spans="1:63">
      <c r="A14" s="101" t="s">
        <v>66</v>
      </c>
      <c r="B14" s="99">
        <v>2.8055781448538757</v>
      </c>
      <c r="C14" s="99">
        <v>2.6007935142356859</v>
      </c>
      <c r="D14" s="99">
        <v>2.4009756865213627</v>
      </c>
      <c r="E14" s="99">
        <v>3.6028268848528189</v>
      </c>
      <c r="F14" s="99">
        <v>3.6007090854631367</v>
      </c>
      <c r="G14" s="99">
        <v>3.6087989357658685</v>
      </c>
      <c r="H14" s="99">
        <v>3.4462575341226493</v>
      </c>
      <c r="I14" s="99">
        <v>2.8034595444605519</v>
      </c>
      <c r="J14" s="99">
        <v>2.8</v>
      </c>
      <c r="K14" s="99">
        <v>2.5981425338084954</v>
      </c>
      <c r="L14" s="99">
        <v>2.6868805408983576</v>
      </c>
      <c r="M14" s="100">
        <v>2.4996758052012122</v>
      </c>
      <c r="N14" s="106">
        <v>2.7128639566831012</v>
      </c>
      <c r="O14" s="106">
        <v>2.31068510670285</v>
      </c>
      <c r="P14" s="106">
        <v>1.60176108045832</v>
      </c>
      <c r="Q14" s="106">
        <v>2.0023814041956833</v>
      </c>
      <c r="R14" s="106">
        <v>2.4044810856972139</v>
      </c>
      <c r="S14" s="106">
        <v>2.63681046163761</v>
      </c>
      <c r="T14" s="106">
        <v>4.0342420488819197</v>
      </c>
      <c r="U14" s="106">
        <v>4.681743901800866</v>
      </c>
      <c r="V14" s="106">
        <v>3.8050134973456431</v>
      </c>
      <c r="W14" s="106">
        <v>2.8484327887949918</v>
      </c>
      <c r="X14" s="106">
        <v>3.4898533039258455</v>
      </c>
      <c r="Y14" s="106">
        <v>5.8050367621103165</v>
      </c>
      <c r="Z14" s="106">
        <v>6.7993143582256543</v>
      </c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 t="s">
        <v>68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D1" zoomScale="90" workbookViewId="0">
      <selection activeCell="Y10" sqref="Y10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.28515625" style="104" customWidth="1"/>
    <col min="19" max="22" width="9.42578125" style="104" customWidth="1"/>
    <col min="23" max="24" width="9.140625" style="104"/>
    <col min="25" max="25" width="9.42578125" style="104" customWidth="1"/>
    <col min="26" max="63" width="9.140625" style="104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63" ht="30" customHeight="1">
      <c r="A2" s="172" t="s">
        <v>69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H3"/>
      <c r="BI3"/>
      <c r="BJ3"/>
      <c r="BK3"/>
    </row>
    <row r="4" spans="1:63">
      <c r="A4" s="98" t="s">
        <v>57</v>
      </c>
      <c r="B4" s="106">
        <v>3.3</v>
      </c>
      <c r="C4" s="106">
        <v>3.638149130106632</v>
      </c>
      <c r="D4" s="106">
        <v>3.8855757502330697</v>
      </c>
      <c r="E4" s="106">
        <v>4.6351710722612802</v>
      </c>
      <c r="F4" s="106">
        <v>6.9132364402317013</v>
      </c>
      <c r="G4" s="106">
        <v>5.4458414610317867</v>
      </c>
      <c r="H4" s="106">
        <v>3.5575746146593028</v>
      </c>
      <c r="I4" s="106">
        <v>3.2204640461825869</v>
      </c>
      <c r="J4" s="106">
        <v>2.92</v>
      </c>
      <c r="K4" s="106">
        <v>2.8869466408221482</v>
      </c>
      <c r="L4" s="106">
        <v>2.9692201915311895</v>
      </c>
      <c r="M4" s="106">
        <v>2.8040987433173941</v>
      </c>
      <c r="N4" s="106">
        <v>2.7772368365912476</v>
      </c>
      <c r="O4" s="106">
        <v>2.6744376605790898</v>
      </c>
      <c r="P4" s="106">
        <v>2.37660986382275</v>
      </c>
      <c r="Q4" s="106">
        <v>3.5409579571582359</v>
      </c>
      <c r="R4" s="106">
        <v>4.5854431151347379</v>
      </c>
      <c r="S4" s="106">
        <v>4.4203450954834382</v>
      </c>
      <c r="T4" s="106">
        <v>3.9687350329472277</v>
      </c>
      <c r="U4" s="106">
        <v>4.8744236262794729</v>
      </c>
      <c r="V4" s="106">
        <v>5.4773780899946232</v>
      </c>
      <c r="W4" s="106">
        <v>6.2891715639248389</v>
      </c>
      <c r="X4" s="106">
        <v>5.8461367688104326</v>
      </c>
      <c r="Y4" s="106">
        <v>5.3883859113632511</v>
      </c>
      <c r="Z4" s="106">
        <v>4.9023028525625918</v>
      </c>
      <c r="BH4"/>
      <c r="BI4"/>
      <c r="BJ4"/>
      <c r="BK4"/>
    </row>
    <row r="5" spans="1:63">
      <c r="A5" s="98" t="s">
        <v>58</v>
      </c>
      <c r="B5" s="106">
        <v>2.96</v>
      </c>
      <c r="C5" s="106">
        <v>3.433006265038554</v>
      </c>
      <c r="D5" s="106">
        <v>3.894153603317509</v>
      </c>
      <c r="E5" s="106">
        <v>4.719890113888586</v>
      </c>
      <c r="F5" s="106">
        <v>6.3130528657698468</v>
      </c>
      <c r="G5" s="106">
        <v>5.8813806813708087</v>
      </c>
      <c r="H5" s="106">
        <v>3.3098063641858828</v>
      </c>
      <c r="I5" s="106">
        <v>3.168044572969412</v>
      </c>
      <c r="J5" s="106">
        <v>3.12</v>
      </c>
      <c r="K5" s="106">
        <v>2.768397381392286</v>
      </c>
      <c r="L5" s="106">
        <v>2.8143365942347329</v>
      </c>
      <c r="M5" s="106">
        <v>2.7003428888612571</v>
      </c>
      <c r="N5" s="106">
        <v>2.2439091277274339</v>
      </c>
      <c r="O5" s="106">
        <v>2.3640274885296999</v>
      </c>
      <c r="P5" s="106">
        <v>2.3727041966845199</v>
      </c>
      <c r="Q5" s="106">
        <v>2.8134510883339128</v>
      </c>
      <c r="R5" s="106">
        <v>4.4361493563756644</v>
      </c>
      <c r="S5" s="106">
        <v>4.0700036811590898</v>
      </c>
      <c r="T5" s="106">
        <v>3.629407499277419</v>
      </c>
      <c r="U5" s="106">
        <v>4.6991662793113687</v>
      </c>
      <c r="V5" s="106">
        <v>5.7671428281191988</v>
      </c>
      <c r="W5" s="106">
        <v>6.8295630199512347</v>
      </c>
      <c r="X5" s="106">
        <v>6.1549134916196886</v>
      </c>
      <c r="Y5" s="106">
        <v>4.9732229004848048</v>
      </c>
      <c r="Z5" s="106">
        <v>4.6393603657744285</v>
      </c>
      <c r="BH5"/>
      <c r="BI5"/>
      <c r="BJ5"/>
      <c r="BK5"/>
    </row>
    <row r="6" spans="1:63">
      <c r="A6" s="98" t="s">
        <v>59</v>
      </c>
      <c r="B6" s="106">
        <v>3.36</v>
      </c>
      <c r="C6" s="106">
        <v>3.7437316888097061</v>
      </c>
      <c r="D6" s="106">
        <v>4.0400324145939566</v>
      </c>
      <c r="E6" s="106">
        <v>4.824780451189449</v>
      </c>
      <c r="F6" s="106">
        <v>6.8900474739272193</v>
      </c>
      <c r="G6" s="106">
        <v>5.6050925132896143</v>
      </c>
      <c r="H6" s="106">
        <v>3.6385884637954491</v>
      </c>
      <c r="I6" s="106">
        <v>3.4806393357020204</v>
      </c>
      <c r="J6" s="106">
        <v>3</v>
      </c>
      <c r="K6" s="106">
        <v>2.8441152829221363</v>
      </c>
      <c r="L6" s="106">
        <v>2.7265837277034177</v>
      </c>
      <c r="M6" s="106">
        <v>2.7012444379747689</v>
      </c>
      <c r="N6" s="106">
        <v>2.8076298252283292</v>
      </c>
      <c r="O6" s="106">
        <v>2.69374554801513</v>
      </c>
      <c r="P6" s="106">
        <v>2.2160044189427399</v>
      </c>
      <c r="Q6" s="106">
        <v>3.5957051643782267</v>
      </c>
      <c r="R6" s="106">
        <v>4.6200391155753282</v>
      </c>
      <c r="S6" s="106">
        <v>5.3953831292264613</v>
      </c>
      <c r="T6" s="106">
        <v>3.488497968394177</v>
      </c>
      <c r="U6" s="106">
        <v>4.3528338193794012</v>
      </c>
      <c r="V6" s="106">
        <v>4.343335428897138</v>
      </c>
      <c r="W6" s="106">
        <v>6.837997656254073</v>
      </c>
      <c r="X6" s="106">
        <v>5.7811879177274497</v>
      </c>
      <c r="Y6" s="106">
        <v>5.5785223224953109</v>
      </c>
      <c r="Z6" s="106">
        <v>4.9810986429377921</v>
      </c>
      <c r="BH6"/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</row>
    <row r="8" spans="1:63">
      <c r="A8" s="98" t="s">
        <v>60</v>
      </c>
      <c r="B8" s="106">
        <v>3.5</v>
      </c>
      <c r="C8" s="106">
        <v>3.9458039071417765</v>
      </c>
      <c r="D8" s="106">
        <v>4.3127230072795735</v>
      </c>
      <c r="E8" s="106">
        <v>5.2683221692053586</v>
      </c>
      <c r="F8" s="106">
        <v>7.106200715807768</v>
      </c>
      <c r="G8" s="106">
        <v>5.4361554096948259</v>
      </c>
      <c r="H8" s="106">
        <v>4.2330503155931716</v>
      </c>
      <c r="I8" s="106">
        <v>3.4434002998308646</v>
      </c>
      <c r="J8" s="106">
        <v>2.93</v>
      </c>
      <c r="K8" s="106">
        <v>2.7955995682628401</v>
      </c>
      <c r="L8" s="106">
        <v>3.2932009249042244</v>
      </c>
      <c r="M8" s="106">
        <v>2.9372787249350898</v>
      </c>
      <c r="N8" s="106">
        <v>2.7731753851223329</v>
      </c>
      <c r="O8" s="106">
        <v>2.5344940846670099</v>
      </c>
      <c r="P8" s="106">
        <v>2.28671153494468</v>
      </c>
      <c r="Q8" s="106">
        <v>3.4461752054758907</v>
      </c>
      <c r="R8" s="106">
        <v>4.3054315912138028</v>
      </c>
      <c r="S8" s="106">
        <v>4.3901037704511916</v>
      </c>
      <c r="T8" s="106">
        <v>3.5940186246418344</v>
      </c>
      <c r="U8" s="106">
        <v>4.9781744402879458</v>
      </c>
      <c r="V8" s="106">
        <v>5.5740237774799377</v>
      </c>
      <c r="W8" s="106">
        <v>7.3307597865954079</v>
      </c>
      <c r="X8" s="106">
        <v>5.9889249276148764</v>
      </c>
      <c r="Y8" s="106">
        <v>6.3250975840142534</v>
      </c>
      <c r="Z8" s="106">
        <v>4.894132155635063</v>
      </c>
      <c r="BH8"/>
      <c r="BI8"/>
      <c r="BJ8"/>
      <c r="BK8"/>
    </row>
    <row r="9" spans="1:63">
      <c r="A9" s="98" t="s">
        <v>61</v>
      </c>
      <c r="B9" s="106">
        <v>3.82</v>
      </c>
      <c r="C9" s="106">
        <v>4.083333332137193</v>
      </c>
      <c r="D9" s="106">
        <v>4.4722222200825312</v>
      </c>
      <c r="E9" s="106">
        <v>5.54687500731636</v>
      </c>
      <c r="F9" s="106">
        <v>7.6718750029755531</v>
      </c>
      <c r="G9" s="106">
        <v>6.58</v>
      </c>
      <c r="H9" s="106">
        <v>4.1805555602319497</v>
      </c>
      <c r="I9" s="106">
        <v>3.89408313233589</v>
      </c>
      <c r="J9" s="106">
        <v>3.31</v>
      </c>
      <c r="K9" s="106">
        <v>3.3040841998221766</v>
      </c>
      <c r="L9" s="106">
        <v>3.1764705896805898</v>
      </c>
      <c r="M9" s="106">
        <v>3.1029411774433604</v>
      </c>
      <c r="N9" s="106">
        <v>3.0000525557511408</v>
      </c>
      <c r="O9" s="106">
        <v>2.8056657076643798</v>
      </c>
      <c r="P9" s="106">
        <v>2.5294117637015501</v>
      </c>
      <c r="Q9" s="106">
        <v>3.95833334104492</v>
      </c>
      <c r="R9" s="106">
        <v>5.375</v>
      </c>
      <c r="S9" s="106">
        <v>4.9305555611474592</v>
      </c>
      <c r="T9" s="106">
        <v>4.0972222200773691</v>
      </c>
      <c r="U9" s="106">
        <v>5.8529545938508969</v>
      </c>
      <c r="V9" s="106">
        <v>5.81038266698374</v>
      </c>
      <c r="W9" s="106">
        <v>6.9641220444653573</v>
      </c>
      <c r="X9" s="106">
        <v>6.2639867552955923</v>
      </c>
      <c r="Y9" s="106">
        <v>5.7221898311103683</v>
      </c>
      <c r="Z9" s="106">
        <v>5.2777777803881021</v>
      </c>
      <c r="BH9"/>
      <c r="BI9"/>
      <c r="BJ9"/>
      <c r="BK9"/>
    </row>
    <row r="10" spans="1:63">
      <c r="A10" s="98" t="s">
        <v>62</v>
      </c>
      <c r="B10" s="106">
        <v>4.1900000000000004</v>
      </c>
      <c r="C10" s="106">
        <v>4.089657111299541</v>
      </c>
      <c r="D10" s="106">
        <v>4.3800439904573674</v>
      </c>
      <c r="E10" s="106">
        <v>6.3776155347151153</v>
      </c>
      <c r="F10" s="106">
        <v>7.2639893146280832</v>
      </c>
      <c r="G10" s="106">
        <v>6.5135115355432021</v>
      </c>
      <c r="H10" s="106">
        <v>4.0916043481152427</v>
      </c>
      <c r="I10" s="106">
        <v>4.4340288807709145</v>
      </c>
      <c r="J10" s="106">
        <v>3.83</v>
      </c>
      <c r="K10" s="106">
        <v>4.5422727804320919</v>
      </c>
      <c r="L10" s="106">
        <v>4.6753263730074579</v>
      </c>
      <c r="M10" s="106">
        <v>4.3982829086854309</v>
      </c>
      <c r="N10" s="106">
        <v>3.6818428502981511</v>
      </c>
      <c r="O10" s="106">
        <v>4.06063284908931</v>
      </c>
      <c r="P10" s="106">
        <v>3.0347120261612401</v>
      </c>
      <c r="Q10" s="106">
        <v>3.7358600929391428</v>
      </c>
      <c r="R10" s="106">
        <v>6.2711900916738239</v>
      </c>
      <c r="S10" s="106">
        <v>6.7621061195474983</v>
      </c>
      <c r="T10" s="106">
        <v>6.3238145603732727</v>
      </c>
      <c r="U10" s="106">
        <v>6.1986364271056997</v>
      </c>
      <c r="V10" s="106">
        <v>6.027839991099941</v>
      </c>
      <c r="W10" s="106">
        <v>6.008246430370404</v>
      </c>
      <c r="X10" s="106">
        <v>7.3400495805461636</v>
      </c>
      <c r="Y10" s="106">
        <v>7.5071698395192792</v>
      </c>
      <c r="Z10" s="106">
        <v>6.6611046647928509</v>
      </c>
      <c r="BH10"/>
      <c r="BI10"/>
      <c r="BJ10"/>
      <c r="BK10"/>
    </row>
    <row r="11" spans="1:63">
      <c r="A11" s="98" t="s">
        <v>63</v>
      </c>
      <c r="B11" s="106">
        <v>3.49</v>
      </c>
      <c r="C11" s="106">
        <v>4.2300000000000004</v>
      </c>
      <c r="D11" s="106">
        <v>3.91</v>
      </c>
      <c r="E11" s="106">
        <v>5.03</v>
      </c>
      <c r="F11" s="106">
        <v>6.4499841655060086</v>
      </c>
      <c r="G11" s="106">
        <v>5.5940011312185041</v>
      </c>
      <c r="H11" s="106">
        <v>4.25</v>
      </c>
      <c r="I11" s="106">
        <v>3.7500937960605656</v>
      </c>
      <c r="J11" s="106">
        <v>3.47</v>
      </c>
      <c r="K11" s="106">
        <v>2.69</v>
      </c>
      <c r="L11" s="106">
        <v>2.73</v>
      </c>
      <c r="M11" s="106">
        <v>3.13</v>
      </c>
      <c r="N11" s="106">
        <v>3.2908116048475944</v>
      </c>
      <c r="O11" s="106">
        <v>2.69</v>
      </c>
      <c r="P11" s="106">
        <v>2.04</v>
      </c>
      <c r="Q11" s="106">
        <v>2.9028865084103481</v>
      </c>
      <c r="R11" s="106">
        <v>3.8286402266288952</v>
      </c>
      <c r="S11" s="106">
        <v>4.58006016634224</v>
      </c>
      <c r="T11" s="106">
        <v>4.1803633070357167</v>
      </c>
      <c r="U11" s="106">
        <v>5.07</v>
      </c>
      <c r="V11" s="106">
        <v>5.83</v>
      </c>
      <c r="W11" s="106">
        <v>7.8455830342846875</v>
      </c>
      <c r="X11" s="106">
        <v>6.7</v>
      </c>
      <c r="Y11" s="106">
        <v>5.8100000000000005</v>
      </c>
      <c r="Z11" s="106">
        <v>4.3899999999999997</v>
      </c>
      <c r="BH11"/>
      <c r="BI11"/>
      <c r="BJ11"/>
      <c r="BK11"/>
    </row>
    <row r="12" spans="1:63">
      <c r="A12" s="98" t="s">
        <v>64</v>
      </c>
      <c r="B12" s="106">
        <v>4.45</v>
      </c>
      <c r="C12" s="106">
        <v>5.0264683336375251</v>
      </c>
      <c r="D12" s="106">
        <v>5.0964677751209475</v>
      </c>
      <c r="E12" s="106">
        <v>5.7853339350180502</v>
      </c>
      <c r="F12" s="106">
        <v>7.4090991370237846</v>
      </c>
      <c r="G12" s="106">
        <v>7.2581175565997436</v>
      </c>
      <c r="H12" s="106">
        <v>5.3298329355608596</v>
      </c>
      <c r="I12" s="106">
        <v>4.972290544031889</v>
      </c>
      <c r="J12" s="106">
        <v>4.5999999999999996</v>
      </c>
      <c r="K12" s="106">
        <v>4.0324614505996577</v>
      </c>
      <c r="L12" s="106">
        <v>3.6134088669950737</v>
      </c>
      <c r="M12" s="106">
        <v>3.9780619543234845</v>
      </c>
      <c r="N12" s="106">
        <v>4.1872056185183562</v>
      </c>
      <c r="O12" s="106">
        <v>3.9695271889834101</v>
      </c>
      <c r="P12" s="106">
        <v>3.03055131467345</v>
      </c>
      <c r="Q12" s="106">
        <v>3.5338913169396031</v>
      </c>
      <c r="R12" s="106">
        <v>4.3118285739506552</v>
      </c>
      <c r="S12" s="106">
        <v>5.5591621517853334</v>
      </c>
      <c r="T12" s="106">
        <v>5.5826038085283907</v>
      </c>
      <c r="U12" s="106">
        <v>6.8124555659494854</v>
      </c>
      <c r="V12" s="106">
        <v>8.0199044087350639</v>
      </c>
      <c r="W12" s="106">
        <v>9.0957200650658674</v>
      </c>
      <c r="X12" s="106">
        <v>8.8895516834558492</v>
      </c>
      <c r="Y12" s="106">
        <v>7.3766585975256547</v>
      </c>
      <c r="Z12" s="106">
        <v>6.414087336558695</v>
      </c>
      <c r="BH12"/>
      <c r="BI12"/>
      <c r="BJ12"/>
      <c r="BK12"/>
    </row>
    <row r="13" spans="1:63">
      <c r="A13" s="98" t="s">
        <v>65</v>
      </c>
      <c r="B13" s="106">
        <v>3.64</v>
      </c>
      <c r="C13" s="106">
        <v>4.9398373996586811</v>
      </c>
      <c r="D13" s="106">
        <v>5.289683413626979</v>
      </c>
      <c r="E13" s="106">
        <v>6.387539936102236</v>
      </c>
      <c r="F13" s="106">
        <v>9.5044344473007705</v>
      </c>
      <c r="G13" s="106">
        <v>9.3569313980555933</v>
      </c>
      <c r="H13" s="106">
        <v>4.7311932144910864</v>
      </c>
      <c r="I13" s="106">
        <v>4.3499999999999996</v>
      </c>
      <c r="J13" s="106">
        <v>3.9</v>
      </c>
      <c r="K13" s="106">
        <v>4.3494492753623186</v>
      </c>
      <c r="L13" s="106">
        <v>3.64</v>
      </c>
      <c r="M13" s="106">
        <v>3.9603183941858453</v>
      </c>
      <c r="N13" s="106">
        <v>2.8618521577534586</v>
      </c>
      <c r="O13" s="106">
        <v>3.52</v>
      </c>
      <c r="P13" s="106">
        <v>3.1</v>
      </c>
      <c r="Q13" s="106">
        <v>5.6714114513981357</v>
      </c>
      <c r="R13" s="106">
        <v>5.4308094274491134</v>
      </c>
      <c r="S13" s="106">
        <v>4.8589473684210525</v>
      </c>
      <c r="T13" s="106">
        <v>4.3937999425122163</v>
      </c>
      <c r="U13" s="106">
        <v>4.6701986754966889</v>
      </c>
      <c r="V13" s="106">
        <v>7.12</v>
      </c>
      <c r="W13" s="106">
        <v>8.5633137829912034</v>
      </c>
      <c r="X13" s="106">
        <v>8.6165853658536591</v>
      </c>
      <c r="Y13" s="106">
        <v>7.9899999999999993</v>
      </c>
      <c r="Z13" s="106">
        <v>5.6980591089545651</v>
      </c>
      <c r="BH13"/>
      <c r="BI13"/>
      <c r="BJ13"/>
      <c r="BK13"/>
    </row>
    <row r="14" spans="1:63">
      <c r="A14" s="101" t="s">
        <v>66</v>
      </c>
      <c r="B14" s="106">
        <v>3.7654299821697985</v>
      </c>
      <c r="C14" s="106">
        <v>3.5570786516853934</v>
      </c>
      <c r="D14" s="106">
        <v>4.2472688788747783</v>
      </c>
      <c r="E14" s="106">
        <v>5.2061007859225938</v>
      </c>
      <c r="F14" s="106">
        <v>6.95724496999647</v>
      </c>
      <c r="G14" s="106">
        <v>5.9121495906722901</v>
      </c>
      <c r="H14" s="106">
        <v>3.0825797602113392</v>
      </c>
      <c r="I14" s="106">
        <v>3.1232504700229788</v>
      </c>
      <c r="J14" s="106">
        <v>2.54</v>
      </c>
      <c r="K14" s="106">
        <v>2.5612529888482638</v>
      </c>
      <c r="L14" s="106">
        <v>2.5714153367758774</v>
      </c>
      <c r="M14" s="106">
        <v>3.120932338454744</v>
      </c>
      <c r="N14" s="106">
        <v>2.9123105816758939</v>
      </c>
      <c r="O14" s="106">
        <v>2.9869261749031</v>
      </c>
      <c r="P14" s="106">
        <v>2.5753643441804801</v>
      </c>
      <c r="Q14" s="106">
        <v>2.6649022718969859</v>
      </c>
      <c r="R14" s="106">
        <v>4.5279621684034765</v>
      </c>
      <c r="S14" s="106">
        <v>4.5187834881435753</v>
      </c>
      <c r="T14" s="106">
        <v>3.5429622011036881</v>
      </c>
      <c r="U14" s="106">
        <v>4.5191346869352609</v>
      </c>
      <c r="V14" s="106">
        <v>5.6135765458311964</v>
      </c>
      <c r="W14" s="106">
        <v>7.0586232405427589</v>
      </c>
      <c r="X14" s="106">
        <v>6.1712932085992884</v>
      </c>
      <c r="Y14" s="106">
        <v>5.7315984428241347</v>
      </c>
      <c r="Z14" s="106">
        <v>5.5647546163635262</v>
      </c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topLeftCell="P1" workbookViewId="0">
      <selection activeCell="Y10" sqref="Y10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.85546875" style="104" customWidth="1"/>
    <col min="19" max="19" width="9.28515625" style="104" customWidth="1"/>
    <col min="20" max="20" width="9" style="104" customWidth="1"/>
    <col min="21" max="21" width="9.140625" style="104"/>
    <col min="22" max="22" width="9.42578125" style="104" customWidth="1"/>
    <col min="23" max="63" width="9.140625" style="104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63" ht="30" customHeight="1">
      <c r="A2" s="172" t="s">
        <v>70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44743</v>
      </c>
      <c r="C3" s="97">
        <v>44774</v>
      </c>
      <c r="D3" s="97">
        <v>44805</v>
      </c>
      <c r="E3" s="97">
        <v>44835</v>
      </c>
      <c r="F3" s="97">
        <v>44866</v>
      </c>
      <c r="G3" s="97">
        <v>44896</v>
      </c>
      <c r="H3" s="97">
        <v>44927</v>
      </c>
      <c r="I3" s="97">
        <v>44958</v>
      </c>
      <c r="J3" s="97">
        <v>44986</v>
      </c>
      <c r="K3" s="97">
        <v>45017</v>
      </c>
      <c r="L3" s="97">
        <v>45047</v>
      </c>
      <c r="M3" s="97">
        <v>45078</v>
      </c>
      <c r="N3" s="97">
        <v>45108</v>
      </c>
      <c r="O3" s="97">
        <v>45139</v>
      </c>
      <c r="P3" s="97">
        <v>45170</v>
      </c>
      <c r="Q3" s="97">
        <v>45200</v>
      </c>
      <c r="R3" s="97">
        <v>45231</v>
      </c>
      <c r="S3" s="97">
        <v>45261</v>
      </c>
      <c r="T3" s="97">
        <v>45292</v>
      </c>
      <c r="U3" s="97">
        <v>45323</v>
      </c>
      <c r="V3" s="97">
        <v>45352</v>
      </c>
      <c r="W3" s="97">
        <v>45383</v>
      </c>
      <c r="X3" s="97">
        <v>45413</v>
      </c>
      <c r="Y3" s="97">
        <v>45444</v>
      </c>
      <c r="Z3" s="97">
        <v>45474</v>
      </c>
      <c r="BH3"/>
      <c r="BI3"/>
      <c r="BJ3"/>
      <c r="BK3"/>
    </row>
    <row r="4" spans="1:63">
      <c r="A4" s="98" t="s">
        <v>57</v>
      </c>
      <c r="B4" s="106">
        <v>1.97</v>
      </c>
      <c r="C4" s="106">
        <v>1.7106141570698372</v>
      </c>
      <c r="D4" s="106">
        <v>1.8148469784365124</v>
      </c>
      <c r="E4" s="106">
        <v>1.7213975051668922</v>
      </c>
      <c r="F4" s="106">
        <v>1.7695125230257178</v>
      </c>
      <c r="G4" s="106">
        <v>1.5910764404422564</v>
      </c>
      <c r="H4" s="106">
        <v>2.3290587641445026</v>
      </c>
      <c r="I4" s="106">
        <v>3.4059844355859474</v>
      </c>
      <c r="J4" s="106">
        <v>4.28</v>
      </c>
      <c r="K4" s="106">
        <v>4.3834345405198976</v>
      </c>
      <c r="L4" s="106">
        <v>3.5662308479908535</v>
      </c>
      <c r="M4" s="106">
        <v>3.4175777417738202</v>
      </c>
      <c r="N4" s="106">
        <v>3.6568448558650122</v>
      </c>
      <c r="O4" s="106">
        <v>3.1051019479647102</v>
      </c>
      <c r="P4" s="106">
        <v>3.0847681746077602</v>
      </c>
      <c r="Q4" s="106">
        <v>2.8351340426572338</v>
      </c>
      <c r="R4" s="106">
        <v>2.7770543355026218</v>
      </c>
      <c r="S4" s="106">
        <v>3.2651880572898571</v>
      </c>
      <c r="T4" s="106">
        <v>6.351005027512409</v>
      </c>
      <c r="U4" s="106">
        <v>5.2298039029772712</v>
      </c>
      <c r="V4" s="106">
        <v>5.2279023641144802</v>
      </c>
      <c r="W4" s="106">
        <v>6.0103999370377714</v>
      </c>
      <c r="X4" s="106">
        <v>6.4946461307060863</v>
      </c>
      <c r="Y4" s="106">
        <v>4.1780364430390309</v>
      </c>
      <c r="Z4" s="106">
        <v>2.1820227091662519</v>
      </c>
      <c r="BH4"/>
      <c r="BI4"/>
      <c r="BJ4"/>
      <c r="BK4"/>
    </row>
    <row r="5" spans="1:63">
      <c r="A5" s="98" t="s">
        <v>58</v>
      </c>
      <c r="B5" s="106">
        <v>1.5</v>
      </c>
      <c r="C5" s="106">
        <v>1.368379232966384</v>
      </c>
      <c r="D5" s="106">
        <v>1.6081261088094139</v>
      </c>
      <c r="E5" s="106">
        <v>1.5441333572503413</v>
      </c>
      <c r="F5" s="106">
        <v>1.3688153656214643</v>
      </c>
      <c r="G5" s="106">
        <v>1.3662201927144222</v>
      </c>
      <c r="H5" s="106">
        <v>1.9657361534613031</v>
      </c>
      <c r="I5" s="106">
        <v>2.9348455261998274</v>
      </c>
      <c r="J5" s="106">
        <v>3.61</v>
      </c>
      <c r="K5" s="106">
        <v>3.7688658355619404</v>
      </c>
      <c r="L5" s="106">
        <v>2.7582362537112859</v>
      </c>
      <c r="M5" s="106">
        <v>2.5785458461677191</v>
      </c>
      <c r="N5" s="106">
        <v>3.2418933664308018</v>
      </c>
      <c r="O5" s="106">
        <v>2.65523032465669</v>
      </c>
      <c r="P5" s="106">
        <v>2.4298055459860199</v>
      </c>
      <c r="Q5" s="106">
        <v>2.0847381393171132</v>
      </c>
      <c r="R5" s="106">
        <v>2.130972674632734</v>
      </c>
      <c r="S5" s="106">
        <v>2.382307768746823</v>
      </c>
      <c r="T5" s="106">
        <v>5.0453547915408405</v>
      </c>
      <c r="U5" s="106">
        <v>4.5921631356137</v>
      </c>
      <c r="V5" s="106">
        <v>4.0398381506092393</v>
      </c>
      <c r="W5" s="106">
        <v>4.916862395342922</v>
      </c>
      <c r="X5" s="106">
        <v>5.349669319699367</v>
      </c>
      <c r="Y5" s="106">
        <v>4.1787633065281655</v>
      </c>
      <c r="Z5" s="106">
        <v>2.1653182249293379</v>
      </c>
      <c r="BH5"/>
      <c r="BI5"/>
      <c r="BJ5"/>
      <c r="BK5"/>
    </row>
    <row r="6" spans="1:63">
      <c r="A6" s="98" t="s">
        <v>59</v>
      </c>
      <c r="B6" s="106">
        <v>2.63</v>
      </c>
      <c r="C6" s="106">
        <v>2.5719635245934813</v>
      </c>
      <c r="D6" s="106">
        <v>2.619782684092161</v>
      </c>
      <c r="E6" s="106">
        <v>2.4503497649179704</v>
      </c>
      <c r="F6" s="106">
        <v>2.4256710285254788</v>
      </c>
      <c r="G6" s="106">
        <v>2.2489967162429072</v>
      </c>
      <c r="H6" s="106">
        <v>3.5446945429232222</v>
      </c>
      <c r="I6" s="106">
        <v>4.8652448643730652</v>
      </c>
      <c r="J6" s="106">
        <v>5.75</v>
      </c>
      <c r="K6" s="106">
        <v>5.8312276776623904</v>
      </c>
      <c r="L6" s="106">
        <v>4.6206570665939912</v>
      </c>
      <c r="M6" s="106">
        <v>4.3995821869565219</v>
      </c>
      <c r="N6" s="106">
        <v>4.9019230789429926</v>
      </c>
      <c r="O6" s="106">
        <v>3.9848299201562898</v>
      </c>
      <c r="P6" s="106">
        <v>3.4038461520550598</v>
      </c>
      <c r="Q6" s="106">
        <v>3.0962817952379607</v>
      </c>
      <c r="R6" s="106">
        <v>3.1208020888169012</v>
      </c>
      <c r="S6" s="106">
        <v>3.5781946509150151</v>
      </c>
      <c r="T6" s="106">
        <v>7.4279759955126421</v>
      </c>
      <c r="U6" s="106">
        <v>6.7905935055538151</v>
      </c>
      <c r="V6" s="106">
        <v>6.5458638542116354</v>
      </c>
      <c r="W6" s="106">
        <v>7.6499345953435132</v>
      </c>
      <c r="X6" s="106">
        <v>8.0725043057856194</v>
      </c>
      <c r="Y6" s="106">
        <v>5.8484456002937222</v>
      </c>
      <c r="Z6" s="106">
        <v>2.9758564595828152</v>
      </c>
      <c r="BH6"/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</row>
    <row r="8" spans="1:63">
      <c r="A8" s="98" t="s">
        <v>60</v>
      </c>
      <c r="B8" s="106">
        <v>2.25</v>
      </c>
      <c r="C8" s="106">
        <v>1.8857535244187482</v>
      </c>
      <c r="D8" s="106">
        <v>2.017642044089178</v>
      </c>
      <c r="E8" s="106">
        <v>1.9433722714279158</v>
      </c>
      <c r="F8" s="106">
        <v>1.8148148633921941</v>
      </c>
      <c r="G8" s="106">
        <v>1.9393514370876657</v>
      </c>
      <c r="H8" s="106">
        <v>2.5184958564106812</v>
      </c>
      <c r="I8" s="106">
        <v>3.8430743275938539</v>
      </c>
      <c r="J8" s="106">
        <v>5.19</v>
      </c>
      <c r="K8" s="106">
        <v>5.457105026646194</v>
      </c>
      <c r="L8" s="106">
        <v>4.0309223851863116</v>
      </c>
      <c r="M8" s="106">
        <v>3.8054165857866931</v>
      </c>
      <c r="N8" s="106">
        <v>4.3879459905295786</v>
      </c>
      <c r="O8" s="106">
        <v>3.2934861495407701</v>
      </c>
      <c r="P8" s="106">
        <v>3.14298054732041</v>
      </c>
      <c r="Q8" s="106">
        <v>3.0429745024643164</v>
      </c>
      <c r="R8" s="106">
        <v>2.9773827851729502</v>
      </c>
      <c r="S8" s="106">
        <v>3.3669864564077412</v>
      </c>
      <c r="T8" s="106">
        <v>6.6573550539892032</v>
      </c>
      <c r="U8" s="106">
        <v>5.8686356661590295</v>
      </c>
      <c r="V8" s="106">
        <v>5.5548327343424626</v>
      </c>
      <c r="W8" s="106">
        <v>7.4876141482782312</v>
      </c>
      <c r="X8" s="106">
        <v>6.7949606463831564</v>
      </c>
      <c r="Y8" s="106">
        <v>4.6497136893372755</v>
      </c>
      <c r="Z8" s="106">
        <v>2.5215995286543658</v>
      </c>
      <c r="BH8"/>
      <c r="BI8"/>
      <c r="BJ8"/>
      <c r="BK8"/>
    </row>
    <row r="9" spans="1:63">
      <c r="A9" s="98" t="s">
        <v>61</v>
      </c>
      <c r="B9" s="106">
        <v>1.73</v>
      </c>
      <c r="C9" s="106">
        <v>1.4550264531352062</v>
      </c>
      <c r="D9" s="106">
        <v>1.5608465699857608</v>
      </c>
      <c r="E9" s="106">
        <v>1.361607153595882</v>
      </c>
      <c r="F9" s="106">
        <v>1.3988095288625859</v>
      </c>
      <c r="G9" s="106">
        <v>1.35</v>
      </c>
      <c r="H9" s="106">
        <v>2.1693121699001305</v>
      </c>
      <c r="I9" s="106">
        <v>2.8888888854233921</v>
      </c>
      <c r="J9" s="106">
        <v>3.74</v>
      </c>
      <c r="K9" s="106">
        <v>4.2063492087600531</v>
      </c>
      <c r="L9" s="106">
        <v>3.3333333333333335</v>
      </c>
      <c r="M9" s="106">
        <v>3.0505952498999962</v>
      </c>
      <c r="N9" s="106">
        <v>3.1022408889449022</v>
      </c>
      <c r="O9" s="106">
        <v>2.4933862399501199</v>
      </c>
      <c r="P9" s="106">
        <v>2.3660714394417002</v>
      </c>
      <c r="Q9" s="106">
        <v>2.2222222237798053</v>
      </c>
      <c r="R9" s="106">
        <v>1.8973214390417557</v>
      </c>
      <c r="S9" s="106">
        <v>2.480798777463689</v>
      </c>
      <c r="T9" s="106">
        <v>5.3781512644126206</v>
      </c>
      <c r="U9" s="106">
        <v>4.2156862577510026</v>
      </c>
      <c r="V9" s="106">
        <v>4.3738977103274674</v>
      </c>
      <c r="W9" s="106">
        <v>5.0595238095238093</v>
      </c>
      <c r="X9" s="106">
        <v>4.8412698432592149</v>
      </c>
      <c r="Y9" s="106">
        <v>3.1101190814554145</v>
      </c>
      <c r="Z9" s="106">
        <v>1.6137566073354908</v>
      </c>
      <c r="BH9"/>
      <c r="BI9"/>
      <c r="BJ9"/>
      <c r="BK9"/>
    </row>
    <row r="10" spans="1:63">
      <c r="A10" s="98" t="s">
        <v>62</v>
      </c>
      <c r="B10" s="106">
        <v>2.09</v>
      </c>
      <c r="C10" s="106">
        <v>1.6694796306406516</v>
      </c>
      <c r="D10" s="106">
        <v>1.8007966822170705</v>
      </c>
      <c r="E10" s="106">
        <v>2.0956978071098025</v>
      </c>
      <c r="F10" s="106">
        <v>1.5353165046091299</v>
      </c>
      <c r="G10" s="106">
        <v>1.6550926800502399</v>
      </c>
      <c r="H10" s="106">
        <v>1.9257226932879978</v>
      </c>
      <c r="I10" s="106">
        <v>4.1137224693485654</v>
      </c>
      <c r="J10" s="106">
        <v>5.74</v>
      </c>
      <c r="K10" s="106">
        <v>6.3613947394891186</v>
      </c>
      <c r="L10" s="106">
        <v>5.1993788952561797</v>
      </c>
      <c r="M10" s="106">
        <v>4.646196127715136</v>
      </c>
      <c r="N10" s="106">
        <v>4.3990720018638632</v>
      </c>
      <c r="O10" s="106">
        <v>4.0476391644803797</v>
      </c>
      <c r="P10" s="106">
        <v>3.5474810337181601</v>
      </c>
      <c r="Q10" s="106">
        <v>3.6404470685950558</v>
      </c>
      <c r="R10" s="106">
        <v>3.9189337568910929</v>
      </c>
      <c r="S10" s="106">
        <v>4.3075140771401896</v>
      </c>
      <c r="T10" s="106">
        <v>5.982828753317186</v>
      </c>
      <c r="U10" s="106">
        <v>7.3334771555492129</v>
      </c>
      <c r="V10" s="106">
        <v>4.1604862743518387</v>
      </c>
      <c r="W10" s="106">
        <v>5.4988085540978053</v>
      </c>
      <c r="X10" s="106">
        <v>6.4207075883757492</v>
      </c>
      <c r="Y10" s="106">
        <v>7.610248296618316</v>
      </c>
      <c r="Z10" s="106">
        <v>4.4773316830952297</v>
      </c>
      <c r="BH10"/>
      <c r="BI10"/>
      <c r="BJ10"/>
      <c r="BK10"/>
    </row>
    <row r="11" spans="1:63">
      <c r="A11" s="98" t="s">
        <v>63</v>
      </c>
      <c r="B11" s="106">
        <v>2.67</v>
      </c>
      <c r="C11" s="106">
        <v>2.42</v>
      </c>
      <c r="D11" s="106">
        <v>2.67</v>
      </c>
      <c r="E11" s="106">
        <v>2.78</v>
      </c>
      <c r="F11" s="106">
        <v>2.7</v>
      </c>
      <c r="G11" s="106">
        <v>2.44</v>
      </c>
      <c r="H11" s="106">
        <v>3.4</v>
      </c>
      <c r="I11" s="106">
        <v>4.63</v>
      </c>
      <c r="J11" s="106">
        <v>5.5</v>
      </c>
      <c r="K11" s="106">
        <v>5.97</v>
      </c>
      <c r="L11" s="106">
        <v>4.55</v>
      </c>
      <c r="M11" s="106">
        <v>4.5</v>
      </c>
      <c r="N11" s="106">
        <v>4.8600000000000003</v>
      </c>
      <c r="O11" s="106">
        <v>4.09</v>
      </c>
      <c r="P11" s="106">
        <v>4.05</v>
      </c>
      <c r="Q11" s="106">
        <v>3.9</v>
      </c>
      <c r="R11" s="106">
        <v>3.59</v>
      </c>
      <c r="S11" s="106">
        <v>3.95</v>
      </c>
      <c r="T11" s="106">
        <v>6.8199999999999994</v>
      </c>
      <c r="U11" s="106">
        <v>7.42</v>
      </c>
      <c r="V11" s="106">
        <v>7.06</v>
      </c>
      <c r="W11" s="106">
        <v>6.7700000000000005</v>
      </c>
      <c r="X11" s="106">
        <v>7.1599999999999993</v>
      </c>
      <c r="Y11" s="106">
        <v>5.33</v>
      </c>
      <c r="Z11" s="106">
        <v>3.03</v>
      </c>
      <c r="BH11"/>
      <c r="BI11"/>
      <c r="BJ11"/>
      <c r="BK11"/>
    </row>
    <row r="12" spans="1:63">
      <c r="A12" s="98" t="s">
        <v>64</v>
      </c>
      <c r="B12" s="106">
        <v>3.3</v>
      </c>
      <c r="C12" s="106">
        <v>3.3</v>
      </c>
      <c r="D12" s="106">
        <v>3.1999999999999997</v>
      </c>
      <c r="E12" s="106">
        <v>3.2</v>
      </c>
      <c r="F12" s="106">
        <v>3</v>
      </c>
      <c r="G12" s="106">
        <v>2.95</v>
      </c>
      <c r="H12" s="106">
        <v>3.4800000000000004</v>
      </c>
      <c r="I12" s="106">
        <v>4.9000000000000004</v>
      </c>
      <c r="J12" s="106">
        <v>6.05</v>
      </c>
      <c r="K12" s="106">
        <v>5.75</v>
      </c>
      <c r="L12" s="106">
        <v>5.35</v>
      </c>
      <c r="M12" s="106">
        <v>5</v>
      </c>
      <c r="N12" s="106">
        <v>5.35</v>
      </c>
      <c r="O12" s="106">
        <v>4.6500000000000004</v>
      </c>
      <c r="P12" s="106">
        <v>4.97</v>
      </c>
      <c r="Q12" s="106">
        <v>4.4000000000000004</v>
      </c>
      <c r="R12" s="106">
        <v>3.8</v>
      </c>
      <c r="S12" s="106">
        <v>4.4000000000000004</v>
      </c>
      <c r="T12" s="106">
        <v>7.65</v>
      </c>
      <c r="U12" s="106">
        <v>7.6999999999999993</v>
      </c>
      <c r="V12" s="106">
        <v>7.1</v>
      </c>
      <c r="W12" s="106">
        <v>7.4</v>
      </c>
      <c r="X12" s="106">
        <v>8.25</v>
      </c>
      <c r="Y12" s="106">
        <v>7.2</v>
      </c>
      <c r="Z12" s="106">
        <v>4.05</v>
      </c>
      <c r="BH12"/>
      <c r="BI12"/>
      <c r="BJ12"/>
      <c r="BK12"/>
    </row>
    <row r="13" spans="1:63">
      <c r="A13" s="98" t="s">
        <v>65</v>
      </c>
      <c r="B13" s="106">
        <v>4.26</v>
      </c>
      <c r="C13" s="106">
        <v>3.4049999999999998</v>
      </c>
      <c r="D13" s="106">
        <v>3.9800000000000004</v>
      </c>
      <c r="E13" s="106">
        <v>3.56</v>
      </c>
      <c r="F13" s="106">
        <v>3.21</v>
      </c>
      <c r="G13" s="106">
        <v>3.53</v>
      </c>
      <c r="H13" s="109">
        <v>3.46</v>
      </c>
      <c r="I13" s="109">
        <v>6.56</v>
      </c>
      <c r="J13" s="106">
        <v>7.75</v>
      </c>
      <c r="K13" s="106">
        <v>7.72</v>
      </c>
      <c r="L13" s="106">
        <v>7</v>
      </c>
      <c r="M13" s="106">
        <v>5.83</v>
      </c>
      <c r="N13" s="106">
        <v>6.73</v>
      </c>
      <c r="O13" s="106">
        <v>5.4</v>
      </c>
      <c r="P13" s="106">
        <v>5.61</v>
      </c>
      <c r="Q13" s="106">
        <v>4.99</v>
      </c>
      <c r="R13" s="106">
        <v>5.08</v>
      </c>
      <c r="S13" s="106">
        <v>5.32</v>
      </c>
      <c r="T13" s="106">
        <v>9.06</v>
      </c>
      <c r="U13" s="106">
        <v>8.84</v>
      </c>
      <c r="V13" s="106">
        <v>8.84</v>
      </c>
      <c r="W13" s="106">
        <v>8.84</v>
      </c>
      <c r="X13" s="106">
        <v>9.67</v>
      </c>
      <c r="Y13" s="106">
        <v>0</v>
      </c>
      <c r="Z13" s="106">
        <v>3.57</v>
      </c>
      <c r="BH13"/>
      <c r="BI13"/>
      <c r="BJ13"/>
      <c r="BK13"/>
    </row>
    <row r="14" spans="1:63">
      <c r="A14" s="101" t="s">
        <v>66</v>
      </c>
      <c r="B14" s="106">
        <v>2.27</v>
      </c>
      <c r="C14" s="106">
        <v>2.2699999999999996</v>
      </c>
      <c r="D14" s="106">
        <v>2.0406120439284416</v>
      </c>
      <c r="E14" s="106">
        <v>1.9920768852190078</v>
      </c>
      <c r="F14" s="106">
        <v>1.82</v>
      </c>
      <c r="G14" s="106">
        <v>1.9391712246222303</v>
      </c>
      <c r="H14" s="106">
        <v>2.9009893090793044</v>
      </c>
      <c r="I14" s="106">
        <v>2.75</v>
      </c>
      <c r="J14" s="106">
        <v>3.91</v>
      </c>
      <c r="K14" s="106">
        <v>4.1925403426388366</v>
      </c>
      <c r="L14" s="106">
        <v>2.9821278553669242</v>
      </c>
      <c r="M14" s="106">
        <v>3.3419444227749269</v>
      </c>
      <c r="N14" s="106">
        <v>3.6277787265445127</v>
      </c>
      <c r="O14" s="106">
        <v>3.1964510261946502</v>
      </c>
      <c r="P14" s="106">
        <v>3.0896823977260799</v>
      </c>
      <c r="Q14" s="106">
        <v>3.1184194455866368</v>
      </c>
      <c r="R14" s="106">
        <v>3.0794789179287561</v>
      </c>
      <c r="S14" s="106">
        <v>3.5842473676405162</v>
      </c>
      <c r="T14" s="106">
        <v>6.0072649250922234</v>
      </c>
      <c r="U14" s="106">
        <v>5.3679173797277704</v>
      </c>
      <c r="V14" s="106">
        <v>4.8593699245011859</v>
      </c>
      <c r="W14" s="106">
        <v>4.9110178577152253</v>
      </c>
      <c r="X14" s="106">
        <v>4.8342871210783995</v>
      </c>
      <c r="Y14" s="106">
        <v>4.8393202912915125</v>
      </c>
      <c r="Z14" s="106">
        <v>2.5</v>
      </c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10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 t="s">
        <v>71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10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 t="s">
        <v>72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2024-08-15T21:18:28Z</dcterms:modified>
  <dc:language>pt-BR</dc:language>
</cp:coreProperties>
</file>