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11-2024\"/>
    </mc:Choice>
  </mc:AlternateContent>
  <bookViews>
    <workbookView xWindow="-105" yWindow="-105" windowWidth="23250" windowHeight="12450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UF-Hortaliças" sheetId="27" r:id="rId27"/>
    <sheet name="Microrregiões-Frutas" sheetId="28" r:id="rId28"/>
    <sheet name="UF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C16" i="5"/>
  <c r="D16" i="5"/>
  <c r="B16" i="4" l="1"/>
  <c r="C16" i="4"/>
  <c r="D16" i="4"/>
  <c r="E4" i="19" l="1"/>
  <c r="E5" i="19"/>
  <c r="E6" i="19"/>
  <c r="E7" i="19"/>
  <c r="E8" i="19"/>
  <c r="E9" i="19"/>
  <c r="E10" i="19"/>
  <c r="E11" i="19"/>
  <c r="E12" i="19"/>
  <c r="E13" i="19"/>
  <c r="E14" i="19"/>
  <c r="E9" i="25" l="1"/>
  <c r="E9" i="24" l="1"/>
  <c r="E9" i="23"/>
  <c r="E9" i="22" l="1"/>
  <c r="E9" i="21" l="1"/>
  <c r="E9" i="20" l="1"/>
  <c r="E9" i="18" l="1"/>
  <c r="E4" i="17" l="1"/>
  <c r="E5" i="17"/>
  <c r="E6" i="17"/>
  <c r="E7" i="17"/>
  <c r="E8" i="17"/>
  <c r="E9" i="17"/>
  <c r="E10" i="17"/>
  <c r="E11" i="17"/>
  <c r="E12" i="17"/>
  <c r="E13" i="17"/>
  <c r="E14" i="17"/>
  <c r="E9" i="16" l="1"/>
  <c r="E14" i="16" l="1"/>
  <c r="E14" i="25" l="1"/>
  <c r="E13" i="25"/>
  <c r="E12" i="25"/>
  <c r="E11" i="25"/>
  <c r="E10" i="25"/>
  <c r="E8" i="25"/>
  <c r="E7" i="25"/>
  <c r="E6" i="25"/>
  <c r="E5" i="25"/>
  <c r="E4" i="25"/>
  <c r="E14" i="24"/>
  <c r="E13" i="24"/>
  <c r="E12" i="24"/>
  <c r="E11" i="24"/>
  <c r="E10" i="24"/>
  <c r="E8" i="24"/>
  <c r="E7" i="24"/>
  <c r="E6" i="24"/>
  <c r="E5" i="24"/>
  <c r="E4" i="24"/>
  <c r="E14" i="23"/>
  <c r="E13" i="23"/>
  <c r="E12" i="23"/>
  <c r="E11" i="23"/>
  <c r="E10" i="23"/>
  <c r="E8" i="23"/>
  <c r="E7" i="23"/>
  <c r="E6" i="23"/>
  <c r="E5" i="23"/>
  <c r="E4" i="23"/>
  <c r="E14" i="22"/>
  <c r="E13" i="22"/>
  <c r="E12" i="22"/>
  <c r="E11" i="22"/>
  <c r="E10" i="22"/>
  <c r="E8" i="22"/>
  <c r="E7" i="22"/>
  <c r="E6" i="22"/>
  <c r="E5" i="22"/>
  <c r="E4" i="22"/>
  <c r="E14" i="21"/>
  <c r="E13" i="21"/>
  <c r="E12" i="21"/>
  <c r="E11" i="21"/>
  <c r="E10" i="21"/>
  <c r="E8" i="21"/>
  <c r="E7" i="21"/>
  <c r="E6" i="21"/>
  <c r="E5" i="21"/>
  <c r="E4" i="21"/>
  <c r="E14" i="20"/>
  <c r="E13" i="20"/>
  <c r="E12" i="20"/>
  <c r="E11" i="20"/>
  <c r="E10" i="20"/>
  <c r="E8" i="20"/>
  <c r="E7" i="20"/>
  <c r="E6" i="20"/>
  <c r="E5" i="20"/>
  <c r="E4" i="20"/>
  <c r="E14" i="18"/>
  <c r="E13" i="18"/>
  <c r="E12" i="18"/>
  <c r="E11" i="18"/>
  <c r="E10" i="18"/>
  <c r="E8" i="18"/>
  <c r="E7" i="18"/>
  <c r="E6" i="18"/>
  <c r="E5" i="18"/>
  <c r="E4" i="18"/>
  <c r="E13" i="16"/>
  <c r="E12" i="16"/>
  <c r="E11" i="16"/>
  <c r="E10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<sst xmlns="http://schemas.openxmlformats.org/spreadsheetml/2006/main" count="874" uniqueCount="272">
  <si>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</si>
  <si>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</si>
  <si>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</si>
  <si>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</si>
  <si>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</si>
  <si>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</si>
  <si>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</si>
  <si>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</si>
  <si>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</si>
  <si>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</si>
  <si>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</si>
  <si>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</si>
  <si>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</si>
  <si>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</si>
  <si>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</si>
  <si>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</si>
  <si>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</si>
  <si>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</si>
  <si>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</si>
  <si>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</si>
  <si>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</si>
  <si>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</si>
  <si>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</si>
  <si>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</si>
  <si>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</si>
  <si>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</si>
  <si>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</si>
  <si>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</si>
  <si>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</si>
  <si>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</si>
  <si>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</si>
  <si>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</si>
  <si>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</si>
  <si>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</si>
  <si>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</si>
  <si>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</si>
  <si>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</si>
  <si>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</si>
  <si>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</si>
  <si>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</si>
  <si>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</si>
  <si>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</si>
  <si>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</si>
  <si>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</si>
  <si>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</si>
  <si>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</si>
  <si>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</si>
  <si>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</si>
  <si>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</si>
  <si>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</si>
  <si>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</si>
  <si>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</si>
  <si>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</si>
  <si>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</si>
  <si>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</si>
  <si>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</si>
  <si>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</si>
  <si>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</si>
  <si>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</si>
  <si>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</si>
  <si>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</si>
  <si>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</si>
  <si>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</si>
  <si>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</si>
  <si>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</si>
  <si>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</si>
  <si>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</si>
  <si>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</si>
  <si>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</si>
  <si>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</si>
  <si>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</si>
  <si>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</si>
  <si>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</si>
  <si>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</si>
  <si>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</si>
  <si>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</si>
  <si>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</si>
  <si>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</si>
  <si>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</si>
  <si>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</si>
  <si>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</si>
  <si>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</si>
  <si>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</si>
  <si>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</si>
  <si>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</si>
  <si>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</si>
  <si>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</si>
  <si>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</si>
  <si>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</si>
  <si>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</si>
  <si>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</si>
  <si>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</si>
  <si>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</si>
  <si>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</si>
  <si>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</si>
  <si>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</si>
  <si>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</si>
  <si>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</si>
  <si>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</si>
  <si>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</si>
  <si>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</si>
  <si>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</si>
  <si>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</si>
  <si>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</si>
  <si>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</si>
  <si>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</si>
  <si>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</si>
  <si>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</si>
  <si>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</si>
  <si>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</si>
  <si>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</si>
  <si>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</si>
  <si>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</si>
  <si>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</si>
  <si>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CEASA/DF - BRASILIA</t>
  </si>
  <si>
    <t>PIEDADE-SP</t>
  </si>
  <si>
    <t>IBIAPABA-CE</t>
  </si>
  <si>
    <t>VITÓRIA DE SANTO ANTÃO-PE</t>
  </si>
  <si>
    <t>SERRANA-RJ</t>
  </si>
  <si>
    <t>ITAPECERICA DA SERRA-SP</t>
  </si>
  <si>
    <t>MOGI DAS CRUZES-SP</t>
  </si>
  <si>
    <t>BATURITÉ-CE</t>
  </si>
  <si>
    <t>SANTA TERESA-ES</t>
  </si>
  <si>
    <t>NOVA FRIBURGO-RJ</t>
  </si>
  <si>
    <t>BRAGANÇA PAULISTA-SP</t>
  </si>
  <si>
    <t>BELO HORIZONTE-MG</t>
  </si>
  <si>
    <t>FLORIANÓPOLIS-SC</t>
  </si>
  <si>
    <t>GUARULHOS-SP</t>
  </si>
  <si>
    <t>CAMPINAS-SP</t>
  </si>
  <si>
    <t>SERTÃO DE QUIXERAMOBIM-CE</t>
  </si>
  <si>
    <t>BARBACENA-MG</t>
  </si>
  <si>
    <t>ITAPIPOCA-CE</t>
  </si>
  <si>
    <t>AFONSO CLÁUDIO-ES</t>
  </si>
  <si>
    <t>SÃO JOÃO DA BOA VISTA-SP</t>
  </si>
  <si>
    <t>ARAXÁ-MG</t>
  </si>
  <si>
    <t>ENTORNO DE BRASÍLIA-GO</t>
  </si>
  <si>
    <t>POUSO ALEGRE-MG</t>
  </si>
  <si>
    <t>SEABRA-BA</t>
  </si>
  <si>
    <t>PIRASSUNUNGA-SP</t>
  </si>
  <si>
    <t>POÇOS DE CALDAS-MG</t>
  </si>
  <si>
    <t>LIMEIRA-SP</t>
  </si>
  <si>
    <t>SANTA RITA DO SAPUCAÍ-MG</t>
  </si>
  <si>
    <t>AVARÉ-SP</t>
  </si>
  <si>
    <t>MOJI MIRIM-SP</t>
  </si>
  <si>
    <t>PORANGATU-GO</t>
  </si>
  <si>
    <t>GOIÂNIA-GO</t>
  </si>
  <si>
    <t>ITAPEVA-SP</t>
  </si>
  <si>
    <t>PATOS DE MINAS-MG</t>
  </si>
  <si>
    <t>PETROLINA-PE</t>
  </si>
  <si>
    <t>IRECÊ-BA</t>
  </si>
  <si>
    <t>ITUPORANGA-SC</t>
  </si>
  <si>
    <t>JABOTICABAL-SP</t>
  </si>
  <si>
    <t>CATALÃO-GO</t>
  </si>
  <si>
    <t>SÃO PAULO-SP</t>
  </si>
  <si>
    <t>JUAZEIRO-BA</t>
  </si>
  <si>
    <t>RIO DO SUL-SC</t>
  </si>
  <si>
    <t>UBERABA-MG</t>
  </si>
  <si>
    <t>UBERLÂNDIA-MG</t>
  </si>
  <si>
    <t>IMPORTADOS</t>
  </si>
  <si>
    <t>VACARIA-RS</t>
  </si>
  <si>
    <t>TABULEIRO-SC</t>
  </si>
  <si>
    <t>BREJO PERNAMBUCANO-PE</t>
  </si>
  <si>
    <t>OLIVEIRA-MG</t>
  </si>
  <si>
    <t>SETE LAGOAS-MG</t>
  </si>
  <si>
    <t>SÃO SEBASTIÃO DO PARAÍSO-MG</t>
  </si>
  <si>
    <t>ANÁPOLIS-GO</t>
  </si>
  <si>
    <t>VASSOURAS-RJ</t>
  </si>
  <si>
    <t>CAPÃO BONITO-SP</t>
  </si>
  <si>
    <t>CHAPADA DOS VEADEIROS-GO</t>
  </si>
  <si>
    <t>JANAÚBA-MG</t>
  </si>
  <si>
    <t>MATA SETENTRIONAL PERNAMBUCANA-PE</t>
  </si>
  <si>
    <t>BAIXO JAGUARIBE-CE</t>
  </si>
  <si>
    <t>REGISTRO-SP</t>
  </si>
  <si>
    <t>ITABIRA-MG</t>
  </si>
  <si>
    <t>MONTANHA-ES</t>
  </si>
  <si>
    <t>LINHARES-ES</t>
  </si>
  <si>
    <t>MÉDIO CAPIBARIBE-PE</t>
  </si>
  <si>
    <t>JANUÁRIA-MG</t>
  </si>
  <si>
    <t>GUARAPARI-ES</t>
  </si>
  <si>
    <t>BOM JESUS DA LAPA-BA</t>
  </si>
  <si>
    <t>MONTES CLAROS-MG</t>
  </si>
  <si>
    <t>PORTO SEGURO-BA</t>
  </si>
  <si>
    <t>PIRAPORA-MG</t>
  </si>
  <si>
    <t>BOQUIM-SE</t>
  </si>
  <si>
    <t>ALAGOINHAS-BA</t>
  </si>
  <si>
    <t>JALES-SP</t>
  </si>
  <si>
    <t>ARARAQUARA-SP</t>
  </si>
  <si>
    <t>CATANDUVA-SP</t>
  </si>
  <si>
    <t>RIO DE JANEIRO-RJ</t>
  </si>
  <si>
    <t>SOROCABA-SP</t>
  </si>
  <si>
    <t>CAMPOS DE LAGES-SC</t>
  </si>
  <si>
    <t>JOAÇABA-SC</t>
  </si>
  <si>
    <t>CAXIAS DO SUL-RS</t>
  </si>
  <si>
    <t>SUAPE-PE</t>
  </si>
  <si>
    <t>SÃO MIGUEL DO OESTE-SC</t>
  </si>
  <si>
    <t>PORTO ALEGRE-RS</t>
  </si>
  <si>
    <t>CANOINHAS-SC</t>
  </si>
  <si>
    <t>FRANCISCO BELTRÃO-PR</t>
  </si>
  <si>
    <t>MOSSORÓ-RN</t>
  </si>
  <si>
    <t>SÃO MATEUS-ES</t>
  </si>
  <si>
    <t>NOVA VENÉCIA-ES</t>
  </si>
  <si>
    <t>SANTA MARIA DA VITÓRIA-BA</t>
  </si>
  <si>
    <t>LITORAL DE ARACATI-CE</t>
  </si>
  <si>
    <t>ILHÉUS-ITABUNA-BA</t>
  </si>
  <si>
    <t>LITORAL NORTE-PB</t>
  </si>
  <si>
    <t>CERES-GO</t>
  </si>
  <si>
    <t>ITAPARICA-PE</t>
  </si>
  <si>
    <t>GURUPI-TO</t>
  </si>
  <si>
    <t>RIO VERMELHO-GO</t>
  </si>
  <si>
    <t>RIO FORMOSO-TO</t>
  </si>
  <si>
    <t>CURVELO-MG</t>
  </si>
  <si>
    <t>LITORAL DE CAMOCIM E ACARAÚ-CE</t>
  </si>
  <si>
    <t>CEASA/PR - Curitiba</t>
  </si>
  <si>
    <t>UF</t>
  </si>
  <si>
    <t>GO</t>
  </si>
  <si>
    <t>SP</t>
  </si>
  <si>
    <t>MG</t>
  </si>
  <si>
    <t>PE</t>
  </si>
  <si>
    <t>SC</t>
  </si>
  <si>
    <t>BA</t>
  </si>
  <si>
    <t>NI</t>
  </si>
  <si>
    <t>ES</t>
  </si>
  <si>
    <t>PR</t>
  </si>
  <si>
    <t>DF</t>
  </si>
  <si>
    <t>CE</t>
  </si>
  <si>
    <t>PB</t>
  </si>
  <si>
    <t>RJ</t>
  </si>
  <si>
    <t>TO</t>
  </si>
  <si>
    <t>RN</t>
  </si>
  <si>
    <t>RS</t>
  </si>
  <si>
    <t>AC</t>
  </si>
  <si>
    <t>PI</t>
  </si>
  <si>
    <t>AL</t>
  </si>
  <si>
    <t>SE</t>
  </si>
  <si>
    <t>MA</t>
  </si>
  <si>
    <t>AM</t>
  </si>
  <si>
    <t>TRÊS RIOS-RJ</t>
  </si>
  <si>
    <t>VARGINHA-MG</t>
  </si>
  <si>
    <t>ANDRELÂNDIA-MG</t>
  </si>
  <si>
    <t>RECIFE-PE</t>
  </si>
  <si>
    <t>PAULO AFONSO-BA</t>
  </si>
  <si>
    <t>Setembro de 2024</t>
  </si>
  <si>
    <t>PATROCÍNIO-MG</t>
  </si>
  <si>
    <t>MS</t>
  </si>
  <si>
    <t>BRUMADO-BA</t>
  </si>
  <si>
    <t>Preço Médio (R$/kg) em Setembro 2024 das Principais Hortaliças Comercializadas nos Entrepostos Selecionados</t>
  </si>
  <si>
    <t>Preço Médio (R$/kg) em Setembro/2024 das Principais Frutas Comercializadas nos Entrepostos Selecionados</t>
  </si>
  <si>
    <t>Out/Set</t>
  </si>
  <si>
    <t>Outubro de 2023</t>
  </si>
  <si>
    <t>Outubro de 2024</t>
  </si>
  <si>
    <t>Variação Out/Set</t>
  </si>
  <si>
    <t>Comparativo out/24 e set/24 (mês anterior)</t>
  </si>
  <si>
    <t>Comparativo out/24 e out/23 (mesmo mês do ano passado)</t>
  </si>
  <si>
    <t>Comparativo out/24 e out/22 (mesmo mês do ano retrasado)</t>
  </si>
  <si>
    <t>CAMPOS DO JORDÃO-SP</t>
  </si>
  <si>
    <t>FORTALEZA-CE</t>
  </si>
  <si>
    <t>UNAÍ-MG</t>
  </si>
  <si>
    <t>BATATAIS-SP</t>
  </si>
  <si>
    <t>CURITIBANOS-SC</t>
  </si>
  <si>
    <t>VALE DO IPOJUCA-PE</t>
  </si>
  <si>
    <t>PA</t>
  </si>
  <si>
    <t>ENTRE RIOS-BA</t>
  </si>
  <si>
    <t>JUNDIAÍ-SP</t>
  </si>
  <si>
    <t>CAMPO GRANDE-MS</t>
  </si>
  <si>
    <t>GUAPORÉ-RS</t>
  </si>
  <si>
    <t>NATAL-RN</t>
  </si>
  <si>
    <t>LIVRAMENTO DO BRUMADO-BA</t>
  </si>
  <si>
    <t>MÉDIO CURU-CE</t>
  </si>
  <si>
    <t>PRESIDENTE PRUDENTE-SP</t>
  </si>
  <si>
    <t>TOBIAS BARRETO-SE</t>
  </si>
  <si>
    <t>MARÍLIA-SP</t>
  </si>
  <si>
    <t>Acumulado até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</si>
</sst>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4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sz val="14"/>
      <name val="Arial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  <font>
      <b/>
      <sz val="9"/>
      <color indexed="65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color indexed="6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6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6" fillId="0" borderId="1"/>
    <xf numFmtId="164" fontId="36" fillId="0" borderId="1"/>
    <xf numFmtId="164" fontId="36" fillId="0" borderId="1"/>
    <xf numFmtId="164" fontId="36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6" fillId="0" borderId="1"/>
    <xf numFmtId="164" fontId="6" fillId="0" borderId="1"/>
    <xf numFmtId="164" fontId="36" fillId="0" borderId="1"/>
    <xf numFmtId="164" fontId="36" fillId="0" borderId="1" applyBorder="0"/>
  </cellStyleXfs>
  <cellXfs count="170">
    <xf numFmtId="0" fontId="0" fillId="0" borderId="1" xfId="0"/>
    <xf numFmtId="0" fontId="0" fillId="10" borderId="1" xfId="0" applyFill="1"/>
    <xf numFmtId="0" fontId="4" fillId="0" borderId="1" xfId="172"/>
    <xf numFmtId="0" fontId="4" fillId="11" borderId="1" xfId="172" applyFill="1"/>
    <xf numFmtId="0" fontId="12" fillId="0" borderId="3" xfId="172" applyFont="1" applyBorder="1" applyAlignment="1">
      <alignment horizontal="center" vertical="center"/>
    </xf>
    <xf numFmtId="0" fontId="0" fillId="0" borderId="1" xfId="0" applyAlignment="1">
      <alignment vertical="center"/>
    </xf>
    <xf numFmtId="0" fontId="4" fillId="0" borderId="1" xfId="172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Alignment="1">
      <alignment horizontal="left"/>
    </xf>
    <xf numFmtId="0" fontId="11" fillId="0" borderId="1" xfId="0" applyFont="1"/>
    <xf numFmtId="0" fontId="18" fillId="0" borderId="1" xfId="172" applyFont="1" applyAlignment="1">
      <alignment horizontal="left" vertical="top" wrapText="1"/>
    </xf>
    <xf numFmtId="0" fontId="22" fillId="0" borderId="1" xfId="172" applyFont="1"/>
    <xf numFmtId="0" fontId="23" fillId="0" borderId="1" xfId="172" applyFont="1"/>
    <xf numFmtId="0" fontId="24" fillId="0" borderId="1" xfId="172" applyFont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6" fillId="17" borderId="1" xfId="1831" applyNumberFormat="1" applyFill="1" applyBorder="1"/>
    <xf numFmtId="0" fontId="0" fillId="0" borderId="1" xfId="172" applyFont="1"/>
    <xf numFmtId="0" fontId="26" fillId="0" borderId="1" xfId="172" applyFont="1"/>
    <xf numFmtId="3" fontId="25" fillId="0" borderId="1" xfId="195" applyNumberFormat="1" applyFont="1" applyAlignment="1">
      <alignment horizontal="right" vertical="center"/>
    </xf>
    <xf numFmtId="0" fontId="1" fillId="0" borderId="1" xfId="0" applyFont="1"/>
    <xf numFmtId="10" fontId="36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/>
    <xf numFmtId="166" fontId="27" fillId="0" borderId="1" xfId="172" applyNumberFormat="1" applyFont="1"/>
    <xf numFmtId="9" fontId="23" fillId="0" borderId="1" xfId="1831" applyFont="1" applyBorder="1"/>
    <xf numFmtId="10" fontId="23" fillId="0" borderId="1" xfId="1831" applyNumberFormat="1" applyFont="1" applyBorder="1" applyAlignment="1">
      <alignment horizontal="left"/>
    </xf>
    <xf numFmtId="0" fontId="6" fillId="0" borderId="1" xfId="0" applyFont="1"/>
    <xf numFmtId="0" fontId="4" fillId="0" borderId="1" xfId="241"/>
    <xf numFmtId="0" fontId="4" fillId="11" borderId="1" xfId="241" applyFill="1"/>
    <xf numFmtId="0" fontId="28" fillId="0" borderId="1" xfId="172" applyFont="1" applyAlignment="1">
      <alignment horizontal="center"/>
    </xf>
    <xf numFmtId="0" fontId="29" fillId="0" borderId="1" xfId="172" applyFont="1" applyAlignment="1">
      <alignment horizontal="center"/>
    </xf>
    <xf numFmtId="0" fontId="24" fillId="0" borderId="1" xfId="241" applyFont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0" fillId="0" borderId="1" xfId="1854" applyNumberFormat="1" applyFont="1" applyBorder="1"/>
    <xf numFmtId="0" fontId="30" fillId="0" borderId="1" xfId="241" applyFont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/>
    <xf numFmtId="166" fontId="23" fillId="0" borderId="1" xfId="241" applyNumberFormat="1" applyFont="1"/>
    <xf numFmtId="166" fontId="27" fillId="0" borderId="1" xfId="241" applyNumberFormat="1" applyFont="1"/>
    <xf numFmtId="9" fontId="0" fillId="0" borderId="1" xfId="1854" applyFont="1" applyBorder="1"/>
    <xf numFmtId="167" fontId="6" fillId="0" borderId="1" xfId="0" applyNumberFormat="1" applyFont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/>
    <xf numFmtId="0" fontId="4" fillId="0" borderId="1" xfId="263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/>
    <xf numFmtId="0" fontId="4" fillId="18" borderId="1" xfId="263" applyFill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/>
    <xf numFmtId="0" fontId="31" fillId="10" borderId="1" xfId="129" applyFont="1" applyFill="1" applyAlignment="1">
      <alignment vertical="center"/>
    </xf>
    <xf numFmtId="0" fontId="4" fillId="0" borderId="1" xfId="129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/>
    <xf numFmtId="0" fontId="4" fillId="18" borderId="1" xfId="129" applyFill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0" fillId="0" borderId="1" xfId="129" applyFont="1"/>
    <xf numFmtId="0" fontId="4" fillId="0" borderId="1" xfId="270"/>
    <xf numFmtId="0" fontId="4" fillId="18" borderId="1" xfId="270" applyFill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Font="1" applyBorder="1" applyAlignment="1">
      <alignment horizontal="center"/>
    </xf>
    <xf numFmtId="0" fontId="27" fillId="0" borderId="1" xfId="270" applyFont="1"/>
    <xf numFmtId="0" fontId="23" fillId="0" borderId="1" xfId="270" applyFont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Alignment="1">
      <alignment horizontal="left" vertical="top"/>
    </xf>
    <xf numFmtId="0" fontId="32" fillId="0" borderId="1" xfId="270" applyFont="1"/>
    <xf numFmtId="0" fontId="33" fillId="0" borderId="1" xfId="270" applyFont="1"/>
    <xf numFmtId="0" fontId="34" fillId="0" borderId="1" xfId="270" applyFont="1"/>
    <xf numFmtId="9" fontId="14" fillId="0" borderId="31" xfId="1727" applyFont="1" applyBorder="1" applyAlignment="1">
      <alignment horizontal="center" vertical="center"/>
    </xf>
    <xf numFmtId="167" fontId="34" fillId="0" borderId="36" xfId="0" applyNumberFormat="1" applyFont="1" applyBorder="1" applyAlignment="1">
      <alignment horizontal="center" vertical="center"/>
    </xf>
    <xf numFmtId="167" fontId="34" fillId="0" borderId="37" xfId="0" applyNumberFormat="1" applyFont="1" applyBorder="1" applyAlignment="1">
      <alignment horizontal="center" vertical="center"/>
    </xf>
    <xf numFmtId="9" fontId="14" fillId="0" borderId="38" xfId="1727" applyFont="1" applyBorder="1" applyAlignment="1">
      <alignment horizontal="center" vertical="center"/>
    </xf>
    <xf numFmtId="0" fontId="4" fillId="0" borderId="1" xfId="9"/>
    <xf numFmtId="0" fontId="4" fillId="22" borderId="1" xfId="9" applyFill="1"/>
    <xf numFmtId="0" fontId="23" fillId="0" borderId="1" xfId="9" applyFont="1"/>
    <xf numFmtId="3" fontId="14" fillId="0" borderId="40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5" fillId="0" borderId="1" xfId="9" applyFont="1" applyAlignment="1">
      <alignment horizontal="center"/>
    </xf>
    <xf numFmtId="2" fontId="37" fillId="0" borderId="9" xfId="0" applyNumberFormat="1" applyFont="1" applyBorder="1" applyAlignment="1">
      <alignment horizontal="center" vertical="center"/>
    </xf>
    <xf numFmtId="10" fontId="37" fillId="0" borderId="10" xfId="1727" applyNumberFormat="1" applyFont="1" applyBorder="1" applyAlignment="1">
      <alignment horizontal="center" vertical="center"/>
    </xf>
    <xf numFmtId="2" fontId="37" fillId="0" borderId="11" xfId="0" applyNumberFormat="1" applyFont="1" applyBorder="1" applyAlignment="1">
      <alignment horizontal="center" vertical="center"/>
    </xf>
    <xf numFmtId="10" fontId="37" fillId="0" borderId="12" xfId="1727" applyNumberFormat="1" applyFont="1" applyBorder="1" applyAlignment="1">
      <alignment horizontal="center" vertical="center"/>
    </xf>
    <xf numFmtId="10" fontId="37" fillId="0" borderId="11" xfId="1727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7" fillId="0" borderId="16" xfId="0" applyNumberFormat="1" applyFont="1" applyBorder="1" applyAlignment="1">
      <alignment horizontal="center" vertical="center"/>
    </xf>
    <xf numFmtId="2" fontId="37" fillId="20" borderId="14" xfId="0" applyNumberFormat="1" applyFont="1" applyFill="1" applyBorder="1" applyAlignment="1">
      <alignment horizontal="center" vertical="center"/>
    </xf>
    <xf numFmtId="2" fontId="37" fillId="20" borderId="16" xfId="0" applyNumberFormat="1" applyFont="1" applyFill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20" xfId="0" applyNumberFormat="1" applyFont="1" applyBorder="1" applyAlignment="1">
      <alignment horizontal="center" vertical="center"/>
    </xf>
    <xf numFmtId="2" fontId="38" fillId="15" borderId="18" xfId="0" applyNumberFormat="1" applyFont="1" applyFill="1" applyBorder="1" applyAlignment="1">
      <alignment horizontal="center" vertical="center"/>
    </xf>
    <xf numFmtId="10" fontId="38" fillId="15" borderId="19" xfId="1727" applyNumberFormat="1" applyFont="1" applyFill="1" applyBorder="1" applyAlignment="1">
      <alignment horizontal="center" vertical="center"/>
    </xf>
    <xf numFmtId="2" fontId="38" fillId="15" borderId="20" xfId="0" applyNumberFormat="1" applyFont="1" applyFill="1" applyBorder="1" applyAlignment="1">
      <alignment horizontal="center" vertical="center"/>
    </xf>
    <xf numFmtId="10" fontId="38" fillId="15" borderId="20" xfId="1727" applyNumberFormat="1" applyFont="1" applyFill="1" applyBorder="1" applyAlignment="1">
      <alignment horizontal="center" vertical="center"/>
    </xf>
    <xf numFmtId="0" fontId="39" fillId="12" borderId="3" xfId="172" applyFont="1" applyFill="1" applyBorder="1" applyAlignment="1">
      <alignment horizontal="center" vertical="center"/>
    </xf>
    <xf numFmtId="17" fontId="24" fillId="16" borderId="41" xfId="172" applyNumberFormat="1" applyFont="1" applyFill="1" applyBorder="1" applyAlignment="1">
      <alignment horizontal="left" vertical="center"/>
    </xf>
    <xf numFmtId="3" fontId="14" fillId="0" borderId="34" xfId="0" applyNumberFormat="1" applyFont="1" applyBorder="1" applyAlignment="1">
      <alignment horizontal="center" vertical="center"/>
    </xf>
    <xf numFmtId="3" fontId="14" fillId="0" borderId="42" xfId="0" applyNumberFormat="1" applyFont="1" applyBorder="1" applyAlignment="1">
      <alignment horizontal="center" vertical="center"/>
    </xf>
    <xf numFmtId="0" fontId="40" fillId="0" borderId="1" xfId="0" applyFont="1"/>
    <xf numFmtId="10" fontId="41" fillId="0" borderId="1" xfId="0" applyNumberFormat="1" applyFont="1"/>
    <xf numFmtId="0" fontId="42" fillId="0" borderId="1" xfId="0" applyFont="1"/>
    <xf numFmtId="3" fontId="34" fillId="0" borderId="37" xfId="0" applyNumberFormat="1" applyFont="1" applyBorder="1" applyAlignment="1">
      <alignment horizontal="center" vertical="center"/>
    </xf>
    <xf numFmtId="17" fontId="43" fillId="16" borderId="23" xfId="172" applyNumberFormat="1" applyFont="1" applyFill="1" applyBorder="1" applyAlignment="1">
      <alignment horizontal="left" vertical="center"/>
    </xf>
    <xf numFmtId="0" fontId="13" fillId="11" borderId="1" xfId="172" applyFont="1" applyFill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ill="1" applyAlignment="1">
      <alignment horizontal="center"/>
    </xf>
    <xf numFmtId="0" fontId="4" fillId="18" borderId="1" xfId="263" applyFill="1" applyAlignment="1">
      <alignment horizontal="center"/>
    </xf>
    <xf numFmtId="0" fontId="4" fillId="18" borderId="1" xfId="129" applyFill="1" applyAlignment="1">
      <alignment horizontal="center"/>
    </xf>
    <xf numFmtId="0" fontId="13" fillId="21" borderId="1" xfId="270" applyFont="1" applyFill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Novembro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>
          <a:extLst>
            <a:ext uri="{FF2B5EF4-FFF2-40B4-BE49-F238E27FC236}">
              <a16:creationId xmlns=""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>
          <a:extLst>
            <a:ext uri="{FF2B5EF4-FFF2-40B4-BE49-F238E27FC236}">
              <a16:creationId xmlns=""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>
          <a:extLst>
            <a:ext uri="{FF2B5EF4-FFF2-40B4-BE49-F238E27FC236}">
              <a16:creationId xmlns=""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>
          <a:extLst>
            <a:ext uri="{FF2B5EF4-FFF2-40B4-BE49-F238E27FC236}">
              <a16:creationId xmlns=""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Novmebro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4000000}"/>
            </a:ext>
          </a:extLst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600-000006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800-000007000000}"/>
            </a:ext>
          </a:extLst>
        </xdr:cNvPr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outubro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900-000007000000}"/>
            </a:ext>
          </a:extLst>
        </xdr:cNvPr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24</xdr:row>
      <xdr:rowOff>16200</xdr:rowOff>
    </xdr:from>
    <xdr:to>
      <xdr:col>1</xdr:col>
      <xdr:colOff>95040</xdr:colOff>
      <xdr:row>26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Quantidade ofertada de hortaliças para as Ceasas analisadas por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unidade da federação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em outubro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Novembro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outubro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26</xdr:row>
      <xdr:rowOff>31320</xdr:rowOff>
    </xdr:from>
    <xdr:to>
      <xdr:col>1</xdr:col>
      <xdr:colOff>95040</xdr:colOff>
      <xdr:row>28</xdr:row>
      <xdr:rowOff>95326</xdr:rowOff>
    </xdr:to>
    <xdr:sp macro="" textlink="">
      <xdr:nvSpPr>
        <xdr:cNvPr id="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C00-000004000000}"/>
            </a:ext>
          </a:extLst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+mn-ea"/>
              <a:cs typeface="+mn-cs"/>
            </a:rPr>
            <a:t> Novembro de 2024</a:t>
          </a:r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+mn-cs"/>
            </a:rPr>
            <a:t>Quantidade ofertada de hortaliças para as Ceasas analisadas por unidade da federação em outubro de 2024</a:t>
          </a: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workbookViewId="0">
      <selection activeCell="W31" sqref="W31"/>
    </sheetView>
  </sheetViews>
  <sheetFormatPr defaultColWidth="8" defaultRowHeight="12.75"/>
  <cols>
    <col min="20" max="122" width="9.140625" style="1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/>
    <row r="43" spans="1:19" s="1" customFormat="1" ht="12.75" customHeight="1"/>
    <row r="44" spans="1:19" s="1" customFormat="1" ht="12.75" customHeight="1"/>
    <row r="45" spans="1:19" s="1" customFormat="1" ht="12.75" customHeight="1"/>
    <row r="46" spans="1:19" s="1" customFormat="1" ht="12.75" customHeight="1"/>
    <row r="47" spans="1:19" s="1" customFormat="1" ht="12.75" customHeight="1"/>
    <row r="48" spans="1:19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G27" sqref="G27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59" t="s">
        <v>245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7" t="s">
        <v>0</v>
      </c>
      <c r="B3" s="160" t="s">
        <v>1</v>
      </c>
      <c r="C3" s="160"/>
      <c r="D3" s="160" t="s">
        <v>2</v>
      </c>
      <c r="E3" s="160"/>
      <c r="F3" s="160" t="s">
        <v>3</v>
      </c>
      <c r="G3" s="160"/>
      <c r="H3" s="160" t="s">
        <v>4</v>
      </c>
      <c r="I3" s="160"/>
      <c r="J3" s="160" t="s">
        <v>5</v>
      </c>
      <c r="K3" s="160"/>
      <c r="L3" s="4"/>
    </row>
    <row r="4" spans="1:64">
      <c r="A4" s="9" t="s">
        <v>6</v>
      </c>
      <c r="B4" s="10" t="s">
        <v>7</v>
      </c>
      <c r="C4" s="11" t="s">
        <v>247</v>
      </c>
      <c r="D4" s="10" t="s">
        <v>7</v>
      </c>
      <c r="E4" s="11" t="s">
        <v>247</v>
      </c>
      <c r="F4" s="10" t="s">
        <v>7</v>
      </c>
      <c r="G4" s="11" t="s">
        <v>247</v>
      </c>
      <c r="H4" s="10" t="s">
        <v>7</v>
      </c>
      <c r="I4" s="11" t="s">
        <v>247</v>
      </c>
      <c r="J4" s="10" t="s">
        <v>7</v>
      </c>
      <c r="K4" s="11" t="s">
        <v>247</v>
      </c>
      <c r="L4" s="12"/>
    </row>
    <row r="5" spans="1:64">
      <c r="A5" s="13" t="s">
        <v>8</v>
      </c>
      <c r="B5" s="135">
        <v>2.37</v>
      </c>
      <c r="C5" s="136">
        <v>4.02E-2</v>
      </c>
      <c r="D5" s="137">
        <v>3.99</v>
      </c>
      <c r="E5" s="136">
        <v>-9.2299999999999993E-2</v>
      </c>
      <c r="F5" s="137">
        <v>2.06</v>
      </c>
      <c r="G5" s="138">
        <v>-0.26350000000000001</v>
      </c>
      <c r="H5" s="137">
        <v>1.6</v>
      </c>
      <c r="I5" s="138">
        <v>-9.7100000000000006E-2</v>
      </c>
      <c r="J5" s="137">
        <v>2.75</v>
      </c>
      <c r="K5" s="139">
        <v>7.9299999999999995E-2</v>
      </c>
    </row>
    <row r="6" spans="1:64">
      <c r="A6" s="18" t="s">
        <v>9</v>
      </c>
      <c r="B6" s="140">
        <v>5.65</v>
      </c>
      <c r="C6" s="136">
        <v>6.59E-2</v>
      </c>
      <c r="D6" s="141">
        <v>3.01</v>
      </c>
      <c r="E6" s="136">
        <v>-0.19139999999999999</v>
      </c>
      <c r="F6" s="141">
        <v>1.9</v>
      </c>
      <c r="G6" s="138">
        <v>-0.3523</v>
      </c>
      <c r="H6" s="141">
        <v>1.39</v>
      </c>
      <c r="I6" s="138">
        <v>-4.6899999999999997E-2</v>
      </c>
      <c r="J6" s="141">
        <v>1.81</v>
      </c>
      <c r="K6" s="139">
        <v>0.2077</v>
      </c>
    </row>
    <row r="7" spans="1:64">
      <c r="A7" s="18" t="s">
        <v>10</v>
      </c>
      <c r="B7" s="140">
        <v>2.59</v>
      </c>
      <c r="C7" s="136">
        <v>-0.11799999999999999</v>
      </c>
      <c r="D7" s="141">
        <v>1.83</v>
      </c>
      <c r="E7" s="136">
        <v>-0.1036</v>
      </c>
      <c r="F7" s="141">
        <v>2.15</v>
      </c>
      <c r="G7" s="138">
        <v>-0.1925</v>
      </c>
      <c r="H7" s="141">
        <v>2.31</v>
      </c>
      <c r="I7" s="138">
        <v>-9.6799999999999997E-2</v>
      </c>
      <c r="J7" s="141">
        <v>2.54</v>
      </c>
      <c r="K7" s="139">
        <v>-9.0499999999999997E-2</v>
      </c>
    </row>
    <row r="8" spans="1:64" ht="15" hidden="1" customHeight="1">
      <c r="A8" s="18" t="s">
        <v>212</v>
      </c>
      <c r="B8" s="140"/>
      <c r="C8" s="136" t="e">
        <v>#DIV/0!</v>
      </c>
      <c r="D8" s="140"/>
      <c r="E8" s="136" t="e">
        <v>#DIV/0!</v>
      </c>
      <c r="F8" s="140"/>
      <c r="G8" s="138" t="e">
        <v>#DIV/0!</v>
      </c>
      <c r="H8" s="141"/>
      <c r="I8" s="138" t="e">
        <v>#DIV/0!</v>
      </c>
      <c r="J8" s="141"/>
      <c r="K8" s="139" t="e">
        <v>#DIV/0!</v>
      </c>
    </row>
    <row r="9" spans="1:64">
      <c r="A9" s="18" t="s">
        <v>11</v>
      </c>
      <c r="B9" s="140">
        <v>2.36</v>
      </c>
      <c r="C9" s="136">
        <v>-1.01E-2</v>
      </c>
      <c r="D9" s="141">
        <v>4</v>
      </c>
      <c r="E9" s="136">
        <v>-1.9900000000000001E-2</v>
      </c>
      <c r="F9" s="141">
        <v>1.83</v>
      </c>
      <c r="G9" s="138">
        <v>-0.2286</v>
      </c>
      <c r="H9" s="141">
        <v>1.73</v>
      </c>
      <c r="I9" s="138">
        <v>-6.2799999999999995E-2</v>
      </c>
      <c r="J9" s="141">
        <v>1.94</v>
      </c>
      <c r="K9" s="139">
        <v>-3.1699999999999999E-2</v>
      </c>
    </row>
    <row r="10" spans="1:64">
      <c r="A10" s="18" t="s">
        <v>12</v>
      </c>
      <c r="B10" s="142">
        <v>5</v>
      </c>
      <c r="C10" s="136">
        <v>-0.16669999999999999</v>
      </c>
      <c r="D10" s="143">
        <v>4.3899999999999997</v>
      </c>
      <c r="E10" s="136">
        <v>-6.6699999999999995E-2</v>
      </c>
      <c r="F10" s="143">
        <v>2.04</v>
      </c>
      <c r="G10" s="138">
        <v>-0.26879999999999998</v>
      </c>
      <c r="H10" s="143">
        <v>2</v>
      </c>
      <c r="I10" s="138">
        <v>0</v>
      </c>
      <c r="J10" s="143">
        <v>4.59</v>
      </c>
      <c r="K10" s="139">
        <v>0.432</v>
      </c>
    </row>
    <row r="11" spans="1:64">
      <c r="A11" s="18" t="s">
        <v>13</v>
      </c>
      <c r="B11" s="142">
        <v>3.53</v>
      </c>
      <c r="C11" s="136">
        <v>5.8700000000000002E-2</v>
      </c>
      <c r="D11" s="143">
        <v>2.72</v>
      </c>
      <c r="E11" s="136">
        <v>-0.22689999999999999</v>
      </c>
      <c r="F11" s="143">
        <v>2.08</v>
      </c>
      <c r="G11" s="138">
        <v>-0.183</v>
      </c>
      <c r="H11" s="143">
        <v>1.18</v>
      </c>
      <c r="I11" s="138">
        <v>-5.8999999999999999E-3</v>
      </c>
      <c r="J11" s="143">
        <v>3.83</v>
      </c>
      <c r="K11" s="139">
        <v>0.60580000000000001</v>
      </c>
    </row>
    <row r="12" spans="1:64" ht="15" hidden="1" customHeight="1">
      <c r="A12" s="18" t="s">
        <v>14</v>
      </c>
      <c r="B12" s="140"/>
      <c r="C12" s="136" t="e">
        <v>#DIV/0!</v>
      </c>
      <c r="D12" s="141"/>
      <c r="E12" s="136" t="e">
        <v>#DIV/0!</v>
      </c>
      <c r="F12" s="141"/>
      <c r="G12" s="138" t="e">
        <v>#DIV/0!</v>
      </c>
      <c r="H12" s="141"/>
      <c r="I12" s="138" t="e">
        <v>#DIV/0!</v>
      </c>
      <c r="J12" s="141"/>
      <c r="K12" s="139" t="e">
        <v>#DIV/0!</v>
      </c>
    </row>
    <row r="13" spans="1:64">
      <c r="A13" s="18" t="s">
        <v>15</v>
      </c>
      <c r="B13" s="140">
        <v>2.95</v>
      </c>
      <c r="C13" s="136">
        <v>1.37E-2</v>
      </c>
      <c r="D13" s="141">
        <v>4.95</v>
      </c>
      <c r="E13" s="136">
        <v>-5.6000000000000001E-2</v>
      </c>
      <c r="F13" s="141">
        <v>1.26</v>
      </c>
      <c r="G13" s="138">
        <v>-0.23169999999999999</v>
      </c>
      <c r="H13" s="141">
        <v>2.1</v>
      </c>
      <c r="I13" s="138">
        <v>1.9400000000000001E-2</v>
      </c>
      <c r="J13" s="141">
        <v>1.56</v>
      </c>
      <c r="K13" s="139">
        <v>0.31640000000000001</v>
      </c>
    </row>
    <row r="14" spans="1:64">
      <c r="A14" s="18" t="s">
        <v>16</v>
      </c>
      <c r="B14" s="140">
        <v>12.79</v>
      </c>
      <c r="C14" s="136">
        <v>1.67E-2</v>
      </c>
      <c r="D14" s="141">
        <v>6.02</v>
      </c>
      <c r="E14" s="136">
        <v>-5.4899999999999997E-2</v>
      </c>
      <c r="F14" s="141">
        <v>2.37</v>
      </c>
      <c r="G14" s="138">
        <v>-0.2359</v>
      </c>
      <c r="H14" s="141">
        <v>2.14</v>
      </c>
      <c r="I14" s="138">
        <v>-6.9599999999999995E-2</v>
      </c>
      <c r="J14" s="141">
        <v>2.96</v>
      </c>
      <c r="K14" s="139">
        <v>0.21809999999999999</v>
      </c>
    </row>
    <row r="15" spans="1:64">
      <c r="A15" s="23" t="s">
        <v>17</v>
      </c>
      <c r="B15" s="144">
        <v>11.9</v>
      </c>
      <c r="C15" s="136">
        <v>0</v>
      </c>
      <c r="D15" s="144">
        <v>5.49</v>
      </c>
      <c r="E15" s="136">
        <v>-0.03</v>
      </c>
      <c r="F15" s="145">
        <v>2.27</v>
      </c>
      <c r="G15" s="138">
        <v>-0.4541</v>
      </c>
      <c r="H15" s="145">
        <v>2.64</v>
      </c>
      <c r="I15" s="138">
        <v>-0.15379999999999999</v>
      </c>
      <c r="J15" s="145">
        <v>4.33</v>
      </c>
      <c r="K15" s="139">
        <v>4.41E-2</v>
      </c>
    </row>
    <row r="16" spans="1:64">
      <c r="A16" s="27" t="s">
        <v>18</v>
      </c>
      <c r="B16" s="146">
        <v>4.1500000000000004</v>
      </c>
      <c r="C16" s="147">
        <v>-1.0200000000000001E-2</v>
      </c>
      <c r="D16" s="146">
        <v>3.2</v>
      </c>
      <c r="E16" s="147">
        <v>-0.1295</v>
      </c>
      <c r="F16" s="146">
        <v>2</v>
      </c>
      <c r="G16" s="147">
        <v>-0.25219999999999998</v>
      </c>
      <c r="H16" s="146">
        <v>1.72</v>
      </c>
      <c r="I16" s="147">
        <v>-5.1700000000000003E-2</v>
      </c>
      <c r="J16" s="148">
        <v>2.71</v>
      </c>
      <c r="K16" s="149">
        <v>0.17269999999999999</v>
      </c>
    </row>
    <row r="18" spans="1:15">
      <c r="A18" s="2" t="s">
        <v>19</v>
      </c>
    </row>
    <row r="20" spans="1:1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>
      <c r="A21" s="31"/>
      <c r="O21" s="32"/>
    </row>
    <row r="22" spans="1:15">
      <c r="A22" s="33"/>
    </row>
    <row r="23" spans="1:1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E22" sqref="E22"/>
    </sheetView>
  </sheetViews>
  <sheetFormatPr defaultColWidth="9.140625" defaultRowHeight="1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>
      <c r="A1" s="3"/>
      <c r="B1" s="3"/>
      <c r="C1" s="3"/>
      <c r="D1" s="3"/>
    </row>
    <row r="2" spans="1:9" ht="39.950000000000003" customHeight="1">
      <c r="A2" s="161" t="s">
        <v>30</v>
      </c>
      <c r="B2" s="161"/>
      <c r="C2" s="161"/>
      <c r="D2" s="161"/>
      <c r="E2" s="41"/>
      <c r="F2" s="41"/>
      <c r="G2" s="41"/>
      <c r="H2" s="41"/>
    </row>
    <row r="3" spans="1:9">
      <c r="A3" s="8" t="s">
        <v>31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>
      <c r="A4" s="43" t="s">
        <v>32</v>
      </c>
      <c r="B4" s="44">
        <v>335271285</v>
      </c>
      <c r="C4" s="45">
        <v>340343856</v>
      </c>
      <c r="D4" s="46">
        <v>340184546</v>
      </c>
      <c r="E4" s="47"/>
      <c r="F4" s="48" t="s">
        <v>33</v>
      </c>
      <c r="G4" s="49"/>
      <c r="H4" s="50"/>
      <c r="I4" s="51"/>
    </row>
    <row r="5" spans="1:9">
      <c r="A5" s="43" t="s">
        <v>34</v>
      </c>
      <c r="B5" s="44">
        <v>302115478</v>
      </c>
      <c r="C5" s="45">
        <v>315523279</v>
      </c>
      <c r="D5" s="46">
        <v>339438332</v>
      </c>
      <c r="E5" s="52"/>
      <c r="F5" s="53" t="s">
        <v>35</v>
      </c>
      <c r="G5" s="54"/>
      <c r="H5" s="50"/>
      <c r="I5" s="51"/>
    </row>
    <row r="6" spans="1:9">
      <c r="A6" s="43" t="s">
        <v>36</v>
      </c>
      <c r="B6" s="44">
        <v>332571455</v>
      </c>
      <c r="C6" s="45">
        <v>374189347</v>
      </c>
      <c r="D6" s="46">
        <v>360876337</v>
      </c>
      <c r="E6" s="55"/>
      <c r="F6" s="53" t="s">
        <v>37</v>
      </c>
      <c r="G6" s="41"/>
      <c r="H6" s="41"/>
    </row>
    <row r="7" spans="1:9">
      <c r="A7" s="43" t="s">
        <v>38</v>
      </c>
      <c r="B7" s="44">
        <v>313387707</v>
      </c>
      <c r="C7" s="45">
        <v>335323139</v>
      </c>
      <c r="D7" s="46">
        <v>352136271</v>
      </c>
      <c r="E7" s="55"/>
      <c r="F7" s="53" t="s">
        <v>39</v>
      </c>
      <c r="G7" s="41"/>
      <c r="H7" s="41"/>
    </row>
    <row r="8" spans="1:9">
      <c r="A8" s="43" t="s">
        <v>40</v>
      </c>
      <c r="B8" s="44">
        <v>353494380</v>
      </c>
      <c r="C8" s="45">
        <v>374821914</v>
      </c>
      <c r="D8" s="46">
        <v>355584381</v>
      </c>
      <c r="E8" s="47"/>
      <c r="F8" s="53" t="s">
        <v>41</v>
      </c>
      <c r="G8" s="41"/>
      <c r="H8" s="41"/>
    </row>
    <row r="9" spans="1:9">
      <c r="A9" s="43" t="s">
        <v>42</v>
      </c>
      <c r="B9" s="44">
        <v>349070868</v>
      </c>
      <c r="C9" s="45">
        <v>363266553</v>
      </c>
      <c r="D9" s="46">
        <v>348325879</v>
      </c>
      <c r="F9" s="53" t="s">
        <v>112</v>
      </c>
      <c r="G9" s="41"/>
      <c r="H9" s="41"/>
    </row>
    <row r="10" spans="1:9">
      <c r="A10" s="43" t="s">
        <v>44</v>
      </c>
      <c r="B10" s="44">
        <v>341527853</v>
      </c>
      <c r="C10" s="45">
        <v>373231878</v>
      </c>
      <c r="D10" s="46">
        <v>372675711</v>
      </c>
      <c r="E10" s="56"/>
      <c r="F10" s="53" t="s">
        <v>43</v>
      </c>
      <c r="G10" s="41"/>
      <c r="H10" s="41"/>
    </row>
    <row r="11" spans="1:9">
      <c r="A11" s="43" t="s">
        <v>45</v>
      </c>
      <c r="B11" s="44">
        <v>360545301</v>
      </c>
      <c r="C11" s="45">
        <v>383860386</v>
      </c>
      <c r="D11" s="46">
        <v>367731711</v>
      </c>
      <c r="E11" s="57"/>
      <c r="F11" s="53" t="s">
        <v>46</v>
      </c>
      <c r="G11" s="41"/>
      <c r="H11" s="41"/>
    </row>
    <row r="12" spans="1:9">
      <c r="A12" s="43" t="s">
        <v>47</v>
      </c>
      <c r="B12" s="44">
        <v>331517182</v>
      </c>
      <c r="C12" s="45">
        <v>356342714</v>
      </c>
      <c r="D12" s="46">
        <v>353481618</v>
      </c>
      <c r="E12" s="58"/>
      <c r="F12" s="53" t="s">
        <v>48</v>
      </c>
      <c r="G12" s="59"/>
      <c r="H12" s="41"/>
    </row>
    <row r="13" spans="1:9">
      <c r="A13" s="43" t="s">
        <v>49</v>
      </c>
      <c r="B13" s="44">
        <v>331525497</v>
      </c>
      <c r="C13" s="45">
        <v>376715121</v>
      </c>
      <c r="D13" s="46">
        <v>369470352</v>
      </c>
      <c r="E13" s="57"/>
      <c r="F13" s="53" t="s">
        <v>50</v>
      </c>
      <c r="G13" s="59"/>
      <c r="H13" s="41"/>
    </row>
    <row r="14" spans="1:9">
      <c r="A14" s="60" t="s">
        <v>51</v>
      </c>
      <c r="B14" s="44">
        <v>335972055</v>
      </c>
      <c r="C14" s="45">
        <v>368340889</v>
      </c>
      <c r="D14" s="46" t="s">
        <v>113</v>
      </c>
      <c r="E14" s="57"/>
      <c r="G14" s="41"/>
      <c r="H14" s="41"/>
    </row>
    <row r="15" spans="1:9">
      <c r="A15" s="60" t="s">
        <v>52</v>
      </c>
      <c r="B15" s="44">
        <v>344924967</v>
      </c>
      <c r="C15" s="45">
        <v>355557310</v>
      </c>
      <c r="D15" s="61" t="s">
        <v>113</v>
      </c>
      <c r="E15" s="57"/>
      <c r="F15" s="57"/>
      <c r="G15" s="41"/>
      <c r="H15" s="41"/>
    </row>
    <row r="16" spans="1:9">
      <c r="A16" s="60" t="s">
        <v>271</v>
      </c>
      <c r="B16" s="62">
        <f t="shared" ref="B16:C16" si="0">SUM(B4:B13)</f>
        <v>3351027006</v>
      </c>
      <c r="C16" s="62">
        <f t="shared" si="0"/>
        <v>3593618187</v>
      </c>
      <c r="D16" s="62">
        <f>SUM(D4:D13)</f>
        <v>3559905138</v>
      </c>
      <c r="E16" s="59"/>
      <c r="F16" s="59"/>
      <c r="G16" s="59"/>
      <c r="H16" s="41"/>
    </row>
    <row r="17" spans="1:8">
      <c r="A17" s="41"/>
      <c r="B17" s="63"/>
      <c r="C17" s="63"/>
      <c r="D17" s="64"/>
      <c r="E17" s="65"/>
      <c r="F17" s="41"/>
      <c r="G17" s="41"/>
      <c r="H17" s="41"/>
    </row>
    <row r="18" spans="1:8">
      <c r="A18" s="66"/>
      <c r="B18" s="63"/>
      <c r="C18" s="65"/>
      <c r="D18" s="41"/>
      <c r="E18" s="41"/>
      <c r="F18" s="41"/>
      <c r="G18" s="41"/>
      <c r="H18" s="41"/>
    </row>
    <row r="19" spans="1:8" ht="18" customHeight="1">
      <c r="A19" s="155">
        <v>4.4999999999999998E-2</v>
      </c>
      <c r="B19" s="156" t="s">
        <v>251</v>
      </c>
      <c r="C19" s="154"/>
      <c r="D19" s="154"/>
      <c r="E19" s="154"/>
      <c r="F19" s="67"/>
      <c r="G19" s="67"/>
      <c r="H19" s="67"/>
    </row>
    <row r="20" spans="1:8" ht="18" customHeight="1">
      <c r="A20" s="155">
        <v>-1.9E-2</v>
      </c>
      <c r="B20" s="156" t="s">
        <v>252</v>
      </c>
      <c r="C20" s="154"/>
      <c r="D20" s="154"/>
      <c r="E20" s="154"/>
      <c r="F20" s="67"/>
      <c r="G20" s="67"/>
      <c r="H20" s="67"/>
    </row>
    <row r="21" spans="1:8" ht="18" customHeight="1">
      <c r="A21" s="155">
        <v>0.114</v>
      </c>
      <c r="B21" s="156" t="s">
        <v>253</v>
      </c>
      <c r="C21" s="154"/>
      <c r="D21" s="154"/>
      <c r="E21" s="154"/>
      <c r="F21" s="67"/>
      <c r="G21" s="67"/>
      <c r="H21" s="67"/>
    </row>
    <row r="22" spans="1:8">
      <c r="A22" s="154"/>
      <c r="B22" s="154"/>
      <c r="C22" s="154"/>
      <c r="D22" s="154"/>
      <c r="E22" s="154"/>
      <c r="F22" s="67"/>
      <c r="G22" s="67"/>
      <c r="H22" s="67"/>
    </row>
    <row r="23" spans="1:8">
      <c r="A23" s="41"/>
      <c r="B23" s="41"/>
      <c r="C23" s="41"/>
      <c r="D23" s="41"/>
      <c r="E23" s="41"/>
      <c r="F23" s="41"/>
      <c r="G23" s="41"/>
      <c r="H23" s="41"/>
    </row>
    <row r="24" spans="1:8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J7" sqref="J7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59" t="s">
        <v>246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8" t="s">
        <v>0</v>
      </c>
      <c r="B3" s="160" t="s">
        <v>20</v>
      </c>
      <c r="C3" s="160"/>
      <c r="D3" s="160" t="s">
        <v>21</v>
      </c>
      <c r="E3" s="160"/>
      <c r="F3" s="160" t="s">
        <v>22</v>
      </c>
      <c r="G3" s="160"/>
      <c r="H3" s="160" t="s">
        <v>23</v>
      </c>
      <c r="I3" s="160"/>
      <c r="J3" s="160" t="s">
        <v>24</v>
      </c>
      <c r="K3" s="160"/>
      <c r="L3" s="4"/>
    </row>
    <row r="4" spans="1:64">
      <c r="A4" s="34" t="s">
        <v>6</v>
      </c>
      <c r="B4" s="10" t="s">
        <v>7</v>
      </c>
      <c r="C4" s="11" t="s">
        <v>247</v>
      </c>
      <c r="D4" s="10" t="s">
        <v>7</v>
      </c>
      <c r="E4" s="11" t="s">
        <v>247</v>
      </c>
      <c r="F4" s="10" t="s">
        <v>7</v>
      </c>
      <c r="G4" s="11" t="s">
        <v>247</v>
      </c>
      <c r="H4" s="10" t="s">
        <v>7</v>
      </c>
      <c r="I4" s="11" t="s">
        <v>247</v>
      </c>
      <c r="J4" s="10" t="s">
        <v>7</v>
      </c>
      <c r="K4" s="11" t="s">
        <v>247</v>
      </c>
      <c r="L4" s="12"/>
    </row>
    <row r="5" spans="1:64">
      <c r="A5" s="13" t="s">
        <v>8</v>
      </c>
      <c r="B5" s="14">
        <v>4.54</v>
      </c>
      <c r="C5" s="15">
        <v>-1.1000000000000001E-3</v>
      </c>
      <c r="D5" s="16">
        <v>5.35</v>
      </c>
      <c r="E5" s="15">
        <v>0.23419999999999999</v>
      </c>
      <c r="F5" s="16">
        <v>9.01</v>
      </c>
      <c r="G5" s="15">
        <v>-2.4899999999999999E-2</v>
      </c>
      <c r="H5" s="16">
        <v>3.02</v>
      </c>
      <c r="I5" s="15">
        <v>-0.218</v>
      </c>
      <c r="J5" s="16">
        <v>1.8808736457647015</v>
      </c>
      <c r="K5" s="17">
        <v>-0.10788643251978237</v>
      </c>
    </row>
    <row r="6" spans="1:64">
      <c r="A6" s="18" t="s">
        <v>9</v>
      </c>
      <c r="B6" s="19">
        <v>3.59</v>
      </c>
      <c r="C6" s="20">
        <v>-3.3399999999999999E-2</v>
      </c>
      <c r="D6" s="21">
        <v>5.23</v>
      </c>
      <c r="E6" s="20">
        <v>0.21079999999999999</v>
      </c>
      <c r="F6" s="21">
        <v>8.9</v>
      </c>
      <c r="G6" s="20">
        <v>1.15E-2</v>
      </c>
      <c r="H6" s="21">
        <v>2.73</v>
      </c>
      <c r="I6" s="20">
        <v>-0.36420000000000002</v>
      </c>
      <c r="J6" s="21">
        <v>2.1677163622162476</v>
      </c>
      <c r="K6" s="22">
        <v>-7.506301921789188E-2</v>
      </c>
    </row>
    <row r="7" spans="1:64">
      <c r="A7" s="18" t="s">
        <v>10</v>
      </c>
      <c r="B7" s="19">
        <v>3.47</v>
      </c>
      <c r="C7" s="20">
        <v>-0.1532</v>
      </c>
      <c r="D7" s="21">
        <v>4.38</v>
      </c>
      <c r="E7" s="20">
        <v>0.25950000000000001</v>
      </c>
      <c r="F7" s="21">
        <v>9.5500000000000007</v>
      </c>
      <c r="G7" s="20">
        <v>3.3099999999999997E-2</v>
      </c>
      <c r="H7" s="21">
        <v>4.7</v>
      </c>
      <c r="I7" s="20">
        <v>-8.3099999999999993E-2</v>
      </c>
      <c r="J7" s="21">
        <v>2.0749457504520796</v>
      </c>
      <c r="K7" s="22">
        <v>-0.1026850959927932</v>
      </c>
      <c r="L7" s="35"/>
      <c r="M7" s="2" t="s">
        <v>25</v>
      </c>
    </row>
    <row r="8" spans="1:64" ht="14.45" hidden="1" customHeight="1">
      <c r="A8" s="18" t="s">
        <v>212</v>
      </c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</row>
    <row r="9" spans="1:64">
      <c r="A9" s="18" t="s">
        <v>11</v>
      </c>
      <c r="B9" s="19">
        <v>2.9</v>
      </c>
      <c r="C9" s="20">
        <v>-9.7000000000000003E-2</v>
      </c>
      <c r="D9" s="21">
        <v>4.2699999999999996</v>
      </c>
      <c r="E9" s="20">
        <v>0.21340000000000001</v>
      </c>
      <c r="F9" s="21">
        <v>9.6199999999999992</v>
      </c>
      <c r="G9" s="20">
        <v>-3.7900000000000003E-2</v>
      </c>
      <c r="H9" s="21">
        <v>2.25</v>
      </c>
      <c r="I9" s="20">
        <v>-0.31230000000000002</v>
      </c>
      <c r="J9" s="21">
        <v>1.9509321707698422</v>
      </c>
      <c r="K9" s="22">
        <v>-0.16794466787618342</v>
      </c>
    </row>
    <row r="10" spans="1:64">
      <c r="A10" s="18" t="s">
        <v>12</v>
      </c>
      <c r="B10" s="19">
        <v>3.85</v>
      </c>
      <c r="C10" s="20">
        <v>1.5900000000000001E-2</v>
      </c>
      <c r="D10" s="21">
        <v>5.65</v>
      </c>
      <c r="E10" s="20">
        <v>0.17069999999999999</v>
      </c>
      <c r="F10" s="21">
        <v>10.39</v>
      </c>
      <c r="G10" s="20">
        <v>1.0999999999999999E-2</v>
      </c>
      <c r="H10" s="21">
        <v>4.67</v>
      </c>
      <c r="I10" s="20">
        <v>-0.39269999999999999</v>
      </c>
      <c r="J10" s="21">
        <v>2.1271852812836101</v>
      </c>
      <c r="K10" s="22">
        <v>-3.1267227235999291E-2</v>
      </c>
    </row>
    <row r="11" spans="1:64">
      <c r="A11" s="18" t="s">
        <v>13</v>
      </c>
      <c r="B11" s="19">
        <v>5.0999999999999996</v>
      </c>
      <c r="C11" s="20">
        <v>-3.5999999999999999E-3</v>
      </c>
      <c r="D11" s="21">
        <v>5.26</v>
      </c>
      <c r="E11" s="20">
        <v>0.1807</v>
      </c>
      <c r="F11" s="21">
        <v>8.0299999999999994</v>
      </c>
      <c r="G11" s="20">
        <v>3.1800000000000002E-2</v>
      </c>
      <c r="H11" s="21">
        <v>4.47</v>
      </c>
      <c r="I11" s="20">
        <v>-0.23949999999999999</v>
      </c>
      <c r="J11" s="21">
        <v>2.3372518831049165</v>
      </c>
      <c r="K11" s="22">
        <v>-0.20502888717777676</v>
      </c>
      <c r="L11" s="2" t="s">
        <v>26</v>
      </c>
    </row>
    <row r="12" spans="1:64" ht="14.45" hidden="1" customHeight="1">
      <c r="A12" s="18" t="s">
        <v>14</v>
      </c>
      <c r="B12" s="19"/>
      <c r="C12" s="20" t="e">
        <v>#DIV/0!</v>
      </c>
      <c r="D12" s="21"/>
      <c r="E12" s="20" t="e">
        <v>#DIV/0!</v>
      </c>
      <c r="F12" s="21"/>
      <c r="G12" s="20" t="e">
        <v>#DIV/0!</v>
      </c>
      <c r="H12" s="21"/>
      <c r="I12" s="20" t="e">
        <v>#DIV/0!</v>
      </c>
      <c r="J12" s="21"/>
      <c r="K12" s="22" t="e">
        <v>#DIV/0!</v>
      </c>
    </row>
    <row r="13" spans="1:64">
      <c r="A13" s="18" t="s">
        <v>15</v>
      </c>
      <c r="B13" s="19">
        <v>1.63</v>
      </c>
      <c r="C13" s="20">
        <v>-0.1128</v>
      </c>
      <c r="D13" s="21">
        <v>3.48</v>
      </c>
      <c r="E13" s="20">
        <v>0.1198</v>
      </c>
      <c r="F13" s="21">
        <v>9.39</v>
      </c>
      <c r="G13" s="20">
        <v>-1.0500000000000001E-2</v>
      </c>
      <c r="H13" s="21">
        <v>3.08</v>
      </c>
      <c r="I13" s="20">
        <v>-0.16309999999999999</v>
      </c>
      <c r="J13" s="21">
        <v>1.4132925264763891</v>
      </c>
      <c r="K13" s="22">
        <v>-9.9291052114736197E-2</v>
      </c>
    </row>
    <row r="14" spans="1:64">
      <c r="A14" s="18" t="s">
        <v>16</v>
      </c>
      <c r="B14" s="19">
        <v>3.03</v>
      </c>
      <c r="C14" s="20">
        <v>-0.1007</v>
      </c>
      <c r="D14" s="21">
        <v>3.91</v>
      </c>
      <c r="E14" s="20">
        <v>7.1999999999999998E-3</v>
      </c>
      <c r="F14" s="21">
        <v>9.2200000000000006</v>
      </c>
      <c r="G14" s="20">
        <v>-1.37E-2</v>
      </c>
      <c r="H14" s="21">
        <v>3.45</v>
      </c>
      <c r="I14" s="20">
        <v>-0.1143</v>
      </c>
      <c r="J14" s="21">
        <v>2.382179546170053</v>
      </c>
      <c r="K14" s="22">
        <v>-4.7970193709423896E-2</v>
      </c>
    </row>
    <row r="15" spans="1:64">
      <c r="A15" s="23" t="s">
        <v>17</v>
      </c>
      <c r="B15" s="24">
        <v>1.75</v>
      </c>
      <c r="C15" s="25">
        <v>-0.14000000000000001</v>
      </c>
      <c r="D15" s="24">
        <v>3.8</v>
      </c>
      <c r="E15" s="25">
        <v>0.16569999999999999</v>
      </c>
      <c r="F15" s="24">
        <v>12.75</v>
      </c>
      <c r="G15" s="25">
        <v>0.1263</v>
      </c>
      <c r="H15" s="24">
        <v>7.12</v>
      </c>
      <c r="I15" s="25">
        <v>0.25230000000000002</v>
      </c>
      <c r="J15" s="36">
        <v>5</v>
      </c>
      <c r="K15" s="26" t="s">
        <v>111</v>
      </c>
      <c r="N15" s="2" t="s">
        <v>27</v>
      </c>
      <c r="O15" s="2" t="s">
        <v>28</v>
      </c>
    </row>
    <row r="16" spans="1:64">
      <c r="A16" s="27" t="s">
        <v>18</v>
      </c>
      <c r="B16" s="28">
        <v>3.37</v>
      </c>
      <c r="C16" s="29">
        <v>-8.0500000000000002E-2</v>
      </c>
      <c r="D16" s="28">
        <v>4.88</v>
      </c>
      <c r="E16" s="29">
        <v>0.20799999999999999</v>
      </c>
      <c r="F16" s="28">
        <v>9.14</v>
      </c>
      <c r="G16" s="29">
        <v>-6.9999999999999999E-4</v>
      </c>
      <c r="H16" s="28">
        <v>3.48</v>
      </c>
      <c r="I16" s="29">
        <v>-0.23</v>
      </c>
      <c r="J16" s="28">
        <v>2.0078778439604887</v>
      </c>
      <c r="K16" s="30">
        <v>-9.1408855615996057E-2</v>
      </c>
    </row>
    <row r="17" spans="1:11">
      <c r="A17" s="37"/>
    </row>
    <row r="18" spans="1:11">
      <c r="A18" s="2" t="s">
        <v>19</v>
      </c>
    </row>
    <row r="20" spans="1:11">
      <c r="A20" s="38" t="s">
        <v>29</v>
      </c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>
      <c r="A22" s="39"/>
    </row>
    <row r="23" spans="1:11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F27" sqref="F27"/>
    </sheetView>
  </sheetViews>
  <sheetFormatPr defaultColWidth="9.140625" defaultRowHeight="15"/>
  <cols>
    <col min="1" max="1" width="26.140625" style="68" customWidth="1"/>
    <col min="2" max="2" width="30.42578125" style="68" customWidth="1"/>
    <col min="3" max="3" width="29.7109375" style="68" customWidth="1"/>
    <col min="4" max="4" width="29.85546875" style="68" customWidth="1"/>
    <col min="5" max="6" width="25.7109375" style="68" customWidth="1"/>
    <col min="7" max="7" width="12.7109375" style="68" customWidth="1"/>
    <col min="8" max="8" width="10.42578125" style="68" customWidth="1"/>
    <col min="9" max="64" width="9.140625" style="68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>
      <c r="A1" s="69"/>
      <c r="B1" s="69"/>
      <c r="C1" s="69"/>
      <c r="D1" s="69"/>
    </row>
    <row r="2" spans="1:14" ht="39.950000000000003" customHeight="1">
      <c r="A2" s="161" t="s">
        <v>54</v>
      </c>
      <c r="B2" s="161"/>
      <c r="C2" s="161"/>
      <c r="D2" s="161"/>
      <c r="E2" s="70"/>
      <c r="F2" s="70"/>
      <c r="G2" s="71"/>
      <c r="H2" s="71"/>
      <c r="I2" s="71"/>
      <c r="J2" s="71"/>
      <c r="K2" s="71"/>
      <c r="L2" s="71"/>
      <c r="M2" s="71"/>
      <c r="N2" s="71"/>
    </row>
    <row r="3" spans="1:14">
      <c r="A3" s="8" t="s">
        <v>31</v>
      </c>
      <c r="B3" s="8">
        <v>2022</v>
      </c>
      <c r="C3" s="8">
        <v>2023</v>
      </c>
      <c r="D3" s="8">
        <v>2024</v>
      </c>
      <c r="E3" s="72"/>
      <c r="F3" s="72"/>
      <c r="H3" s="73"/>
    </row>
    <row r="4" spans="1:14" ht="15.75">
      <c r="A4" s="43" t="s">
        <v>32</v>
      </c>
      <c r="B4" s="44">
        <v>335895900</v>
      </c>
      <c r="C4" s="45">
        <v>315786508</v>
      </c>
      <c r="D4" s="46">
        <v>343338217</v>
      </c>
      <c r="E4" s="52"/>
      <c r="F4" s="48" t="s">
        <v>33</v>
      </c>
      <c r="G4" s="74"/>
      <c r="H4" s="75"/>
      <c r="I4" s="76"/>
    </row>
    <row r="5" spans="1:14" ht="15.75">
      <c r="A5" s="43" t="s">
        <v>34</v>
      </c>
      <c r="B5" s="44">
        <v>307247392</v>
      </c>
      <c r="C5" s="45">
        <v>308949711</v>
      </c>
      <c r="D5" s="46">
        <v>337304501</v>
      </c>
      <c r="E5" s="52"/>
      <c r="F5" t="s">
        <v>35</v>
      </c>
      <c r="G5" s="73"/>
      <c r="H5" s="75"/>
      <c r="I5" s="76"/>
    </row>
    <row r="6" spans="1:14">
      <c r="A6" s="43" t="s">
        <v>36</v>
      </c>
      <c r="B6" s="44">
        <v>345218624</v>
      </c>
      <c r="C6" s="45">
        <v>369307255</v>
      </c>
      <c r="D6" s="46">
        <v>358080541</v>
      </c>
      <c r="E6" s="55"/>
      <c r="F6" t="s">
        <v>37</v>
      </c>
      <c r="H6" s="73"/>
    </row>
    <row r="7" spans="1:14">
      <c r="A7" s="43" t="s">
        <v>38</v>
      </c>
      <c r="B7" s="44">
        <v>312627507</v>
      </c>
      <c r="C7" s="45">
        <v>319196094</v>
      </c>
      <c r="D7" s="46">
        <v>367110985</v>
      </c>
      <c r="E7" s="55"/>
      <c r="F7" t="s">
        <v>39</v>
      </c>
      <c r="H7" s="73"/>
    </row>
    <row r="8" spans="1:14">
      <c r="A8" s="43" t="s">
        <v>40</v>
      </c>
      <c r="B8" s="44">
        <v>337433119</v>
      </c>
      <c r="C8" s="45">
        <v>355474481</v>
      </c>
      <c r="D8" s="46">
        <v>355562754</v>
      </c>
      <c r="E8" s="47"/>
      <c r="F8" t="s">
        <v>41</v>
      </c>
      <c r="H8" s="73"/>
    </row>
    <row r="9" spans="1:14">
      <c r="A9" s="43" t="s">
        <v>42</v>
      </c>
      <c r="B9" s="44">
        <v>306534143</v>
      </c>
      <c r="C9" s="45">
        <v>327336774</v>
      </c>
      <c r="D9" s="46">
        <v>333550153</v>
      </c>
      <c r="F9" t="s">
        <v>112</v>
      </c>
      <c r="H9" s="73"/>
    </row>
    <row r="10" spans="1:14">
      <c r="A10" s="43" t="s">
        <v>44</v>
      </c>
      <c r="B10" s="44">
        <v>311164116</v>
      </c>
      <c r="C10" s="45">
        <v>341227056</v>
      </c>
      <c r="D10" s="46">
        <v>348126063</v>
      </c>
      <c r="E10" s="77"/>
      <c r="F10" t="s">
        <v>43</v>
      </c>
      <c r="H10" s="73"/>
    </row>
    <row r="11" spans="1:14">
      <c r="A11" s="43" t="s">
        <v>45</v>
      </c>
      <c r="B11" s="44">
        <v>326184727</v>
      </c>
      <c r="C11" s="45">
        <v>363460293</v>
      </c>
      <c r="D11" s="46">
        <v>350526637</v>
      </c>
      <c r="E11" s="78"/>
      <c r="F11" t="s">
        <v>46</v>
      </c>
      <c r="H11" s="73"/>
    </row>
    <row r="12" spans="1:14">
      <c r="A12" s="43" t="s">
        <v>47</v>
      </c>
      <c r="B12" s="44">
        <v>311717475</v>
      </c>
      <c r="C12" s="45">
        <v>359884509</v>
      </c>
      <c r="D12" s="46">
        <v>365129932</v>
      </c>
      <c r="E12" s="79"/>
      <c r="F12" t="s">
        <v>48</v>
      </c>
      <c r="G12" s="73"/>
    </row>
    <row r="13" spans="1:14">
      <c r="A13" s="43" t="s">
        <v>49</v>
      </c>
      <c r="B13" s="44">
        <v>337759954</v>
      </c>
      <c r="C13" s="45">
        <v>369780655</v>
      </c>
      <c r="D13" s="46">
        <v>374754228</v>
      </c>
      <c r="E13" s="78"/>
      <c r="F13" t="s">
        <v>50</v>
      </c>
      <c r="G13" s="73"/>
    </row>
    <row r="14" spans="1:14">
      <c r="A14" s="43" t="s">
        <v>51</v>
      </c>
      <c r="B14" s="44">
        <v>335427930</v>
      </c>
      <c r="C14" s="45">
        <v>385026321</v>
      </c>
      <c r="D14" s="46" t="s">
        <v>113</v>
      </c>
      <c r="E14" s="78"/>
      <c r="F14" s="81"/>
    </row>
    <row r="15" spans="1:14">
      <c r="A15" s="80" t="s">
        <v>52</v>
      </c>
      <c r="B15" s="44">
        <v>349745979</v>
      </c>
      <c r="C15" s="45">
        <v>384082872</v>
      </c>
      <c r="D15" s="61" t="s">
        <v>113</v>
      </c>
      <c r="E15" s="78"/>
      <c r="F15" s="83"/>
    </row>
    <row r="16" spans="1:14">
      <c r="A16" s="80" t="s">
        <v>271</v>
      </c>
      <c r="B16" s="62">
        <f>SUM(B4:B13)</f>
        <v>3231782957</v>
      </c>
      <c r="C16" s="62">
        <f>SUM(C4:C13)</f>
        <v>3430403336</v>
      </c>
      <c r="D16" s="62">
        <f>SUM(D4:D13)</f>
        <v>3533484011</v>
      </c>
      <c r="E16" s="82"/>
      <c r="F16" s="83"/>
      <c r="G16" s="73"/>
    </row>
    <row r="17" spans="1:8">
      <c r="A17" s="83"/>
      <c r="B17" s="84"/>
      <c r="C17" s="84"/>
      <c r="D17" s="85"/>
      <c r="E17" s="86"/>
      <c r="F17" s="67"/>
    </row>
    <row r="18" spans="1:8">
      <c r="A18" s="83"/>
      <c r="B18" s="84"/>
      <c r="C18" s="86"/>
      <c r="D18" s="83"/>
      <c r="E18" s="83"/>
      <c r="F18" s="67"/>
    </row>
    <row r="19" spans="1:8" ht="18" customHeight="1">
      <c r="A19" s="155">
        <v>2.5999999999999999E-2</v>
      </c>
      <c r="B19" s="156" t="s">
        <v>251</v>
      </c>
      <c r="C19" s="154"/>
      <c r="D19" s="154"/>
      <c r="E19" s="154"/>
      <c r="F19" s="67"/>
      <c r="G19" s="67"/>
      <c r="H19" s="67"/>
    </row>
    <row r="20" spans="1:8" ht="18">
      <c r="A20" s="155">
        <v>1.2999999999999999E-2</v>
      </c>
      <c r="B20" s="156" t="s">
        <v>252</v>
      </c>
      <c r="C20" s="154"/>
      <c r="D20" s="154"/>
      <c r="E20" s="154"/>
      <c r="F20" s="67"/>
      <c r="G20" s="67"/>
      <c r="H20" s="67"/>
    </row>
    <row r="21" spans="1:8" ht="18">
      <c r="A21" s="155">
        <v>0.11</v>
      </c>
      <c r="B21" s="156" t="s">
        <v>253</v>
      </c>
      <c r="C21" s="154"/>
      <c r="D21" s="154"/>
      <c r="E21" s="154"/>
      <c r="G21" s="67"/>
      <c r="H21" s="67"/>
    </row>
    <row r="22" spans="1:8" ht="15.75" customHeight="1">
      <c r="A22" s="67"/>
      <c r="B22" s="87"/>
      <c r="C22" s="67"/>
      <c r="D22" s="67"/>
      <c r="E22" s="67"/>
      <c r="F22" s="83"/>
      <c r="G22" s="67"/>
      <c r="H22" s="67"/>
    </row>
    <row r="23" spans="1:8">
      <c r="A23" s="67"/>
      <c r="B23" s="67"/>
      <c r="C23" s="67"/>
      <c r="D23" s="67"/>
      <c r="E23" s="67"/>
      <c r="F23" s="83"/>
      <c r="G23" s="67"/>
      <c r="H23" s="67"/>
    </row>
    <row r="24" spans="1:8">
      <c r="A24" s="41" t="s">
        <v>19</v>
      </c>
      <c r="B24" s="83"/>
      <c r="C24" s="83"/>
      <c r="D24" s="83"/>
      <c r="E24" s="83"/>
      <c r="F24" s="83"/>
    </row>
    <row r="25" spans="1:8">
      <c r="A25" s="83"/>
      <c r="B25" s="86"/>
      <c r="C25" s="83"/>
      <c r="D25" s="83"/>
      <c r="E25" s="83"/>
      <c r="F25" s="83"/>
    </row>
    <row r="26" spans="1:8">
      <c r="A26" s="83"/>
      <c r="B26" s="83"/>
      <c r="C26" s="83"/>
      <c r="D26" s="83"/>
      <c r="E26" s="83"/>
      <c r="F26" s="83"/>
    </row>
    <row r="27" spans="1:8">
      <c r="A27" s="83"/>
      <c r="B27" s="83"/>
      <c r="C27" s="83"/>
      <c r="D27" s="83"/>
      <c r="E27" s="83"/>
      <c r="F27" s="83"/>
    </row>
    <row r="28" spans="1:8">
      <c r="A28" s="83"/>
      <c r="B28" s="83"/>
      <c r="C28" s="83"/>
      <c r="D28" s="83"/>
      <c r="E28" s="83"/>
      <c r="F28" s="83"/>
    </row>
    <row r="29" spans="1:8">
      <c r="A29" s="83"/>
      <c r="B29" s="83"/>
      <c r="C29" s="83"/>
      <c r="D29" s="83"/>
      <c r="E29" s="83"/>
      <c r="F29" s="83"/>
    </row>
    <row r="30" spans="1:8">
      <c r="A30" s="83"/>
      <c r="B30" s="83"/>
      <c r="C30" s="83"/>
      <c r="D30" s="83"/>
      <c r="E30" s="83"/>
    </row>
    <row r="31" spans="1:8">
      <c r="A31" s="83"/>
      <c r="B31" s="83"/>
      <c r="C31" s="83"/>
      <c r="D31" s="83"/>
      <c r="E31" s="83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zoomScale="80" zoomScaleNormal="80" workbookViewId="0">
      <selection activeCell="U21" sqref="U21"/>
    </sheetView>
  </sheetViews>
  <sheetFormatPr defaultColWidth="9.140625" defaultRowHeight="1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63" ht="30" customHeight="1">
      <c r="A2" s="162" t="s">
        <v>55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1">
        <v>2.3110640863269545</v>
      </c>
      <c r="C4" s="91">
        <v>2.4825845502181227</v>
      </c>
      <c r="D4" s="91">
        <v>3.0864549376485524</v>
      </c>
      <c r="E4" s="91">
        <v>4.2648830371557338</v>
      </c>
      <c r="F4" s="91">
        <v>4.0195360630216701</v>
      </c>
      <c r="G4" s="91">
        <v>4.7300000000000004</v>
      </c>
      <c r="H4" s="91">
        <v>4.389579696079589</v>
      </c>
      <c r="I4" s="91">
        <v>4.5297633522229601</v>
      </c>
      <c r="J4" s="92">
        <v>4.0441253358092535</v>
      </c>
      <c r="K4" s="92">
        <v>3.3855651750093174</v>
      </c>
      <c r="L4" s="91">
        <v>3.0091828415600301</v>
      </c>
      <c r="M4" s="91">
        <v>2.8564244744637399</v>
      </c>
      <c r="N4" s="91">
        <v>4.3222723825583786</v>
      </c>
      <c r="O4" s="91">
        <v>5.4027497132615805</v>
      </c>
      <c r="P4" s="91">
        <v>3.798562169096714</v>
      </c>
      <c r="Q4" s="91">
        <v>3.4200876154453126</v>
      </c>
      <c r="R4" s="91">
        <v>6.2143623284209433</v>
      </c>
      <c r="S4" s="91">
        <v>4.4746401622788996</v>
      </c>
      <c r="T4" s="91">
        <v>5.0186384167036806</v>
      </c>
      <c r="U4" s="91">
        <v>4.1627015722689045</v>
      </c>
      <c r="V4" s="91">
        <v>3.2631670044023502</v>
      </c>
      <c r="W4" s="91">
        <v>2.9225118024605248</v>
      </c>
      <c r="X4" s="91">
        <v>2.6905409742883908</v>
      </c>
      <c r="Y4" s="91">
        <v>2.2782459788168867</v>
      </c>
      <c r="Z4" s="91">
        <v>2.37</v>
      </c>
      <c r="BE4"/>
      <c r="BF4"/>
      <c r="BG4"/>
      <c r="BH4"/>
      <c r="BI4"/>
      <c r="BJ4"/>
      <c r="BK4"/>
    </row>
    <row r="5" spans="1:63">
      <c r="A5" s="90" t="s">
        <v>57</v>
      </c>
      <c r="B5" s="91">
        <v>4.8014575186633488</v>
      </c>
      <c r="C5" s="91">
        <v>6.3783529177149161</v>
      </c>
      <c r="D5" s="91">
        <v>6.0169886800747348</v>
      </c>
      <c r="E5" s="91">
        <v>7.8700023175286979</v>
      </c>
      <c r="F5" s="91">
        <v>12.298458486437823</v>
      </c>
      <c r="G5" s="91">
        <v>10.62</v>
      </c>
      <c r="H5" s="91">
        <v>11.374001210222826</v>
      </c>
      <c r="I5" s="91">
        <v>9.0552854306880359</v>
      </c>
      <c r="J5" s="92">
        <v>6.6422522113342959</v>
      </c>
      <c r="K5" s="92">
        <v>6.141585950979696</v>
      </c>
      <c r="L5" s="91">
        <v>4.3850427650335497</v>
      </c>
      <c r="M5" s="91">
        <v>5.6415148260939301</v>
      </c>
      <c r="N5" s="91">
        <v>5.4157429635508878</v>
      </c>
      <c r="O5" s="91">
        <v>8.760079278719104</v>
      </c>
      <c r="P5" s="91">
        <v>10.990162376106454</v>
      </c>
      <c r="Q5" s="91">
        <v>10.562852436527649</v>
      </c>
      <c r="R5" s="91">
        <v>9.3121608034814685</v>
      </c>
      <c r="S5" s="91">
        <v>11.835467452701781</v>
      </c>
      <c r="T5" s="91">
        <v>13.236727455116002</v>
      </c>
      <c r="U5" s="91">
        <v>9.9860043049998826</v>
      </c>
      <c r="V5" s="91">
        <v>7.3109303803501628</v>
      </c>
      <c r="W5" s="91">
        <v>5.5752946184648779</v>
      </c>
      <c r="X5" s="91">
        <v>5.0241295509336821</v>
      </c>
      <c r="Y5" s="91">
        <v>5.302911932288735</v>
      </c>
      <c r="Z5" s="91">
        <v>5.65</v>
      </c>
      <c r="BE5"/>
      <c r="BF5"/>
      <c r="BG5"/>
      <c r="BH5"/>
      <c r="BI5"/>
      <c r="BJ5"/>
      <c r="BK5"/>
    </row>
    <row r="6" spans="1:63">
      <c r="A6" s="90" t="s">
        <v>58</v>
      </c>
      <c r="B6" s="91">
        <v>2.6897627527083516</v>
      </c>
      <c r="C6" s="91">
        <v>2.9425594383797966</v>
      </c>
      <c r="D6" s="91">
        <v>3.0776784729926807</v>
      </c>
      <c r="E6" s="91">
        <v>3.7544814583826178</v>
      </c>
      <c r="F6" s="91">
        <v>3.4161785690961337</v>
      </c>
      <c r="G6" s="91">
        <v>3.22</v>
      </c>
      <c r="H6" s="91">
        <v>3.6763476826502322</v>
      </c>
      <c r="I6" s="91">
        <v>3.9803766652802466</v>
      </c>
      <c r="J6" s="92">
        <v>4.166666666666667</v>
      </c>
      <c r="K6" s="92">
        <v>4.1449242765032235</v>
      </c>
      <c r="L6" s="91">
        <v>4.0555105585281996</v>
      </c>
      <c r="M6" s="91">
        <v>2.8421450420596499</v>
      </c>
      <c r="N6" s="91">
        <v>3.0105502824794734</v>
      </c>
      <c r="O6" s="91">
        <v>4.0588757311834929</v>
      </c>
      <c r="P6" s="91">
        <v>3.604051886704382</v>
      </c>
      <c r="Q6" s="91">
        <v>3.3219944910064019</v>
      </c>
      <c r="R6" s="91">
        <v>3.2901391529133908</v>
      </c>
      <c r="S6" s="91">
        <v>3.7370562003427334</v>
      </c>
      <c r="T6" s="91">
        <v>4.5009318078611429</v>
      </c>
      <c r="U6" s="91">
        <v>3.1753559289113333</v>
      </c>
      <c r="V6" s="91">
        <v>2.8043167665918194</v>
      </c>
      <c r="W6" s="91">
        <v>2.8163480490289041</v>
      </c>
      <c r="X6" s="91">
        <v>2.8626851204670669</v>
      </c>
      <c r="Y6" s="91">
        <v>2.9371204951835779</v>
      </c>
      <c r="Z6" s="91">
        <v>2.59</v>
      </c>
      <c r="BE6"/>
      <c r="BF6"/>
      <c r="BG6"/>
      <c r="BH6"/>
      <c r="BI6"/>
      <c r="BJ6"/>
      <c r="BK6"/>
    </row>
    <row r="7" spans="1:63" ht="14.45" hidden="1" customHeight="1">
      <c r="A7" s="90"/>
      <c r="B7" s="91"/>
      <c r="C7" s="91"/>
      <c r="D7" s="91"/>
      <c r="E7" s="91"/>
      <c r="F7" s="91"/>
      <c r="G7" s="91"/>
      <c r="H7" s="91"/>
      <c r="I7" s="91"/>
      <c r="J7" s="92"/>
      <c r="K7" s="92"/>
      <c r="L7" s="91"/>
      <c r="M7" s="91"/>
      <c r="N7" s="91"/>
      <c r="O7" s="91"/>
      <c r="P7" s="91"/>
      <c r="Q7" s="91"/>
      <c r="R7" s="91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1">
        <v>1.9388633019893815</v>
      </c>
      <c r="C8" s="91">
        <v>2.2243000126694539</v>
      </c>
      <c r="D8" s="91">
        <v>3.86759987398157</v>
      </c>
      <c r="E8" s="91">
        <v>3.706299919457682</v>
      </c>
      <c r="F8" s="91">
        <v>3.2277000240442413</v>
      </c>
      <c r="G8" s="91">
        <v>2.79</v>
      </c>
      <c r="H8" s="91">
        <v>3.4720000223017653</v>
      </c>
      <c r="I8" s="91">
        <v>4.1515235380190729</v>
      </c>
      <c r="J8" s="92">
        <v>3.0616999499081654</v>
      </c>
      <c r="K8" s="92">
        <v>2.565047858875646</v>
      </c>
      <c r="L8" s="91">
        <v>2.1119634983171101</v>
      </c>
      <c r="M8" s="91">
        <v>2.5399001602014</v>
      </c>
      <c r="N8" s="91">
        <v>2.5050999685962525</v>
      </c>
      <c r="O8" s="91">
        <v>2.5540000721578813</v>
      </c>
      <c r="P8" s="91">
        <v>2.6401997579819421</v>
      </c>
      <c r="Q8" s="91">
        <v>4.195899846789934</v>
      </c>
      <c r="R8" s="91">
        <v>5.1685000275831623</v>
      </c>
      <c r="S8" s="91">
        <v>5.5765999722876538</v>
      </c>
      <c r="T8" s="91">
        <v>5.1222000715535057</v>
      </c>
      <c r="U8" s="91">
        <v>4.8601002109704643</v>
      </c>
      <c r="V8" s="91">
        <v>4.4985000736521652</v>
      </c>
      <c r="W8" s="91">
        <v>3.8948225034923589</v>
      </c>
      <c r="X8" s="91">
        <v>2.8343001041705418</v>
      </c>
      <c r="Y8" s="91">
        <v>2.3842999684169892</v>
      </c>
      <c r="Z8" s="91">
        <v>2.36</v>
      </c>
      <c r="BE8"/>
      <c r="BF8"/>
      <c r="BG8"/>
      <c r="BH8"/>
      <c r="BI8"/>
      <c r="BJ8"/>
      <c r="BK8"/>
    </row>
    <row r="9" spans="1:63">
      <c r="A9" s="90" t="s">
        <v>60</v>
      </c>
      <c r="B9" s="91">
        <v>3.0233100492141611</v>
      </c>
      <c r="C9" s="91">
        <v>3.3333333333333335</v>
      </c>
      <c r="D9" s="91">
        <v>3.33</v>
      </c>
      <c r="E9" s="91">
        <v>3.3333922761352386</v>
      </c>
      <c r="F9" s="91">
        <v>3.3333333333333335</v>
      </c>
      <c r="G9" s="91">
        <v>3.56</v>
      </c>
      <c r="H9" s="91">
        <v>4.4445551779288284</v>
      </c>
      <c r="I9" s="91">
        <v>3.8518508397381162</v>
      </c>
      <c r="J9" s="92">
        <v>2.8235296356715605</v>
      </c>
      <c r="K9" s="92">
        <v>3.3334645979365205</v>
      </c>
      <c r="L9" s="91">
        <v>3.3333333333333299</v>
      </c>
      <c r="M9" s="91">
        <v>3.3334297448950099</v>
      </c>
      <c r="N9" s="91">
        <v>3.3334869573232555</v>
      </c>
      <c r="O9" s="91">
        <v>3.5833333333333335</v>
      </c>
      <c r="P9" s="91">
        <v>4.2110057708161586</v>
      </c>
      <c r="Q9" s="91">
        <v>4.118103122569174</v>
      </c>
      <c r="R9" s="91">
        <v>4.6256639681005307</v>
      </c>
      <c r="S9" s="91">
        <v>4.2026966190562289</v>
      </c>
      <c r="T9" s="91">
        <v>4.7050979498861052</v>
      </c>
      <c r="U9" s="91">
        <v>4.3027784407319007</v>
      </c>
      <c r="V9" s="91">
        <v>3.870158437013997</v>
      </c>
      <c r="W9" s="91">
        <v>3.3339179235356013</v>
      </c>
      <c r="X9" s="91">
        <v>3.3340072786089769</v>
      </c>
      <c r="Y9" s="91">
        <v>3.3337611225188226</v>
      </c>
      <c r="Z9" s="91">
        <v>3.53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1">
        <v>4.4748089286396819</v>
      </c>
      <c r="C10" s="91">
        <v>4.9900453566875003</v>
      </c>
      <c r="D10" s="91">
        <v>5.8703188719903334</v>
      </c>
      <c r="E10" s="91">
        <v>5.5197237928476763</v>
      </c>
      <c r="F10" s="91">
        <v>5.8124818769252151</v>
      </c>
      <c r="G10" s="91">
        <v>7.36</v>
      </c>
      <c r="H10" s="91">
        <v>9.9256755608780534</v>
      </c>
      <c r="I10" s="91">
        <v>8.1454244420410955</v>
      </c>
      <c r="J10" s="92">
        <v>6.2747892020238085</v>
      </c>
      <c r="K10" s="92">
        <v>5.6114023162466289</v>
      </c>
      <c r="L10" s="91">
        <v>6.6668304057572998</v>
      </c>
      <c r="M10" s="91">
        <v>6.6668712696297101</v>
      </c>
      <c r="N10" s="91">
        <v>6.6668670412349078</v>
      </c>
      <c r="O10" s="91">
        <v>6.6668240352555994</v>
      </c>
      <c r="P10" s="91">
        <v>7.5440342013947879</v>
      </c>
      <c r="Q10" s="91">
        <v>8.4343961463548034</v>
      </c>
      <c r="R10" s="91">
        <v>11.110923054783212</v>
      </c>
      <c r="S10" s="91">
        <v>4.4439229608822304</v>
      </c>
      <c r="T10" s="91">
        <v>8.7371275385024667</v>
      </c>
      <c r="U10" s="91">
        <v>9.999776547588155</v>
      </c>
      <c r="V10" s="91">
        <v>9.9998343524601019</v>
      </c>
      <c r="W10" s="91">
        <v>7.1718551405409512</v>
      </c>
      <c r="X10" s="91" t="s">
        <v>113</v>
      </c>
      <c r="Y10" s="91"/>
      <c r="Z10" s="91"/>
      <c r="BE10"/>
      <c r="BF10"/>
      <c r="BG10"/>
      <c r="BH10"/>
      <c r="BI10"/>
      <c r="BJ10"/>
      <c r="BK10"/>
    </row>
    <row r="11" spans="1:63">
      <c r="A11" s="90" t="s">
        <v>62</v>
      </c>
      <c r="B11" s="91">
        <v>2.9</v>
      </c>
      <c r="C11" s="91">
        <v>4.3499999999999996</v>
      </c>
      <c r="D11" s="91">
        <v>3.78</v>
      </c>
      <c r="E11" s="91">
        <v>3.0500000000000003</v>
      </c>
      <c r="F11" s="91">
        <v>3.32</v>
      </c>
      <c r="G11" s="91">
        <v>3.82</v>
      </c>
      <c r="H11" s="91">
        <v>5.3800000000000017</v>
      </c>
      <c r="I11" s="91">
        <v>5.38</v>
      </c>
      <c r="J11" s="92">
        <v>4.54</v>
      </c>
      <c r="K11" s="92">
        <v>9.1600000000000037</v>
      </c>
      <c r="L11" s="91">
        <v>2.71</v>
      </c>
      <c r="M11" s="91">
        <v>2.56</v>
      </c>
      <c r="N11" s="91">
        <v>3.09</v>
      </c>
      <c r="O11" s="91">
        <v>3.42</v>
      </c>
      <c r="P11" s="91">
        <v>4.24</v>
      </c>
      <c r="Q11" s="91">
        <v>6.9499999999999993</v>
      </c>
      <c r="R11" s="91">
        <v>5.5</v>
      </c>
      <c r="S11" s="91">
        <v>8.3600000000000012</v>
      </c>
      <c r="T11" s="91">
        <v>9.3500000000000014</v>
      </c>
      <c r="U11" s="91">
        <v>7.98</v>
      </c>
      <c r="V11" s="91">
        <v>4.2700000000000005</v>
      </c>
      <c r="W11" s="91">
        <v>3.76</v>
      </c>
      <c r="X11" s="91">
        <v>3.1599999999999997</v>
      </c>
      <c r="Y11" s="91">
        <v>2.9099999999999997</v>
      </c>
      <c r="Z11" s="91">
        <v>2.95</v>
      </c>
      <c r="BE11"/>
      <c r="BF11"/>
      <c r="BG11"/>
      <c r="BH11"/>
      <c r="BI11"/>
      <c r="BJ11"/>
      <c r="BK11"/>
    </row>
    <row r="12" spans="1:63">
      <c r="A12" s="90" t="s">
        <v>63</v>
      </c>
      <c r="B12" s="91">
        <v>7.8</v>
      </c>
      <c r="C12" s="91">
        <v>6.65</v>
      </c>
      <c r="D12" s="91">
        <v>5.9</v>
      </c>
      <c r="E12" s="91">
        <v>7.03</v>
      </c>
      <c r="F12" s="91">
        <v>7.6</v>
      </c>
      <c r="G12" s="91">
        <v>7.7</v>
      </c>
      <c r="H12" s="91">
        <v>7.8</v>
      </c>
      <c r="I12" s="91">
        <v>8.1999999999999993</v>
      </c>
      <c r="J12" s="92">
        <v>7.65</v>
      </c>
      <c r="K12" s="92">
        <v>7</v>
      </c>
      <c r="L12" s="91">
        <v>6.75</v>
      </c>
      <c r="M12" s="91">
        <v>7.25</v>
      </c>
      <c r="N12" s="91">
        <v>7.1</v>
      </c>
      <c r="O12" s="91">
        <v>6.65</v>
      </c>
      <c r="P12" s="91">
        <v>7.2</v>
      </c>
      <c r="Q12" s="91">
        <v>10.8</v>
      </c>
      <c r="R12" s="91">
        <v>10.78</v>
      </c>
      <c r="S12" s="91">
        <v>12.75</v>
      </c>
      <c r="T12" s="91">
        <v>13.02</v>
      </c>
      <c r="U12" s="91">
        <v>13.53</v>
      </c>
      <c r="V12" s="91">
        <v>9.9099999999999984</v>
      </c>
      <c r="W12" s="91">
        <v>12.74</v>
      </c>
      <c r="X12" s="91">
        <v>9.98</v>
      </c>
      <c r="Y12" s="91">
        <v>12.58</v>
      </c>
      <c r="Z12" s="91">
        <v>12.79</v>
      </c>
      <c r="BE12"/>
      <c r="BF12"/>
      <c r="BG12"/>
      <c r="BH12"/>
      <c r="BI12"/>
      <c r="BJ12"/>
      <c r="BK12"/>
    </row>
    <row r="13" spans="1:63">
      <c r="A13" s="90" t="s">
        <v>64</v>
      </c>
      <c r="B13" s="91">
        <v>8.4107002188183806</v>
      </c>
      <c r="C13" s="91">
        <v>11.317049408489909</v>
      </c>
      <c r="D13" s="91">
        <v>11.9</v>
      </c>
      <c r="E13" s="91">
        <v>11.205601750547046</v>
      </c>
      <c r="F13" s="91">
        <v>8.709071729957806</v>
      </c>
      <c r="G13" s="91">
        <v>12.37</v>
      </c>
      <c r="H13" s="91">
        <v>11.727507309941519</v>
      </c>
      <c r="I13" s="91">
        <v>11.314195804195805</v>
      </c>
      <c r="J13" s="92">
        <v>11.899999999999999</v>
      </c>
      <c r="K13" s="92">
        <v>9.6547447280799119</v>
      </c>
      <c r="L13" s="91">
        <v>11.347568756875701</v>
      </c>
      <c r="M13" s="91">
        <v>10.7196824324324</v>
      </c>
      <c r="N13" s="91">
        <v>11.323312775330395</v>
      </c>
      <c r="O13" s="91">
        <v>12.340052910052908</v>
      </c>
      <c r="P13" s="91">
        <v>11.798600405679514</v>
      </c>
      <c r="Q13" s="91">
        <v>11.337626208378088</v>
      </c>
      <c r="R13" s="91">
        <v>11.270814176245212</v>
      </c>
      <c r="S13" s="91">
        <v>11.9</v>
      </c>
      <c r="T13" s="91">
        <v>11.44688030160226</v>
      </c>
      <c r="U13" s="91">
        <v>11.9</v>
      </c>
      <c r="V13" s="91">
        <v>13.263219461697721</v>
      </c>
      <c r="W13" s="91">
        <v>11.899999999999999</v>
      </c>
      <c r="X13" s="91">
        <v>10.312022292993632</v>
      </c>
      <c r="Y13" s="91">
        <v>11.9</v>
      </c>
      <c r="Z13" s="91">
        <v>11.9</v>
      </c>
      <c r="BE13"/>
      <c r="BF13"/>
      <c r="BG13"/>
      <c r="BH13"/>
      <c r="BI13"/>
      <c r="BJ13"/>
      <c r="BK13"/>
    </row>
    <row r="14" spans="1:63">
      <c r="A14" s="93" t="s">
        <v>65</v>
      </c>
      <c r="B14" s="91">
        <v>3.8490084134615383</v>
      </c>
      <c r="C14" s="91">
        <v>3.7933249051833124</v>
      </c>
      <c r="D14" s="91">
        <v>5</v>
      </c>
      <c r="E14" s="91">
        <v>5</v>
      </c>
      <c r="F14" s="91">
        <v>5</v>
      </c>
      <c r="G14" s="91">
        <v>5.09</v>
      </c>
      <c r="H14" s="91">
        <v>5</v>
      </c>
      <c r="I14" s="91">
        <v>5</v>
      </c>
      <c r="J14" s="92">
        <v>5.5742151024050131</v>
      </c>
      <c r="K14" s="92">
        <v>5</v>
      </c>
      <c r="L14" s="91">
        <v>5</v>
      </c>
      <c r="M14" s="91">
        <v>5</v>
      </c>
      <c r="N14" s="91">
        <v>5.3557526658695496</v>
      </c>
      <c r="O14" s="91">
        <v>6.669999999999999</v>
      </c>
      <c r="P14" s="91">
        <v>6.67</v>
      </c>
      <c r="Q14" s="91">
        <v>6.669999999999999</v>
      </c>
      <c r="R14" s="91">
        <v>6.6700000000000008</v>
      </c>
      <c r="S14" s="91">
        <v>6.6730208548748866</v>
      </c>
      <c r="T14" s="91">
        <v>6.669999999999999</v>
      </c>
      <c r="U14" s="91">
        <v>6.6700000000000008</v>
      </c>
      <c r="V14" s="91">
        <v>6.6700000000000008</v>
      </c>
      <c r="W14" s="91">
        <v>6.67</v>
      </c>
      <c r="X14" s="91">
        <v>6.3957979267046277</v>
      </c>
      <c r="Y14" s="91">
        <v>6</v>
      </c>
      <c r="Z14" s="91">
        <v>5</v>
      </c>
      <c r="BE14"/>
      <c r="BF14"/>
      <c r="BG14"/>
      <c r="BH14"/>
      <c r="BI14"/>
      <c r="BJ14"/>
      <c r="BK14"/>
    </row>
    <row r="15" spans="1:63">
      <c r="A15" s="94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41"/>
      <c r="B17" s="41"/>
      <c r="C17" s="41"/>
      <c r="D17" s="41"/>
      <c r="E17" s="95"/>
      <c r="F17" s="95"/>
      <c r="G17" s="95"/>
      <c r="H17" s="95"/>
      <c r="I17" s="95"/>
      <c r="J17" s="95"/>
      <c r="K17" s="95"/>
      <c r="L17" s="95"/>
      <c r="M17" s="95"/>
      <c r="N17" s="41"/>
      <c r="O17" s="41"/>
      <c r="P17" s="41"/>
      <c r="Q17" s="41"/>
      <c r="R17" s="41"/>
      <c r="S17" s="41"/>
      <c r="T17" s="41"/>
      <c r="U17" s="41"/>
    </row>
    <row r="18" spans="1:21">
      <c r="A18" s="41"/>
      <c r="B18" s="41"/>
      <c r="C18" s="41"/>
      <c r="D18" s="41"/>
      <c r="E18" s="95"/>
      <c r="F18" s="95"/>
      <c r="G18" s="95"/>
      <c r="H18" s="95"/>
      <c r="I18" s="95"/>
      <c r="J18" s="95"/>
      <c r="K18" s="95"/>
      <c r="L18" s="95"/>
      <c r="M18" s="95"/>
      <c r="N18" s="41"/>
      <c r="O18" s="41"/>
      <c r="P18" s="41"/>
      <c r="Q18" s="41"/>
      <c r="R18" s="41"/>
      <c r="S18" s="41"/>
      <c r="T18" s="41"/>
      <c r="U18" s="41"/>
    </row>
    <row r="19" spans="1:21">
      <c r="A19" s="41"/>
      <c r="B19" s="41"/>
      <c r="C19" s="41"/>
      <c r="D19" s="41"/>
      <c r="E19" s="95"/>
      <c r="F19" s="95"/>
      <c r="G19" s="95"/>
      <c r="H19" s="95"/>
      <c r="I19" s="95"/>
      <c r="J19" s="95"/>
      <c r="K19" s="95"/>
      <c r="L19" s="95"/>
      <c r="M19" s="95"/>
      <c r="N19" s="41"/>
      <c r="O19" s="41"/>
      <c r="P19" s="41"/>
      <c r="Q19" s="41"/>
      <c r="R19" s="41"/>
      <c r="S19" s="41"/>
      <c r="T19" s="41"/>
      <c r="U19" s="41"/>
    </row>
    <row r="20" spans="1:2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topLeftCell="D1" zoomScale="90" workbookViewId="0">
      <selection activeCell="Z14" sqref="Z14"/>
    </sheetView>
  </sheetViews>
  <sheetFormatPr defaultColWidth="9.140625" defaultRowHeight="15"/>
  <cols>
    <col min="1" max="1" width="26.7109375" style="96" customWidth="1"/>
    <col min="2" max="19" width="9.140625" style="96"/>
    <col min="20" max="22" width="9.42578125" style="96" customWidth="1"/>
    <col min="23" max="63" width="9.140625" style="96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63" ht="30" customHeight="1">
      <c r="A2" s="162" t="s">
        <v>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1">
        <v>3.6415069631703596</v>
      </c>
      <c r="C4" s="91">
        <v>4.3609275269740388</v>
      </c>
      <c r="D4" s="91">
        <v>4.1050130272077432</v>
      </c>
      <c r="E4" s="91">
        <v>3.9184063492704984</v>
      </c>
      <c r="F4" s="91">
        <v>3.5320571675867125</v>
      </c>
      <c r="G4" s="91">
        <v>3.29</v>
      </c>
      <c r="H4" s="91">
        <v>4.0549538050183545</v>
      </c>
      <c r="I4" s="91">
        <v>4.3105134337256334</v>
      </c>
      <c r="J4" s="92">
        <v>4.0444112662084404</v>
      </c>
      <c r="K4" s="91">
        <v>3.458689747246098</v>
      </c>
      <c r="L4" s="91">
        <v>3.0286745146897398</v>
      </c>
      <c r="M4" s="91">
        <v>2.8974480307641701</v>
      </c>
      <c r="N4" s="91">
        <v>3.1915689114537895</v>
      </c>
      <c r="O4" s="91">
        <v>3.7211760631101609</v>
      </c>
      <c r="P4" s="91">
        <v>4.6022858783367004</v>
      </c>
      <c r="Q4" s="91">
        <v>5.8943217947542781</v>
      </c>
      <c r="R4" s="91">
        <v>5.6395387941450839</v>
      </c>
      <c r="S4" s="91">
        <v>5.2625123924594748</v>
      </c>
      <c r="T4" s="91">
        <v>5.4543885715808829</v>
      </c>
      <c r="U4" s="91">
        <v>6.9226076953532392</v>
      </c>
      <c r="V4" s="91">
        <v>6.1944221775637267</v>
      </c>
      <c r="W4" s="91">
        <v>5.816833193053168</v>
      </c>
      <c r="X4" s="91">
        <v>4.6227339969804229</v>
      </c>
      <c r="Y4" s="91">
        <v>4.3902989188095249</v>
      </c>
      <c r="Z4" s="91">
        <v>3.99</v>
      </c>
      <c r="BE4"/>
      <c r="BF4"/>
      <c r="BG4"/>
      <c r="BH4"/>
      <c r="BI4"/>
      <c r="BJ4"/>
      <c r="BK4"/>
    </row>
    <row r="5" spans="1:63">
      <c r="A5" s="90" t="s">
        <v>57</v>
      </c>
      <c r="B5" s="91">
        <v>2.9969655157166084</v>
      </c>
      <c r="C5" s="91">
        <v>3.0875524747534158</v>
      </c>
      <c r="D5" s="91">
        <v>3.2118445234520046</v>
      </c>
      <c r="E5" s="91">
        <v>3.3421110808223338</v>
      </c>
      <c r="F5" s="91">
        <v>2.8441403389983559</v>
      </c>
      <c r="G5" s="91">
        <v>2.6</v>
      </c>
      <c r="H5" s="91">
        <v>3.1004728511636084</v>
      </c>
      <c r="I5" s="91">
        <v>2.9421599748721867</v>
      </c>
      <c r="J5" s="92">
        <v>2.85325968784261</v>
      </c>
      <c r="K5" s="91">
        <v>2.7419924092228842</v>
      </c>
      <c r="L5" s="91">
        <v>2.24335419187695</v>
      </c>
      <c r="M5" s="91">
        <v>1.9893641731952401</v>
      </c>
      <c r="N5" s="91">
        <v>2.033164620820394</v>
      </c>
      <c r="O5" s="91">
        <v>2.6282085672200259</v>
      </c>
      <c r="P5" s="91">
        <v>3.314207769660126</v>
      </c>
      <c r="Q5" s="91">
        <v>4.6425932694850296</v>
      </c>
      <c r="R5" s="91">
        <v>4.8392870462389812</v>
      </c>
      <c r="S5" s="91">
        <v>3.9559373049769113</v>
      </c>
      <c r="T5" s="91">
        <v>3.9903621555376305</v>
      </c>
      <c r="U5" s="91">
        <v>4.7841861263255856</v>
      </c>
      <c r="V5" s="91">
        <v>5.556690215691642</v>
      </c>
      <c r="W5" s="91">
        <v>4.9346492592738489</v>
      </c>
      <c r="X5" s="91">
        <v>3.637522422624627</v>
      </c>
      <c r="Y5" s="91">
        <v>3.728265464247313</v>
      </c>
      <c r="Z5" s="91">
        <v>3.01</v>
      </c>
      <c r="BE5"/>
      <c r="BF5"/>
      <c r="BG5"/>
      <c r="BH5"/>
      <c r="BI5"/>
      <c r="BJ5"/>
      <c r="BK5"/>
    </row>
    <row r="6" spans="1:63">
      <c r="A6" s="90" t="s">
        <v>58</v>
      </c>
      <c r="B6" s="91">
        <v>1.841269065125068</v>
      </c>
      <c r="C6" s="91">
        <v>1.7678596002980953</v>
      </c>
      <c r="D6" s="91">
        <v>2.128118243327243</v>
      </c>
      <c r="E6" s="91">
        <v>1.8237458747184865</v>
      </c>
      <c r="F6" s="91">
        <v>1.680466202380027</v>
      </c>
      <c r="G6" s="91">
        <v>1.87</v>
      </c>
      <c r="H6" s="91">
        <v>1.8756870109916721</v>
      </c>
      <c r="I6" s="91">
        <v>1.549910898995021</v>
      </c>
      <c r="J6" s="92">
        <v>1.8653808451759308</v>
      </c>
      <c r="K6" s="91">
        <v>1.4452938003402271</v>
      </c>
      <c r="L6" s="91">
        <v>1.1691083694973701</v>
      </c>
      <c r="M6" s="91">
        <v>0.99935794372317999</v>
      </c>
      <c r="N6" s="91">
        <v>1.2858299261634809</v>
      </c>
      <c r="O6" s="91">
        <v>1.5889256293737464</v>
      </c>
      <c r="P6" s="91">
        <v>1.9865173630684057</v>
      </c>
      <c r="Q6" s="91">
        <v>3.0642950228767183</v>
      </c>
      <c r="R6" s="91">
        <v>3.1837938433946977</v>
      </c>
      <c r="S6" s="91">
        <v>2.1643595096188739</v>
      </c>
      <c r="T6" s="91">
        <v>2.0862274680216029</v>
      </c>
      <c r="U6" s="91">
        <v>3.8104581553447581</v>
      </c>
      <c r="V6" s="91">
        <v>3.1131067915468331</v>
      </c>
      <c r="W6" s="91">
        <v>2.8599806120922193</v>
      </c>
      <c r="X6" s="91">
        <v>2.1210682467245046</v>
      </c>
      <c r="Y6" s="91">
        <v>2.0383247932774307</v>
      </c>
      <c r="Z6" s="91">
        <v>1.83</v>
      </c>
      <c r="BE6"/>
      <c r="BF6"/>
      <c r="BG6"/>
      <c r="BH6"/>
      <c r="BI6"/>
      <c r="BJ6"/>
      <c r="BK6"/>
    </row>
    <row r="7" spans="1:63" ht="14.45" hidden="1" customHeight="1">
      <c r="A7" s="90"/>
      <c r="B7" s="91"/>
      <c r="C7" s="91"/>
      <c r="D7" s="91"/>
      <c r="E7" s="91"/>
      <c r="F7" s="91"/>
      <c r="G7" s="91"/>
      <c r="H7" s="91"/>
      <c r="I7" s="91"/>
      <c r="J7" s="92"/>
      <c r="K7" s="91"/>
      <c r="L7" s="91"/>
      <c r="M7" s="91"/>
      <c r="N7" s="91"/>
      <c r="O7" s="91"/>
      <c r="P7" s="91"/>
      <c r="Q7" s="91"/>
      <c r="R7" s="91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1">
        <v>3.3865416153346843</v>
      </c>
      <c r="C8" s="91">
        <v>3.513840749923447</v>
      </c>
      <c r="D8" s="91">
        <v>3.029545768563036</v>
      </c>
      <c r="E8" s="91">
        <v>4.6129998996242012</v>
      </c>
      <c r="F8" s="91">
        <v>3.6846391797950768</v>
      </c>
      <c r="G8" s="91">
        <v>2.72</v>
      </c>
      <c r="H8" s="91">
        <v>3.2149716382784361</v>
      </c>
      <c r="I8" s="91">
        <v>2.5459534191300142</v>
      </c>
      <c r="J8" s="92">
        <v>3.3027307922240317</v>
      </c>
      <c r="K8" s="91">
        <v>2.8857396133560145</v>
      </c>
      <c r="L8" s="91">
        <v>2.4843706937535002</v>
      </c>
      <c r="M8" s="91">
        <v>2.28495464058487</v>
      </c>
      <c r="N8" s="91">
        <v>2.8508252434716495</v>
      </c>
      <c r="O8" s="91">
        <v>3.037302754133183</v>
      </c>
      <c r="P8" s="91">
        <v>3.8936023633000465</v>
      </c>
      <c r="Q8" s="91">
        <v>6.031019223222513</v>
      </c>
      <c r="R8" s="91">
        <v>4.7094228499686857</v>
      </c>
      <c r="S8" s="91">
        <v>3.8866816352036739</v>
      </c>
      <c r="T8" s="91">
        <v>3.6344502895198918</v>
      </c>
      <c r="U8" s="91">
        <v>6.371147330442076</v>
      </c>
      <c r="V8" s="91">
        <v>6.5661220765654713</v>
      </c>
      <c r="W8" s="91">
        <v>5.9113794062071872</v>
      </c>
      <c r="X8" s="91">
        <v>4.3854755410763726</v>
      </c>
      <c r="Y8" s="91">
        <v>4.0774002569068086</v>
      </c>
      <c r="Z8" s="91">
        <v>4</v>
      </c>
      <c r="BE8"/>
      <c r="BF8"/>
      <c r="BG8"/>
      <c r="BH8"/>
      <c r="BI8"/>
      <c r="BJ8"/>
      <c r="BK8"/>
    </row>
    <row r="9" spans="1:63">
      <c r="A9" s="90" t="s">
        <v>60</v>
      </c>
      <c r="B9" s="91">
        <v>3.2915148803224357</v>
      </c>
      <c r="C9" s="91">
        <v>3.494431410747755</v>
      </c>
      <c r="D9" s="91">
        <v>4.47</v>
      </c>
      <c r="E9" s="91">
        <v>4.7130802841296981</v>
      </c>
      <c r="F9" s="91">
        <v>3.7238376450324715</v>
      </c>
      <c r="G9" s="91">
        <v>2.84</v>
      </c>
      <c r="H9" s="91">
        <v>3.4463478583963125</v>
      </c>
      <c r="I9" s="91">
        <v>2.9108236323761507</v>
      </c>
      <c r="J9" s="92">
        <v>3.3125464863847403</v>
      </c>
      <c r="K9" s="91">
        <v>2.8773210605350727</v>
      </c>
      <c r="L9" s="91">
        <v>2.4450981057813999</v>
      </c>
      <c r="M9" s="91">
        <v>1.82378750311217</v>
      </c>
      <c r="N9" s="91">
        <v>2.5015971488763364</v>
      </c>
      <c r="O9" s="91">
        <v>2.954332952542627</v>
      </c>
      <c r="P9" s="91">
        <v>3.3165134610414628</v>
      </c>
      <c r="Q9" s="91">
        <v>4.7329008491138227</v>
      </c>
      <c r="R9" s="91">
        <v>4.7280528324082587</v>
      </c>
      <c r="S9" s="91">
        <v>3.8506570883546645</v>
      </c>
      <c r="T9" s="91">
        <v>3.4422487439412759</v>
      </c>
      <c r="U9" s="91">
        <v>5.4275736214432158</v>
      </c>
      <c r="V9" s="91">
        <v>6.0557717494051495</v>
      </c>
      <c r="W9" s="91">
        <v>5.0407837370221928</v>
      </c>
      <c r="X9" s="91">
        <v>3.5262594834279204</v>
      </c>
      <c r="Y9" s="91">
        <v>3.5156638064354002</v>
      </c>
      <c r="Z9" s="91">
        <v>2.72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1">
        <v>3.1809637444223178</v>
      </c>
      <c r="C10" s="91">
        <v>4.0157819362484544</v>
      </c>
      <c r="D10" s="91">
        <v>3.9190631545696921</v>
      </c>
      <c r="E10" s="91">
        <v>4.154893076163515</v>
      </c>
      <c r="F10" s="91">
        <v>4.4329048365022441</v>
      </c>
      <c r="G10" s="91">
        <v>3.94</v>
      </c>
      <c r="H10" s="91">
        <v>4.7581921495594015</v>
      </c>
      <c r="I10" s="91">
        <v>4.1670630261527908</v>
      </c>
      <c r="J10" s="92">
        <v>4.7432685482297687</v>
      </c>
      <c r="K10" s="91">
        <v>3.701308878790095</v>
      </c>
      <c r="L10" s="91">
        <v>3.62429950583984</v>
      </c>
      <c r="M10" s="91">
        <v>2.5051555085390498</v>
      </c>
      <c r="N10" s="91">
        <v>2.8312118087061098</v>
      </c>
      <c r="O10" s="91">
        <v>4.3403103326438384</v>
      </c>
      <c r="P10" s="91">
        <v>4.4986073487532128</v>
      </c>
      <c r="Q10" s="91">
        <v>6.8838158925153685</v>
      </c>
      <c r="R10" s="91">
        <v>8.3803510996019011</v>
      </c>
      <c r="S10" s="91">
        <v>3.2000489647444961</v>
      </c>
      <c r="T10" s="91">
        <v>4.6241709115023593</v>
      </c>
      <c r="U10" s="91">
        <v>6.5761978091432853</v>
      </c>
      <c r="V10" s="91">
        <v>6.7919847751794959</v>
      </c>
      <c r="W10" s="91">
        <v>7.4099653069192115</v>
      </c>
      <c r="X10" s="91" t="s">
        <v>113</v>
      </c>
      <c r="Y10" s="91"/>
      <c r="Z10" s="91"/>
      <c r="BE10"/>
      <c r="BF10"/>
      <c r="BG10"/>
      <c r="BH10"/>
      <c r="BI10"/>
      <c r="BJ10"/>
      <c r="BK10"/>
    </row>
    <row r="11" spans="1:63">
      <c r="A11" s="90" t="s">
        <v>62</v>
      </c>
      <c r="B11" s="91">
        <v>3.7744296860370765</v>
      </c>
      <c r="C11" s="91">
        <v>3.766051620477477</v>
      </c>
      <c r="D11" s="91">
        <v>4.2167527371523379</v>
      </c>
      <c r="E11" s="91">
        <v>4.5775591305180505</v>
      </c>
      <c r="F11" s="91">
        <v>3.5802232519482602</v>
      </c>
      <c r="G11" s="91">
        <v>3.6</v>
      </c>
      <c r="H11" s="91">
        <v>3.9369463234749831</v>
      </c>
      <c r="I11" s="91">
        <v>2.8451649013078266</v>
      </c>
      <c r="J11" s="92">
        <v>3.7569289035374513</v>
      </c>
      <c r="K11" s="91">
        <v>3.846092212683442</v>
      </c>
      <c r="L11" s="91">
        <v>3.1448690145539402</v>
      </c>
      <c r="M11" s="91">
        <v>2.5863262565693499</v>
      </c>
      <c r="N11" s="91">
        <v>3.4187240480402195</v>
      </c>
      <c r="O11" s="91">
        <v>3.9299181321161876</v>
      </c>
      <c r="P11" s="91">
        <v>4.694845139527752</v>
      </c>
      <c r="Q11" s="91">
        <v>6.7360731334435746</v>
      </c>
      <c r="R11" s="91">
        <v>5.5425077241342251</v>
      </c>
      <c r="S11" s="91">
        <v>4.2784087384532397</v>
      </c>
      <c r="T11" s="91">
        <v>4.0699218330082774</v>
      </c>
      <c r="U11" s="91">
        <v>6.5087707631794904</v>
      </c>
      <c r="V11" s="91">
        <v>8.0260445237070286</v>
      </c>
      <c r="W11" s="91">
        <v>7.0342558314522199</v>
      </c>
      <c r="X11" s="91">
        <v>5.4117286901722172</v>
      </c>
      <c r="Y11" s="91">
        <v>5.2455764513491419</v>
      </c>
      <c r="Z11" s="91">
        <v>4.95</v>
      </c>
      <c r="BE11"/>
      <c r="BF11"/>
      <c r="BG11"/>
      <c r="BH11"/>
      <c r="BI11"/>
      <c r="BJ11"/>
      <c r="BK11"/>
    </row>
    <row r="12" spans="1:63">
      <c r="A12" s="90" t="s">
        <v>63</v>
      </c>
      <c r="B12" s="91">
        <v>5.0199999999999996</v>
      </c>
      <c r="C12" s="91">
        <v>4.8600000000000003</v>
      </c>
      <c r="D12" s="91">
        <v>5.09</v>
      </c>
      <c r="E12" s="91">
        <v>5.23</v>
      </c>
      <c r="F12" s="91">
        <v>4.7300000000000004</v>
      </c>
      <c r="G12" s="91">
        <v>4.71</v>
      </c>
      <c r="H12" s="91">
        <v>4.91</v>
      </c>
      <c r="I12" s="91">
        <v>4.58</v>
      </c>
      <c r="J12" s="92">
        <v>4.84</v>
      </c>
      <c r="K12" s="91">
        <v>4.8710253439697375</v>
      </c>
      <c r="L12" s="91">
        <v>4.1393075573595697</v>
      </c>
      <c r="M12" s="91">
        <v>3.86</v>
      </c>
      <c r="N12" s="91">
        <v>4.18</v>
      </c>
      <c r="O12" s="91">
        <v>4.3</v>
      </c>
      <c r="P12" s="91">
        <v>4.7300000000000004</v>
      </c>
      <c r="Q12" s="91">
        <v>5.69</v>
      </c>
      <c r="R12" s="91">
        <v>5.6</v>
      </c>
      <c r="S12" s="91">
        <v>5.57</v>
      </c>
      <c r="T12" s="91">
        <v>5.4804985248961406</v>
      </c>
      <c r="U12" s="91">
        <v>6.29</v>
      </c>
      <c r="V12" s="91">
        <v>8.7100000000000009</v>
      </c>
      <c r="W12" s="91">
        <v>7.21</v>
      </c>
      <c r="X12" s="91">
        <v>6.97</v>
      </c>
      <c r="Y12" s="91">
        <v>6.37</v>
      </c>
      <c r="Z12" s="91">
        <v>6.02</v>
      </c>
      <c r="BE12"/>
      <c r="BF12"/>
      <c r="BG12"/>
      <c r="BH12"/>
      <c r="BI12"/>
      <c r="BJ12"/>
      <c r="BK12"/>
    </row>
    <row r="13" spans="1:63">
      <c r="A13" s="90" t="s">
        <v>64</v>
      </c>
      <c r="B13" s="91">
        <v>7.0250000000000004</v>
      </c>
      <c r="C13" s="91">
        <v>5.7</v>
      </c>
      <c r="D13" s="91">
        <v>9.1999999999999993</v>
      </c>
      <c r="E13" s="91">
        <v>7.97</v>
      </c>
      <c r="F13" s="91">
        <v>4.62</v>
      </c>
      <c r="G13" s="91">
        <v>7</v>
      </c>
      <c r="H13" s="91">
        <v>5.3</v>
      </c>
      <c r="I13" s="91">
        <v>7.15</v>
      </c>
      <c r="J13" s="92">
        <v>5.61</v>
      </c>
      <c r="K13" s="91">
        <v>5.28</v>
      </c>
      <c r="L13" s="91">
        <v>4.16</v>
      </c>
      <c r="M13" s="97">
        <v>2.8</v>
      </c>
      <c r="N13" s="91">
        <v>4.4799999999999995</v>
      </c>
      <c r="O13" s="91">
        <v>8.4600000000000009</v>
      </c>
      <c r="P13" s="91">
        <v>7.65</v>
      </c>
      <c r="Q13" s="91">
        <v>8</v>
      </c>
      <c r="R13" s="91">
        <v>8.32</v>
      </c>
      <c r="S13" s="91">
        <v>7.01</v>
      </c>
      <c r="T13" s="91">
        <v>6.47</v>
      </c>
      <c r="U13" s="91">
        <v>9.02</v>
      </c>
      <c r="V13" s="91">
        <v>14.17</v>
      </c>
      <c r="W13" s="91">
        <v>9.1300000000000008</v>
      </c>
      <c r="X13" s="91">
        <v>5.51</v>
      </c>
      <c r="Y13" s="91">
        <v>5.66</v>
      </c>
      <c r="Z13" s="91">
        <v>5.49</v>
      </c>
      <c r="BE13"/>
      <c r="BF13"/>
      <c r="BG13"/>
      <c r="BH13"/>
      <c r="BI13"/>
      <c r="BJ13"/>
      <c r="BK13"/>
    </row>
    <row r="14" spans="1:63">
      <c r="A14" s="93" t="s">
        <v>65</v>
      </c>
      <c r="B14" s="91">
        <v>3.6028268848528189</v>
      </c>
      <c r="C14" s="91">
        <v>3.6007090854631367</v>
      </c>
      <c r="D14" s="91">
        <v>3.6087989357658685</v>
      </c>
      <c r="E14" s="91">
        <v>3.4462575341226493</v>
      </c>
      <c r="F14" s="91">
        <v>2.8034595444605519</v>
      </c>
      <c r="G14" s="91">
        <v>2.8</v>
      </c>
      <c r="H14" s="91">
        <v>2.5981425338084954</v>
      </c>
      <c r="I14" s="91">
        <v>2.6868805408983576</v>
      </c>
      <c r="J14" s="92">
        <v>2.4996758052012122</v>
      </c>
      <c r="K14" s="98">
        <v>2.7128639566831012</v>
      </c>
      <c r="L14" s="98">
        <v>2.31068510670285</v>
      </c>
      <c r="M14" s="98">
        <v>1.60176108045832</v>
      </c>
      <c r="N14" s="98">
        <v>2.0023814041956833</v>
      </c>
      <c r="O14" s="98">
        <v>2.4044810856972139</v>
      </c>
      <c r="P14" s="98">
        <v>2.63681046163761</v>
      </c>
      <c r="Q14" s="98">
        <v>4.0342420488819197</v>
      </c>
      <c r="R14" s="98">
        <v>4.681743901800866</v>
      </c>
      <c r="S14" s="98">
        <v>3.8050134973456431</v>
      </c>
      <c r="T14" s="98">
        <v>2.8484327887949918</v>
      </c>
      <c r="U14" s="98">
        <v>3.4898533039258455</v>
      </c>
      <c r="V14" s="98">
        <v>5.8050367621103165</v>
      </c>
      <c r="W14" s="98">
        <v>6.7993143582256543</v>
      </c>
      <c r="X14" s="98">
        <v>4.7306966797356953</v>
      </c>
      <c r="Y14" s="98">
        <v>4.7055554820528425</v>
      </c>
      <c r="Z14" s="98">
        <v>4.3899999999999997</v>
      </c>
      <c r="BE14"/>
      <c r="BF14"/>
      <c r="BG14"/>
      <c r="BH14"/>
      <c r="BI14"/>
      <c r="BJ14"/>
      <c r="BK14"/>
    </row>
    <row r="15" spans="1:6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>
      <c r="A18" s="99" t="s">
        <v>67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E1" zoomScale="90" workbookViewId="0">
      <selection activeCell="Z14" sqref="Z14"/>
    </sheetView>
  </sheetViews>
  <sheetFormatPr defaultColWidth="9.140625" defaultRowHeight="15"/>
  <cols>
    <col min="1" max="1" width="26.7109375" style="96" customWidth="1"/>
    <col min="2" max="17" width="9.140625" style="96"/>
    <col min="18" max="18" width="9.28515625" style="96" customWidth="1"/>
    <col min="19" max="22" width="9.42578125" style="96" customWidth="1"/>
    <col min="23" max="24" width="9.140625" style="96"/>
    <col min="25" max="25" width="9.42578125" style="96" customWidth="1"/>
    <col min="26" max="63" width="9.140625" style="96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63" ht="30" customHeight="1">
      <c r="A2" s="162" t="s">
        <v>68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4.6351710722612802</v>
      </c>
      <c r="C4" s="98">
        <v>6.9132364402317013</v>
      </c>
      <c r="D4" s="98">
        <v>5.4458414610317867</v>
      </c>
      <c r="E4" s="98">
        <v>3.5575746146593028</v>
      </c>
      <c r="F4" s="98">
        <v>3.2204640461825869</v>
      </c>
      <c r="G4" s="98">
        <v>2.92</v>
      </c>
      <c r="H4" s="98">
        <v>2.8869466408221482</v>
      </c>
      <c r="I4" s="98">
        <v>2.9692201915311895</v>
      </c>
      <c r="J4" s="98">
        <v>2.8040987433173941</v>
      </c>
      <c r="K4" s="98">
        <v>2.7772368365912476</v>
      </c>
      <c r="L4" s="98">
        <v>2.6744376605790898</v>
      </c>
      <c r="M4" s="98">
        <v>2.37660986382275</v>
      </c>
      <c r="N4" s="98">
        <v>3.5409579571582359</v>
      </c>
      <c r="O4" s="98">
        <v>4.5854431151347379</v>
      </c>
      <c r="P4" s="98">
        <v>4.4203450954834382</v>
      </c>
      <c r="Q4" s="98">
        <v>3.9687350329472277</v>
      </c>
      <c r="R4" s="98">
        <v>4.8744236262794729</v>
      </c>
      <c r="S4" s="98">
        <v>5.4773780899946232</v>
      </c>
      <c r="T4" s="98">
        <v>6.2891715639248389</v>
      </c>
      <c r="U4" s="98">
        <v>5.8461367688104326</v>
      </c>
      <c r="V4" s="98">
        <v>5.3883859113632511</v>
      </c>
      <c r="W4" s="98">
        <v>4.9023028525625918</v>
      </c>
      <c r="X4" s="98">
        <v>3.5313598880126857</v>
      </c>
      <c r="Y4" s="98">
        <v>2.8037978527631076</v>
      </c>
      <c r="Z4" s="98">
        <v>2.06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4.719890113888586</v>
      </c>
      <c r="C5" s="98">
        <v>6.3130528657698468</v>
      </c>
      <c r="D5" s="98">
        <v>5.8813806813708087</v>
      </c>
      <c r="E5" s="98">
        <v>3.3098063641858828</v>
      </c>
      <c r="F5" s="98">
        <v>3.168044572969412</v>
      </c>
      <c r="G5" s="98">
        <v>3.12</v>
      </c>
      <c r="H5" s="98">
        <v>2.768397381392286</v>
      </c>
      <c r="I5" s="98">
        <v>2.8143365942347329</v>
      </c>
      <c r="J5" s="98">
        <v>2.7003428888612571</v>
      </c>
      <c r="K5" s="98">
        <v>2.2439091277274339</v>
      </c>
      <c r="L5" s="98">
        <v>2.3640274885296999</v>
      </c>
      <c r="M5" s="98">
        <v>2.3727041966845199</v>
      </c>
      <c r="N5" s="98">
        <v>2.8134510883339128</v>
      </c>
      <c r="O5" s="98">
        <v>4.4361493563756644</v>
      </c>
      <c r="P5" s="98">
        <v>4.0700036811590898</v>
      </c>
      <c r="Q5" s="98">
        <v>3.629407499277419</v>
      </c>
      <c r="R5" s="98">
        <v>4.6991662793113687</v>
      </c>
      <c r="S5" s="98">
        <v>5.7671428281191988</v>
      </c>
      <c r="T5" s="98">
        <v>6.8295630199512347</v>
      </c>
      <c r="U5" s="98">
        <v>6.1549134916196886</v>
      </c>
      <c r="V5" s="98">
        <v>4.9732229004848048</v>
      </c>
      <c r="W5" s="98">
        <v>4.6393603657744285</v>
      </c>
      <c r="X5" s="98">
        <v>3.2645422660487551</v>
      </c>
      <c r="Y5" s="98">
        <v>2.9278466117809909</v>
      </c>
      <c r="Z5" s="98">
        <v>1.9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4.824780451189449</v>
      </c>
      <c r="C6" s="98">
        <v>6.8900474739272193</v>
      </c>
      <c r="D6" s="98">
        <v>5.6050925132896143</v>
      </c>
      <c r="E6" s="98">
        <v>3.6385884637954491</v>
      </c>
      <c r="F6" s="98">
        <v>3.4806393357020204</v>
      </c>
      <c r="G6" s="98">
        <v>3</v>
      </c>
      <c r="H6" s="98">
        <v>2.8441152829221363</v>
      </c>
      <c r="I6" s="98">
        <v>2.7265837277034177</v>
      </c>
      <c r="J6" s="98">
        <v>2.7012444379747689</v>
      </c>
      <c r="K6" s="98">
        <v>2.8076298252283292</v>
      </c>
      <c r="L6" s="98">
        <v>2.69374554801513</v>
      </c>
      <c r="M6" s="98">
        <v>2.2160044189427399</v>
      </c>
      <c r="N6" s="98">
        <v>3.5957051643782267</v>
      </c>
      <c r="O6" s="98">
        <v>4.6200391155753282</v>
      </c>
      <c r="P6" s="98">
        <v>5.3953831292264613</v>
      </c>
      <c r="Q6" s="98">
        <v>3.488497968394177</v>
      </c>
      <c r="R6" s="98">
        <v>4.3528338193794012</v>
      </c>
      <c r="S6" s="98">
        <v>4.343335428897138</v>
      </c>
      <c r="T6" s="98">
        <v>6.837997656254073</v>
      </c>
      <c r="U6" s="98">
        <v>5.7811879177274497</v>
      </c>
      <c r="V6" s="98">
        <v>5.5785223224953109</v>
      </c>
      <c r="W6" s="98">
        <v>4.9810986429377921</v>
      </c>
      <c r="X6" s="98">
        <v>3.613129155226904</v>
      </c>
      <c r="Y6" s="98">
        <v>2.6634746848597572</v>
      </c>
      <c r="Z6" s="98">
        <v>2.15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5.2683221692053586</v>
      </c>
      <c r="C8" s="98">
        <v>7.106200715807768</v>
      </c>
      <c r="D8" s="98">
        <v>5.4361554096948259</v>
      </c>
      <c r="E8" s="98">
        <v>4.2330503155931716</v>
      </c>
      <c r="F8" s="98">
        <v>3.4434002998308646</v>
      </c>
      <c r="G8" s="98">
        <v>2.93</v>
      </c>
      <c r="H8" s="98">
        <v>2.7955995682628401</v>
      </c>
      <c r="I8" s="98">
        <v>3.2932009249042244</v>
      </c>
      <c r="J8" s="98">
        <v>2.9372787249350898</v>
      </c>
      <c r="K8" s="98">
        <v>2.7731753851223329</v>
      </c>
      <c r="L8" s="98">
        <v>2.5344940846670099</v>
      </c>
      <c r="M8" s="98">
        <v>2.28671153494468</v>
      </c>
      <c r="N8" s="98">
        <v>3.4461752054758907</v>
      </c>
      <c r="O8" s="98">
        <v>4.3054315912138028</v>
      </c>
      <c r="P8" s="98">
        <v>4.3901037704511916</v>
      </c>
      <c r="Q8" s="98">
        <v>3.5940186246418344</v>
      </c>
      <c r="R8" s="98">
        <v>4.9781744402879458</v>
      </c>
      <c r="S8" s="98">
        <v>5.5740237774799377</v>
      </c>
      <c r="T8" s="98">
        <v>7.3307597865954079</v>
      </c>
      <c r="U8" s="98">
        <v>5.9889249276148764</v>
      </c>
      <c r="V8" s="98">
        <v>6.3250975840142534</v>
      </c>
      <c r="W8" s="98">
        <v>4.894132155635063</v>
      </c>
      <c r="X8" s="98">
        <v>3.2294330326212473</v>
      </c>
      <c r="Y8" s="98">
        <v>2.3715426218798905</v>
      </c>
      <c r="Z8" s="98">
        <v>1.83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5.54687500731636</v>
      </c>
      <c r="C9" s="98">
        <v>7.6718750029755531</v>
      </c>
      <c r="D9" s="98">
        <v>6.58</v>
      </c>
      <c r="E9" s="98">
        <v>4.1805555602319497</v>
      </c>
      <c r="F9" s="98">
        <v>3.89408313233589</v>
      </c>
      <c r="G9" s="98">
        <v>3.31</v>
      </c>
      <c r="H9" s="98">
        <v>3.3040841998221766</v>
      </c>
      <c r="I9" s="98">
        <v>3.1764705896805898</v>
      </c>
      <c r="J9" s="98">
        <v>3.1029411774433604</v>
      </c>
      <c r="K9" s="98">
        <v>3.0000525557511408</v>
      </c>
      <c r="L9" s="98">
        <v>2.8056657076643798</v>
      </c>
      <c r="M9" s="98">
        <v>2.5294117637015501</v>
      </c>
      <c r="N9" s="98">
        <v>3.95833334104492</v>
      </c>
      <c r="O9" s="98">
        <v>5.375</v>
      </c>
      <c r="P9" s="98">
        <v>4.9305555611474592</v>
      </c>
      <c r="Q9" s="98">
        <v>4.0972222200773691</v>
      </c>
      <c r="R9" s="98">
        <v>5.8529545938508969</v>
      </c>
      <c r="S9" s="98">
        <v>5.81038266698374</v>
      </c>
      <c r="T9" s="98">
        <v>6.9641220444653573</v>
      </c>
      <c r="U9" s="98">
        <v>6.2639867552955923</v>
      </c>
      <c r="V9" s="98">
        <v>5.7221898311103683</v>
      </c>
      <c r="W9" s="98">
        <v>5.2777777803881021</v>
      </c>
      <c r="X9" s="98">
        <v>3.6576745680692593</v>
      </c>
      <c r="Y9" s="98">
        <v>2.5499999999999998</v>
      </c>
      <c r="Z9" s="98">
        <v>2.08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6.3776155347151153</v>
      </c>
      <c r="C10" s="98">
        <v>7.2639893146280832</v>
      </c>
      <c r="D10" s="98">
        <v>6.5135115355432021</v>
      </c>
      <c r="E10" s="98">
        <v>4.0916043481152427</v>
      </c>
      <c r="F10" s="98">
        <v>4.4340288807709145</v>
      </c>
      <c r="G10" s="98">
        <v>3.83</v>
      </c>
      <c r="H10" s="98">
        <v>4.5422727804320919</v>
      </c>
      <c r="I10" s="98">
        <v>4.6753263730074579</v>
      </c>
      <c r="J10" s="98">
        <v>4.3982829086854309</v>
      </c>
      <c r="K10" s="98">
        <v>3.6818428502981511</v>
      </c>
      <c r="L10" s="98">
        <v>4.06063284908931</v>
      </c>
      <c r="M10" s="98">
        <v>3.0347120261612401</v>
      </c>
      <c r="N10" s="98">
        <v>3.7358600929391428</v>
      </c>
      <c r="O10" s="98">
        <v>6.2711900916738239</v>
      </c>
      <c r="P10" s="98">
        <v>6.7621061195474983</v>
      </c>
      <c r="Q10" s="98">
        <v>6.3238145603732727</v>
      </c>
      <c r="R10" s="98">
        <v>6.1986364271056997</v>
      </c>
      <c r="S10" s="98">
        <v>6.027839991099941</v>
      </c>
      <c r="T10" s="98">
        <v>6.008246430370404</v>
      </c>
      <c r="U10" s="98">
        <v>7.3400495805461636</v>
      </c>
      <c r="V10" s="98">
        <v>7.5071698395192792</v>
      </c>
      <c r="W10" s="98">
        <v>6.6611046647928509</v>
      </c>
      <c r="X10" s="98" t="s">
        <v>113</v>
      </c>
      <c r="Y10" s="98"/>
      <c r="Z10" s="98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5.03</v>
      </c>
      <c r="C11" s="98">
        <v>6.4499841655060086</v>
      </c>
      <c r="D11" s="98">
        <v>5.5940011312185041</v>
      </c>
      <c r="E11" s="98">
        <v>4.25</v>
      </c>
      <c r="F11" s="98">
        <v>3.7500937960605656</v>
      </c>
      <c r="G11" s="98">
        <v>3.47</v>
      </c>
      <c r="H11" s="98">
        <v>2.69</v>
      </c>
      <c r="I11" s="98">
        <v>2.73</v>
      </c>
      <c r="J11" s="98">
        <v>3.13</v>
      </c>
      <c r="K11" s="98">
        <v>3.2908116048475944</v>
      </c>
      <c r="L11" s="98">
        <v>2.69</v>
      </c>
      <c r="M11" s="98">
        <v>2.04</v>
      </c>
      <c r="N11" s="98">
        <v>2.9028865084103481</v>
      </c>
      <c r="O11" s="98">
        <v>3.8286402266288952</v>
      </c>
      <c r="P11" s="98">
        <v>4.58006016634224</v>
      </c>
      <c r="Q11" s="98">
        <v>4.1803633070357167</v>
      </c>
      <c r="R11" s="98">
        <v>5.07</v>
      </c>
      <c r="S11" s="98">
        <v>5.83</v>
      </c>
      <c r="T11" s="98">
        <v>7.8455830342846875</v>
      </c>
      <c r="U11" s="98">
        <v>6.7</v>
      </c>
      <c r="V11" s="98">
        <v>5.8100000000000005</v>
      </c>
      <c r="W11" s="98">
        <v>4.3899999999999997</v>
      </c>
      <c r="X11" s="98">
        <v>2.66</v>
      </c>
      <c r="Y11" s="98">
        <v>1.64</v>
      </c>
      <c r="Z11" s="98">
        <v>1.26</v>
      </c>
      <c r="BE11"/>
      <c r="BF11"/>
      <c r="BG11"/>
      <c r="BH11"/>
      <c r="BI11"/>
      <c r="BJ11"/>
      <c r="BK11"/>
    </row>
    <row r="12" spans="1:63">
      <c r="A12" s="90" t="s">
        <v>63</v>
      </c>
      <c r="B12" s="98">
        <v>5.7853339350180502</v>
      </c>
      <c r="C12" s="98">
        <v>7.4090991370237846</v>
      </c>
      <c r="D12" s="98">
        <v>7.2581175565997436</v>
      </c>
      <c r="E12" s="98">
        <v>5.3298329355608596</v>
      </c>
      <c r="F12" s="98">
        <v>4.972290544031889</v>
      </c>
      <c r="G12" s="98">
        <v>4.5999999999999996</v>
      </c>
      <c r="H12" s="98">
        <v>4.0324614505996577</v>
      </c>
      <c r="I12" s="98">
        <v>3.6134088669950737</v>
      </c>
      <c r="J12" s="98">
        <v>3.9780619543234845</v>
      </c>
      <c r="K12" s="98">
        <v>4.1872056185183562</v>
      </c>
      <c r="L12" s="98">
        <v>3.9695271889834101</v>
      </c>
      <c r="M12" s="98">
        <v>3.03055131467345</v>
      </c>
      <c r="N12" s="98">
        <v>3.5338913169396031</v>
      </c>
      <c r="O12" s="98">
        <v>4.3118285739506552</v>
      </c>
      <c r="P12" s="98">
        <v>5.5591621517853334</v>
      </c>
      <c r="Q12" s="98">
        <v>5.5826038085283907</v>
      </c>
      <c r="R12" s="98">
        <v>6.8124555659494854</v>
      </c>
      <c r="S12" s="98">
        <v>8.0199044087350639</v>
      </c>
      <c r="T12" s="98">
        <v>9.0957200650658674</v>
      </c>
      <c r="U12" s="98">
        <v>8.8895516834558492</v>
      </c>
      <c r="V12" s="98">
        <v>7.3766585975256547</v>
      </c>
      <c r="W12" s="98">
        <v>6.414087336558695</v>
      </c>
      <c r="X12" s="98">
        <v>4.2429832203095108</v>
      </c>
      <c r="Y12" s="98">
        <v>3.1079686304514156</v>
      </c>
      <c r="Z12" s="98">
        <v>2.37</v>
      </c>
      <c r="BE12"/>
      <c r="BF12"/>
      <c r="BG12"/>
      <c r="BH12"/>
      <c r="BI12"/>
      <c r="BJ12"/>
      <c r="BK12"/>
    </row>
    <row r="13" spans="1:63">
      <c r="A13" s="90" t="s">
        <v>64</v>
      </c>
      <c r="B13" s="98">
        <v>6.387539936102236</v>
      </c>
      <c r="C13" s="98">
        <v>9.5044344473007705</v>
      </c>
      <c r="D13" s="98">
        <v>9.3569313980555933</v>
      </c>
      <c r="E13" s="98">
        <v>4.7311932144910864</v>
      </c>
      <c r="F13" s="98">
        <v>4.3499999999999996</v>
      </c>
      <c r="G13" s="98">
        <v>3.9</v>
      </c>
      <c r="H13" s="98">
        <v>4.3494492753623186</v>
      </c>
      <c r="I13" s="98">
        <v>3.64</v>
      </c>
      <c r="J13" s="98">
        <v>3.9603183941858453</v>
      </c>
      <c r="K13" s="98">
        <v>2.8618521577534586</v>
      </c>
      <c r="L13" s="98">
        <v>3.52</v>
      </c>
      <c r="M13" s="98">
        <v>3.1</v>
      </c>
      <c r="N13" s="98">
        <v>5.6714114513981357</v>
      </c>
      <c r="O13" s="98">
        <v>5.4308094274491134</v>
      </c>
      <c r="P13" s="98">
        <v>4.8589473684210525</v>
      </c>
      <c r="Q13" s="98">
        <v>4.3937999425122163</v>
      </c>
      <c r="R13" s="98">
        <v>4.6701986754966889</v>
      </c>
      <c r="S13" s="98">
        <v>7.12</v>
      </c>
      <c r="T13" s="98">
        <v>8.5633137829912034</v>
      </c>
      <c r="U13" s="98">
        <v>8.6165853658536591</v>
      </c>
      <c r="V13" s="98">
        <v>7.9899999999999993</v>
      </c>
      <c r="W13" s="98">
        <v>5.6980591089545651</v>
      </c>
      <c r="X13" s="98">
        <v>4.6216603773584906</v>
      </c>
      <c r="Y13" s="98">
        <v>4.1585069654754694</v>
      </c>
      <c r="Z13" s="98">
        <v>2.27</v>
      </c>
      <c r="BE13"/>
      <c r="BF13"/>
      <c r="BG13"/>
      <c r="BH13"/>
      <c r="BI13"/>
      <c r="BJ13"/>
      <c r="BK13"/>
    </row>
    <row r="14" spans="1:63">
      <c r="A14" s="93" t="s">
        <v>65</v>
      </c>
      <c r="B14" s="98">
        <v>5.2061007859225938</v>
      </c>
      <c r="C14" s="98">
        <v>6.95724496999647</v>
      </c>
      <c r="D14" s="98">
        <v>5.9121495906722901</v>
      </c>
      <c r="E14" s="98">
        <v>3.0825797602113392</v>
      </c>
      <c r="F14" s="98">
        <v>3.1232504700229788</v>
      </c>
      <c r="G14" s="98">
        <v>2.54</v>
      </c>
      <c r="H14" s="98">
        <v>2.5612529888482638</v>
      </c>
      <c r="I14" s="98">
        <v>2.5714153367758774</v>
      </c>
      <c r="J14" s="98">
        <v>3.120932338454744</v>
      </c>
      <c r="K14" s="98">
        <v>2.9123105816758939</v>
      </c>
      <c r="L14" s="98">
        <v>2.9869261749031</v>
      </c>
      <c r="M14" s="98">
        <v>2.5753643441804801</v>
      </c>
      <c r="N14" s="98">
        <v>2.6649022718969859</v>
      </c>
      <c r="O14" s="98">
        <v>4.5279621684034765</v>
      </c>
      <c r="P14" s="98">
        <v>4.5187834881435753</v>
      </c>
      <c r="Q14" s="98">
        <v>3.5429622011036881</v>
      </c>
      <c r="R14" s="98">
        <v>4.5191346869352609</v>
      </c>
      <c r="S14" s="98">
        <v>5.6135765458311964</v>
      </c>
      <c r="T14" s="98">
        <v>7.0586232405427589</v>
      </c>
      <c r="U14" s="98">
        <v>6.1712932085992884</v>
      </c>
      <c r="V14" s="98">
        <v>5.7315984428241347</v>
      </c>
      <c r="W14" s="98">
        <v>5.5647546163635262</v>
      </c>
      <c r="X14" s="98">
        <v>3.0440603700097371</v>
      </c>
      <c r="Y14" s="98">
        <v>2.7926694899216526</v>
      </c>
      <c r="Z14" s="98">
        <v>2.04</v>
      </c>
      <c r="BE14"/>
      <c r="BF14"/>
      <c r="BG14"/>
      <c r="BH14"/>
      <c r="BI14"/>
      <c r="BJ14"/>
      <c r="BK14"/>
    </row>
    <row r="15" spans="1:6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zoomScale="80" zoomScaleNormal="80" workbookViewId="0">
      <selection activeCell="Z14" sqref="Z14"/>
    </sheetView>
  </sheetViews>
  <sheetFormatPr defaultColWidth="9.140625" defaultRowHeight="15"/>
  <cols>
    <col min="1" max="1" width="26.7109375" style="96" customWidth="1"/>
    <col min="2" max="17" width="9.140625" style="96"/>
    <col min="18" max="18" width="9.85546875" style="96" customWidth="1"/>
    <col min="19" max="19" width="9.28515625" style="96" customWidth="1"/>
    <col min="20" max="20" width="9" style="96" customWidth="1"/>
    <col min="21" max="21" width="9.140625" style="96"/>
    <col min="22" max="22" width="9.42578125" style="96" customWidth="1"/>
    <col min="23" max="63" width="9.140625" style="96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63" ht="30" customHeight="1">
      <c r="A2" s="162" t="s">
        <v>69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1.7213975051668922</v>
      </c>
      <c r="C4" s="98">
        <v>1.7695125230257178</v>
      </c>
      <c r="D4" s="98">
        <v>1.5910764404422564</v>
      </c>
      <c r="E4" s="98">
        <v>2.3290587641445026</v>
      </c>
      <c r="F4" s="98">
        <v>3.4059844355859474</v>
      </c>
      <c r="G4" s="98">
        <v>4.28</v>
      </c>
      <c r="H4" s="98">
        <v>4.3834345405198976</v>
      </c>
      <c r="I4" s="98">
        <v>3.5662308479908535</v>
      </c>
      <c r="J4" s="98">
        <v>3.4175777417738202</v>
      </c>
      <c r="K4" s="98">
        <v>3.6568448558650122</v>
      </c>
      <c r="L4" s="98">
        <v>3.1051019479647102</v>
      </c>
      <c r="M4" s="98">
        <v>3.0847681746077602</v>
      </c>
      <c r="N4" s="98">
        <v>2.8351340426572338</v>
      </c>
      <c r="O4" s="98">
        <v>2.7770543355026218</v>
      </c>
      <c r="P4" s="98">
        <v>3.2651880572898571</v>
      </c>
      <c r="Q4" s="98">
        <v>6.351005027512409</v>
      </c>
      <c r="R4" s="98">
        <v>5.2298039029772712</v>
      </c>
      <c r="S4" s="98">
        <v>5.2279023641144802</v>
      </c>
      <c r="T4" s="98">
        <v>6.0103999370377714</v>
      </c>
      <c r="U4" s="98">
        <v>6.4946461307060863</v>
      </c>
      <c r="V4" s="98">
        <v>4.1780364430390309</v>
      </c>
      <c r="W4" s="98">
        <v>2.1820227091662519</v>
      </c>
      <c r="X4" s="98">
        <v>2.0313001023628643</v>
      </c>
      <c r="Y4" s="98">
        <v>1.7678884341909269</v>
      </c>
      <c r="Z4" s="98">
        <v>1.6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1.5441333572503413</v>
      </c>
      <c r="C5" s="98">
        <v>1.3688153656214643</v>
      </c>
      <c r="D5" s="98">
        <v>1.3662201927144222</v>
      </c>
      <c r="E5" s="98">
        <v>1.9657361534613031</v>
      </c>
      <c r="F5" s="98">
        <v>2.9348455261998274</v>
      </c>
      <c r="G5" s="98">
        <v>3.61</v>
      </c>
      <c r="H5" s="98">
        <v>3.7688658355619404</v>
      </c>
      <c r="I5" s="98">
        <v>2.7582362537112859</v>
      </c>
      <c r="J5" s="98">
        <v>2.5785458461677191</v>
      </c>
      <c r="K5" s="98">
        <v>3.2418933664308018</v>
      </c>
      <c r="L5" s="98">
        <v>2.65523032465669</v>
      </c>
      <c r="M5" s="98">
        <v>2.4298055459860199</v>
      </c>
      <c r="N5" s="98">
        <v>2.0847381393171132</v>
      </c>
      <c r="O5" s="98">
        <v>2.130972674632734</v>
      </c>
      <c r="P5" s="98">
        <v>2.382307768746823</v>
      </c>
      <c r="Q5" s="98">
        <v>5.0453547915408405</v>
      </c>
      <c r="R5" s="98">
        <v>4.5921631356137</v>
      </c>
      <c r="S5" s="98">
        <v>4.0398381506092393</v>
      </c>
      <c r="T5" s="98">
        <v>4.916862395342922</v>
      </c>
      <c r="U5" s="98">
        <v>5.349669319699367</v>
      </c>
      <c r="V5" s="98">
        <v>4.1787633065281655</v>
      </c>
      <c r="W5" s="98">
        <v>2.1653182249293379</v>
      </c>
      <c r="X5" s="98">
        <v>1.5837433274389927</v>
      </c>
      <c r="Y5" s="98">
        <v>1.4617136296045736</v>
      </c>
      <c r="Z5" s="98">
        <v>1.39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2.4503497649179704</v>
      </c>
      <c r="C6" s="98">
        <v>2.4256710285254788</v>
      </c>
      <c r="D6" s="98">
        <v>2.2489967162429072</v>
      </c>
      <c r="E6" s="98">
        <v>3.5446945429232222</v>
      </c>
      <c r="F6" s="98">
        <v>4.8652448643730652</v>
      </c>
      <c r="G6" s="98">
        <v>5.75</v>
      </c>
      <c r="H6" s="98">
        <v>5.8312276776623904</v>
      </c>
      <c r="I6" s="98">
        <v>4.6206570665939912</v>
      </c>
      <c r="J6" s="98">
        <v>4.3995821869565219</v>
      </c>
      <c r="K6" s="98">
        <v>4.9019230789429926</v>
      </c>
      <c r="L6" s="98">
        <v>3.9848299201562898</v>
      </c>
      <c r="M6" s="98">
        <v>3.4038461520550598</v>
      </c>
      <c r="N6" s="98">
        <v>3.0962817952379607</v>
      </c>
      <c r="O6" s="98">
        <v>3.1208020888169012</v>
      </c>
      <c r="P6" s="98">
        <v>3.5781946509150151</v>
      </c>
      <c r="Q6" s="98">
        <v>7.4279759955126421</v>
      </c>
      <c r="R6" s="98">
        <v>6.7905935055538151</v>
      </c>
      <c r="S6" s="98">
        <v>6.5458638542116354</v>
      </c>
      <c r="T6" s="98">
        <v>7.6499345953435132</v>
      </c>
      <c r="U6" s="98">
        <v>8.0725043057856194</v>
      </c>
      <c r="V6" s="98">
        <v>5.8484456002937222</v>
      </c>
      <c r="W6" s="98">
        <v>2.9758564595828152</v>
      </c>
      <c r="X6" s="98">
        <v>2.7495958676117414</v>
      </c>
      <c r="Y6" s="98">
        <v>2.5564034521181838</v>
      </c>
      <c r="Z6" s="98">
        <v>2.31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1.9433722714279158</v>
      </c>
      <c r="C8" s="98">
        <v>1.8148148633921941</v>
      </c>
      <c r="D8" s="98">
        <v>1.9393514370876657</v>
      </c>
      <c r="E8" s="98">
        <v>2.5184958564106812</v>
      </c>
      <c r="F8" s="98">
        <v>3.8430743275938539</v>
      </c>
      <c r="G8" s="98">
        <v>5.19</v>
      </c>
      <c r="H8" s="98">
        <v>5.457105026646194</v>
      </c>
      <c r="I8" s="98">
        <v>4.0309223851863116</v>
      </c>
      <c r="J8" s="98">
        <v>3.8054165857866931</v>
      </c>
      <c r="K8" s="98">
        <v>4.3879459905295786</v>
      </c>
      <c r="L8" s="98">
        <v>3.2934861495407701</v>
      </c>
      <c r="M8" s="98">
        <v>3.14298054732041</v>
      </c>
      <c r="N8" s="98">
        <v>3.0429745024643164</v>
      </c>
      <c r="O8" s="98">
        <v>2.9773827851729502</v>
      </c>
      <c r="P8" s="98">
        <v>3.3669864564077412</v>
      </c>
      <c r="Q8" s="98">
        <v>6.6573550539892032</v>
      </c>
      <c r="R8" s="98">
        <v>5.8686356661590295</v>
      </c>
      <c r="S8" s="98">
        <v>5.5548327343424626</v>
      </c>
      <c r="T8" s="98">
        <v>7.4876141482782312</v>
      </c>
      <c r="U8" s="98">
        <v>6.7949606463831564</v>
      </c>
      <c r="V8" s="98">
        <v>4.6497136893372755</v>
      </c>
      <c r="W8" s="98">
        <v>2.5215995286543658</v>
      </c>
      <c r="X8" s="98">
        <v>1.9657785500427716</v>
      </c>
      <c r="Y8" s="98">
        <v>1.8466109009439158</v>
      </c>
      <c r="Z8" s="98">
        <v>1.73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1.361607153595882</v>
      </c>
      <c r="C9" s="98">
        <v>1.3988095288625859</v>
      </c>
      <c r="D9" s="98">
        <v>1.35</v>
      </c>
      <c r="E9" s="98">
        <v>2.1693121699001305</v>
      </c>
      <c r="F9" s="98">
        <v>2.8888888854233921</v>
      </c>
      <c r="G9" s="98">
        <v>3.74</v>
      </c>
      <c r="H9" s="98">
        <v>4.2063492087600531</v>
      </c>
      <c r="I9" s="98">
        <v>3.3333333333333335</v>
      </c>
      <c r="J9" s="98">
        <v>3.0505952498999962</v>
      </c>
      <c r="K9" s="98">
        <v>3.1022408889449022</v>
      </c>
      <c r="L9" s="98">
        <v>2.4933862399501199</v>
      </c>
      <c r="M9" s="98">
        <v>2.3660714394417002</v>
      </c>
      <c r="N9" s="98">
        <v>2.2222222237798053</v>
      </c>
      <c r="O9" s="98">
        <v>1.8973214390417557</v>
      </c>
      <c r="P9" s="98">
        <v>2.480798777463689</v>
      </c>
      <c r="Q9" s="98">
        <v>5.3781512644126206</v>
      </c>
      <c r="R9" s="98">
        <v>4.2156862577510026</v>
      </c>
      <c r="S9" s="98">
        <v>4.3738977103274674</v>
      </c>
      <c r="T9" s="98">
        <v>5.0595238095238093</v>
      </c>
      <c r="U9" s="98">
        <v>4.8412698432592149</v>
      </c>
      <c r="V9" s="98">
        <v>3.1101190814554145</v>
      </c>
      <c r="W9" s="98">
        <v>1.6137566073354908</v>
      </c>
      <c r="X9" s="98">
        <v>1.3756613763113281</v>
      </c>
      <c r="Y9" s="98">
        <v>1.1834733951393888</v>
      </c>
      <c r="Z9" s="98">
        <v>1.18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2.0956978071098025</v>
      </c>
      <c r="C10" s="98">
        <v>1.5353165046091299</v>
      </c>
      <c r="D10" s="98">
        <v>1.6550926800502399</v>
      </c>
      <c r="E10" s="98">
        <v>1.9257226932879978</v>
      </c>
      <c r="F10" s="98">
        <v>4.1137224693485654</v>
      </c>
      <c r="G10" s="98">
        <v>5.74</v>
      </c>
      <c r="H10" s="98">
        <v>6.3613947394891186</v>
      </c>
      <c r="I10" s="98">
        <v>5.1993788952561797</v>
      </c>
      <c r="J10" s="98">
        <v>4.646196127715136</v>
      </c>
      <c r="K10" s="98">
        <v>4.3990720018638632</v>
      </c>
      <c r="L10" s="98">
        <v>4.0476391644803797</v>
      </c>
      <c r="M10" s="98">
        <v>3.5474810337181601</v>
      </c>
      <c r="N10" s="98">
        <v>3.6404470685950558</v>
      </c>
      <c r="O10" s="98">
        <v>3.9189337568910929</v>
      </c>
      <c r="P10" s="98">
        <v>4.3075140771401896</v>
      </c>
      <c r="Q10" s="98">
        <v>5.982828753317186</v>
      </c>
      <c r="R10" s="98">
        <v>7.3334771555492129</v>
      </c>
      <c r="S10" s="98">
        <v>4.1604862743518387</v>
      </c>
      <c r="T10" s="98">
        <v>5.4988085540978053</v>
      </c>
      <c r="U10" s="98">
        <v>6.4207075883757492</v>
      </c>
      <c r="V10" s="98">
        <v>7.610248296618316</v>
      </c>
      <c r="W10" s="98">
        <v>4.4773316830952297</v>
      </c>
      <c r="X10" s="98" t="s">
        <v>113</v>
      </c>
      <c r="Y10" s="98"/>
      <c r="Z10" s="98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2.78</v>
      </c>
      <c r="C11" s="98">
        <v>2.7</v>
      </c>
      <c r="D11" s="98">
        <v>2.44</v>
      </c>
      <c r="E11" s="98">
        <v>3.4</v>
      </c>
      <c r="F11" s="98">
        <v>4.63</v>
      </c>
      <c r="G11" s="98">
        <v>5.5</v>
      </c>
      <c r="H11" s="98">
        <v>5.97</v>
      </c>
      <c r="I11" s="98">
        <v>4.55</v>
      </c>
      <c r="J11" s="98">
        <v>4.5</v>
      </c>
      <c r="K11" s="98">
        <v>4.8600000000000003</v>
      </c>
      <c r="L11" s="98">
        <v>4.09</v>
      </c>
      <c r="M11" s="98">
        <v>4.05</v>
      </c>
      <c r="N11" s="98">
        <v>3.9</v>
      </c>
      <c r="O11" s="98">
        <v>3.59</v>
      </c>
      <c r="P11" s="98">
        <v>3.95</v>
      </c>
      <c r="Q11" s="98">
        <v>6.8199999999999994</v>
      </c>
      <c r="R11" s="98">
        <v>7.42</v>
      </c>
      <c r="S11" s="98">
        <v>7.06</v>
      </c>
      <c r="T11" s="98">
        <v>6.7700000000000005</v>
      </c>
      <c r="U11" s="98">
        <v>7.1599999999999993</v>
      </c>
      <c r="V11" s="98">
        <v>5.33</v>
      </c>
      <c r="W11" s="98">
        <v>3.03</v>
      </c>
      <c r="X11" s="98">
        <v>2.4500000000000002</v>
      </c>
      <c r="Y11" s="98">
        <v>2.06</v>
      </c>
      <c r="Z11" s="98">
        <v>2.1</v>
      </c>
      <c r="BE11"/>
      <c r="BF11"/>
      <c r="BG11"/>
      <c r="BH11"/>
      <c r="BI11"/>
      <c r="BJ11"/>
      <c r="BK11"/>
    </row>
    <row r="12" spans="1:63">
      <c r="A12" s="90" t="s">
        <v>63</v>
      </c>
      <c r="B12" s="98">
        <v>3.2</v>
      </c>
      <c r="C12" s="98">
        <v>3</v>
      </c>
      <c r="D12" s="98">
        <v>2.95</v>
      </c>
      <c r="E12" s="98">
        <v>3.4800000000000004</v>
      </c>
      <c r="F12" s="98">
        <v>4.9000000000000004</v>
      </c>
      <c r="G12" s="98">
        <v>6.05</v>
      </c>
      <c r="H12" s="98">
        <v>5.75</v>
      </c>
      <c r="I12" s="98">
        <v>5.35</v>
      </c>
      <c r="J12" s="98">
        <v>5</v>
      </c>
      <c r="K12" s="98">
        <v>5.35</v>
      </c>
      <c r="L12" s="98">
        <v>4.6500000000000004</v>
      </c>
      <c r="M12" s="98">
        <v>4.97</v>
      </c>
      <c r="N12" s="98">
        <v>4.4000000000000004</v>
      </c>
      <c r="O12" s="98">
        <v>3.8</v>
      </c>
      <c r="P12" s="98">
        <v>4.4000000000000004</v>
      </c>
      <c r="Q12" s="98">
        <v>7.65</v>
      </c>
      <c r="R12" s="98">
        <v>7.6999999999999993</v>
      </c>
      <c r="S12" s="98">
        <v>7.1</v>
      </c>
      <c r="T12" s="98">
        <v>7.4</v>
      </c>
      <c r="U12" s="98">
        <v>8.25</v>
      </c>
      <c r="V12" s="98">
        <v>7.2</v>
      </c>
      <c r="W12" s="98">
        <v>4.05</v>
      </c>
      <c r="X12" s="98">
        <v>3.6</v>
      </c>
      <c r="Y12" s="98">
        <v>2.3000000000000003</v>
      </c>
      <c r="Z12" s="98">
        <v>2.14</v>
      </c>
      <c r="BE12"/>
      <c r="BF12"/>
      <c r="BG12"/>
      <c r="BH12"/>
      <c r="BI12"/>
      <c r="BJ12"/>
      <c r="BK12"/>
    </row>
    <row r="13" spans="1:63">
      <c r="A13" s="90" t="s">
        <v>64</v>
      </c>
      <c r="B13" s="98">
        <v>3.56</v>
      </c>
      <c r="C13" s="98">
        <v>3.21</v>
      </c>
      <c r="D13" s="98">
        <v>3.53</v>
      </c>
      <c r="E13" s="101">
        <v>3.46</v>
      </c>
      <c r="F13" s="101">
        <v>6.56</v>
      </c>
      <c r="G13" s="98">
        <v>7.75</v>
      </c>
      <c r="H13" s="98">
        <v>7.72</v>
      </c>
      <c r="I13" s="98">
        <v>7</v>
      </c>
      <c r="J13" s="98">
        <v>5.83</v>
      </c>
      <c r="K13" s="98">
        <v>6.73</v>
      </c>
      <c r="L13" s="98">
        <v>5.4</v>
      </c>
      <c r="M13" s="98">
        <v>5.61</v>
      </c>
      <c r="N13" s="98">
        <v>4.99</v>
      </c>
      <c r="O13" s="98">
        <v>5.08</v>
      </c>
      <c r="P13" s="98">
        <v>5.32</v>
      </c>
      <c r="Q13" s="98">
        <v>9.06</v>
      </c>
      <c r="R13" s="98">
        <v>8.84</v>
      </c>
      <c r="S13" s="98">
        <v>8.84</v>
      </c>
      <c r="T13" s="98">
        <v>8.84</v>
      </c>
      <c r="U13" s="98">
        <v>9.67</v>
      </c>
      <c r="V13" s="98">
        <v>0</v>
      </c>
      <c r="W13" s="98">
        <v>3.57</v>
      </c>
      <c r="X13" s="98">
        <v>2.88</v>
      </c>
      <c r="Y13" s="98">
        <v>3.1199999999999997</v>
      </c>
      <c r="Z13" s="98">
        <v>2.64</v>
      </c>
      <c r="BE13"/>
      <c r="BF13"/>
      <c r="BG13"/>
      <c r="BH13"/>
      <c r="BI13"/>
      <c r="BJ13"/>
      <c r="BK13"/>
    </row>
    <row r="14" spans="1:63">
      <c r="A14" s="93" t="s">
        <v>65</v>
      </c>
      <c r="B14" s="98">
        <v>1.9920768852190078</v>
      </c>
      <c r="C14" s="98">
        <v>1.82</v>
      </c>
      <c r="D14" s="98">
        <v>1.9391712246222303</v>
      </c>
      <c r="E14" s="98">
        <v>2.9009893090793044</v>
      </c>
      <c r="F14" s="98">
        <v>2.75</v>
      </c>
      <c r="G14" s="98">
        <v>3.91</v>
      </c>
      <c r="H14" s="98">
        <v>4.1925403426388366</v>
      </c>
      <c r="I14" s="98">
        <v>2.9821278553669242</v>
      </c>
      <c r="J14" s="98">
        <v>3.3419444227749269</v>
      </c>
      <c r="K14" s="98">
        <v>3.6277787265445127</v>
      </c>
      <c r="L14" s="98">
        <v>3.1964510261946502</v>
      </c>
      <c r="M14" s="98">
        <v>3.0896823977260799</v>
      </c>
      <c r="N14" s="98">
        <v>3.1184194455866368</v>
      </c>
      <c r="O14" s="98">
        <v>3.0794789179287561</v>
      </c>
      <c r="P14" s="98">
        <v>3.5842473676405162</v>
      </c>
      <c r="Q14" s="98">
        <v>6.0072649250922234</v>
      </c>
      <c r="R14" s="98">
        <v>5.3679173797277704</v>
      </c>
      <c r="S14" s="98">
        <v>4.8593699245011859</v>
      </c>
      <c r="T14" s="98">
        <v>4.9110178577152253</v>
      </c>
      <c r="U14" s="98">
        <v>4.8342871210783995</v>
      </c>
      <c r="V14" s="98">
        <v>4.8393202912915125</v>
      </c>
      <c r="W14" s="98">
        <v>2.5</v>
      </c>
      <c r="X14" s="98">
        <v>2.2294966870482078</v>
      </c>
      <c r="Y14" s="98">
        <v>2</v>
      </c>
      <c r="Z14" s="98">
        <v>2</v>
      </c>
      <c r="BE14"/>
      <c r="BF14"/>
      <c r="BG14"/>
      <c r="BH14"/>
      <c r="BI14"/>
      <c r="BJ14"/>
      <c r="BK14"/>
    </row>
    <row r="15" spans="1:6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2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>
      <c r="A19" s="99" t="s">
        <v>70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02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>
      <c r="A20" s="99" t="s">
        <v>71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topLeftCell="E1" zoomScaleNormal="100" workbookViewId="0">
      <selection activeCell="Z14" sqref="Z14"/>
    </sheetView>
  </sheetViews>
  <sheetFormatPr defaultColWidth="9.140625" defaultRowHeight="15"/>
  <cols>
    <col min="1" max="1" width="26.7109375" style="96" customWidth="1"/>
    <col min="2" max="17" width="9.140625" style="96"/>
    <col min="18" max="18" width="10.140625" style="96" customWidth="1"/>
    <col min="19" max="19" width="9.140625" style="96"/>
    <col min="20" max="20" width="9.42578125" style="96" customWidth="1"/>
    <col min="21" max="24" width="9.140625" style="96"/>
    <col min="25" max="25" width="9.42578125" style="96" customWidth="1"/>
    <col min="26" max="63" width="9.140625" style="96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63" ht="30" customHeight="1">
      <c r="A2" s="162" t="s">
        <v>72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3.2042279085144445</v>
      </c>
      <c r="C4" s="98">
        <v>3.8773660004716173</v>
      </c>
      <c r="D4" s="98">
        <v>4.6265391521381698</v>
      </c>
      <c r="E4" s="98">
        <v>3.5384543248146541</v>
      </c>
      <c r="F4" s="98">
        <v>3.4274081050725558</v>
      </c>
      <c r="G4" s="98">
        <v>3.46</v>
      </c>
      <c r="H4" s="98">
        <v>5.5518138703209798</v>
      </c>
      <c r="I4" s="98">
        <v>5.0277674938678665</v>
      </c>
      <c r="J4" s="98">
        <v>4.398146986429766</v>
      </c>
      <c r="K4" s="98">
        <v>3.9771327649252415</v>
      </c>
      <c r="L4" s="98">
        <v>4.1594042879273001</v>
      </c>
      <c r="M4" s="98">
        <v>4.2667482855033398</v>
      </c>
      <c r="N4" s="98">
        <v>3.9109809051778948</v>
      </c>
      <c r="O4" s="98">
        <v>3.6049069322404388</v>
      </c>
      <c r="P4" s="98">
        <v>4.2447895775470661</v>
      </c>
      <c r="Q4" s="98">
        <v>3.7014863667669582</v>
      </c>
      <c r="R4" s="98">
        <v>4.168338023940878</v>
      </c>
      <c r="S4" s="98">
        <v>5.1030109115473836</v>
      </c>
      <c r="T4" s="98">
        <v>5.1905997807409383</v>
      </c>
      <c r="U4" s="98">
        <v>5.2174661022553765</v>
      </c>
      <c r="V4" s="98">
        <v>4.8686265331096603</v>
      </c>
      <c r="W4" s="98">
        <v>3.0447388924268664</v>
      </c>
      <c r="X4" s="98">
        <v>2.4111205044014223</v>
      </c>
      <c r="Y4" s="98">
        <v>2.5485224748137392</v>
      </c>
      <c r="Z4" s="98">
        <v>2.75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3.0882781346381756</v>
      </c>
      <c r="C5" s="98">
        <v>3.7884339198693038</v>
      </c>
      <c r="D5" s="98">
        <v>4.7895203128084924</v>
      </c>
      <c r="E5" s="98">
        <v>4.8235065533708497</v>
      </c>
      <c r="F5" s="98">
        <v>4.0220690034764699</v>
      </c>
      <c r="G5" s="98">
        <v>3.09</v>
      </c>
      <c r="H5" s="98">
        <v>3.3295130672095272</v>
      </c>
      <c r="I5" s="98">
        <v>3.750371069117298</v>
      </c>
      <c r="J5" s="98">
        <v>3.8050479229708305</v>
      </c>
      <c r="K5" s="98">
        <v>4.1664424210433051</v>
      </c>
      <c r="L5" s="98">
        <v>3.5225727128185098</v>
      </c>
      <c r="M5" s="98">
        <v>4.2367632518637404</v>
      </c>
      <c r="N5" s="98">
        <v>3.7432369388497775</v>
      </c>
      <c r="O5" s="98">
        <v>2.9982414316015431</v>
      </c>
      <c r="P5" s="98">
        <v>3.6356564993719078</v>
      </c>
      <c r="Q5" s="98">
        <v>4.2242437938854245</v>
      </c>
      <c r="R5" s="98">
        <v>4.0092118490110629</v>
      </c>
      <c r="S5" s="98">
        <v>4.1914007258939172</v>
      </c>
      <c r="T5" s="98">
        <v>4.6575021905959542</v>
      </c>
      <c r="U5" s="98">
        <v>3.8029095595268037</v>
      </c>
      <c r="V5" s="98">
        <v>4.4714645251723839</v>
      </c>
      <c r="W5" s="98">
        <v>1.9872814616489598</v>
      </c>
      <c r="X5" s="98">
        <v>1.7188996019192444</v>
      </c>
      <c r="Y5" s="98">
        <v>1.4989875608534653</v>
      </c>
      <c r="Z5" s="98">
        <v>1.81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3.85068853192191</v>
      </c>
      <c r="C6" s="98">
        <v>4.327527640608964</v>
      </c>
      <c r="D6" s="98">
        <v>4.7011989906259251</v>
      </c>
      <c r="E6" s="98">
        <v>5.0437390391001093</v>
      </c>
      <c r="F6" s="98">
        <v>4.3933520284118144</v>
      </c>
      <c r="G6" s="98">
        <v>4.71</v>
      </c>
      <c r="H6" s="98">
        <v>4.9847435502660753</v>
      </c>
      <c r="I6" s="98">
        <v>5.4463037669891143</v>
      </c>
      <c r="J6" s="98">
        <v>4.5457269109633831</v>
      </c>
      <c r="K6" s="98">
        <v>4.6413050696750933</v>
      </c>
      <c r="L6" s="98">
        <v>4.7687088372505402</v>
      </c>
      <c r="M6" s="98">
        <v>4.5757398819680102</v>
      </c>
      <c r="N6" s="98">
        <v>4.2706415667513502</v>
      </c>
      <c r="O6" s="98">
        <v>3.8765395879806461</v>
      </c>
      <c r="P6" s="98">
        <v>5.0100120580361072</v>
      </c>
      <c r="Q6" s="98">
        <v>5.0743490932548472</v>
      </c>
      <c r="R6" s="98">
        <v>6.7381220756278575</v>
      </c>
      <c r="S6" s="98">
        <v>5.9296728230711793</v>
      </c>
      <c r="T6" s="98">
        <v>6.5650990032872452</v>
      </c>
      <c r="U6" s="98">
        <v>5.5761579287183274</v>
      </c>
      <c r="V6" s="98">
        <v>5.1608802397298872</v>
      </c>
      <c r="W6" s="98">
        <v>3.0770432046667953</v>
      </c>
      <c r="X6" s="98">
        <v>2.8306341267020385</v>
      </c>
      <c r="Y6" s="98">
        <v>2.7966666194242942</v>
      </c>
      <c r="Z6" s="98">
        <v>2.54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3.0115664500364665</v>
      </c>
      <c r="C8" s="98">
        <v>3.4612309211950638</v>
      </c>
      <c r="D8" s="98">
        <v>3.9578121764411773</v>
      </c>
      <c r="E8" s="98">
        <v>4.8607504177117935</v>
      </c>
      <c r="F8" s="98">
        <v>3.8137923355598446</v>
      </c>
      <c r="G8" s="98">
        <v>4.01</v>
      </c>
      <c r="H8" s="98">
        <v>5.1878439572849508</v>
      </c>
      <c r="I8" s="98">
        <v>5.6514204543487221</v>
      </c>
      <c r="J8" s="98">
        <v>4.4366833989781753</v>
      </c>
      <c r="K8" s="98">
        <v>4.6963867501895349</v>
      </c>
      <c r="L8" s="98">
        <v>4.7451879773015504</v>
      </c>
      <c r="M8" s="98">
        <v>4.5013800029155</v>
      </c>
      <c r="N8" s="98">
        <v>3.5669570418455212</v>
      </c>
      <c r="O8" s="98">
        <v>3.270460841086571</v>
      </c>
      <c r="P8" s="98">
        <v>3.6079636918692461</v>
      </c>
      <c r="Q8" s="98">
        <v>4.1916206957321362</v>
      </c>
      <c r="R8" s="98">
        <v>5.6070315245362554</v>
      </c>
      <c r="S8" s="98">
        <v>5.05374005153406</v>
      </c>
      <c r="T8" s="98">
        <v>5.5258802344450846</v>
      </c>
      <c r="U8" s="98">
        <v>4.8764782165863325</v>
      </c>
      <c r="V8" s="98">
        <v>4.8498846085203269</v>
      </c>
      <c r="W8" s="98">
        <v>2.753257469033263</v>
      </c>
      <c r="X8" s="98">
        <v>1.6655331990883102</v>
      </c>
      <c r="Y8" s="98">
        <v>2.000636522450002</v>
      </c>
      <c r="Z8" s="98">
        <v>1.94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2.9429777461753366</v>
      </c>
      <c r="C9" s="98">
        <v>4.0794737304345228</v>
      </c>
      <c r="D9" s="98">
        <v>4.9800000000000004</v>
      </c>
      <c r="E9" s="98">
        <v>4.7556429265525928</v>
      </c>
      <c r="F9" s="98">
        <v>5.2082586276487373</v>
      </c>
      <c r="G9" s="98">
        <v>4.2</v>
      </c>
      <c r="H9" s="98">
        <v>6.4677236656645212</v>
      </c>
      <c r="I9" s="98">
        <v>5.1041108474744306</v>
      </c>
      <c r="J9" s="98">
        <v>4.1710597188264051</v>
      </c>
      <c r="K9" s="98">
        <v>4.0429432716993512</v>
      </c>
      <c r="L9" s="98">
        <v>4.5795802831614498</v>
      </c>
      <c r="M9" s="98">
        <v>4.4998846907043104</v>
      </c>
      <c r="N9" s="98">
        <v>4.6783729208283544</v>
      </c>
      <c r="O9" s="98">
        <v>4.1936451077126309</v>
      </c>
      <c r="P9" s="98">
        <v>4.4728910372112471</v>
      </c>
      <c r="Q9" s="98">
        <v>3.8607963237784051</v>
      </c>
      <c r="R9" s="98">
        <v>3.8678953013984825</v>
      </c>
      <c r="S9" s="98">
        <v>5.0416949140130702</v>
      </c>
      <c r="T9" s="98">
        <v>6.0402783789214682</v>
      </c>
      <c r="U9" s="98">
        <v>6.3009718977376981</v>
      </c>
      <c r="V9" s="98">
        <v>5.6071116117387163</v>
      </c>
      <c r="W9" s="98">
        <v>2.9219137701781408</v>
      </c>
      <c r="X9" s="98">
        <v>2.0448529369242618</v>
      </c>
      <c r="Y9" s="98">
        <v>2.3842373115105593</v>
      </c>
      <c r="Z9" s="98">
        <v>3.83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4.2691452899635269</v>
      </c>
      <c r="C10" s="98">
        <v>4.3134708105233663</v>
      </c>
      <c r="D10" s="98">
        <v>4.3760940148018284</v>
      </c>
      <c r="E10" s="98">
        <v>4.0713895473489163</v>
      </c>
      <c r="F10" s="98">
        <v>5.1572704279169441</v>
      </c>
      <c r="G10" s="98">
        <v>4.55</v>
      </c>
      <c r="H10" s="98">
        <v>5.3203913180326188</v>
      </c>
      <c r="I10" s="98">
        <v>5.6089182724562257</v>
      </c>
      <c r="J10" s="98">
        <v>5.1604658014031903</v>
      </c>
      <c r="K10" s="98">
        <v>6.275928965697136</v>
      </c>
      <c r="L10" s="98">
        <v>6.5364852900208303</v>
      </c>
      <c r="M10" s="98">
        <v>8.35709188392042</v>
      </c>
      <c r="N10" s="98">
        <v>8.3464530226033133</v>
      </c>
      <c r="O10" s="98">
        <v>7.4942264756902617</v>
      </c>
      <c r="P10" s="98">
        <v>8.0389510545129994</v>
      </c>
      <c r="Q10" s="98">
        <v>5.2741240812383321</v>
      </c>
      <c r="R10" s="98">
        <v>5.7109967641834656</v>
      </c>
      <c r="S10" s="98">
        <v>6.5403051181029204</v>
      </c>
      <c r="T10" s="98">
        <v>5.8913605045804553</v>
      </c>
      <c r="U10" s="98">
        <v>6.4525483604696561</v>
      </c>
      <c r="V10" s="98">
        <v>7.3510143218900543</v>
      </c>
      <c r="W10" s="98">
        <v>3.425556321189986</v>
      </c>
      <c r="X10" s="98" t="s">
        <v>113</v>
      </c>
      <c r="Y10" s="98"/>
      <c r="Z10" s="98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1.3130908852383414</v>
      </c>
      <c r="C11" s="98">
        <v>1.9780291612886611</v>
      </c>
      <c r="D11" s="98">
        <v>2.7274023821578424</v>
      </c>
      <c r="E11" s="98">
        <v>5.0872262643475041</v>
      </c>
      <c r="F11" s="98">
        <v>4.8353296731549467</v>
      </c>
      <c r="G11" s="98">
        <v>2.39</v>
      </c>
      <c r="H11" s="98">
        <v>3.0706364791260565</v>
      </c>
      <c r="I11" s="98">
        <v>3.1559842566443446</v>
      </c>
      <c r="J11" s="98">
        <v>6.1221001749228368</v>
      </c>
      <c r="K11" s="98">
        <v>4.126116226490498</v>
      </c>
      <c r="L11" s="98">
        <v>4.4597631950223704</v>
      </c>
      <c r="M11" s="98">
        <v>3.1427988361423398</v>
      </c>
      <c r="N11" s="98">
        <v>2.8278538653791245</v>
      </c>
      <c r="O11" s="98">
        <v>1.9824301921991754</v>
      </c>
      <c r="P11" s="98">
        <v>1.9035640535228944</v>
      </c>
      <c r="Q11" s="98">
        <v>2.1122510923805509</v>
      </c>
      <c r="R11" s="98">
        <v>3.0222173374916514</v>
      </c>
      <c r="S11" s="98">
        <v>5.3404257889494557</v>
      </c>
      <c r="T11" s="98">
        <v>6.2063708809993159</v>
      </c>
      <c r="U11" s="98">
        <v>4.9650785704504257</v>
      </c>
      <c r="V11" s="98">
        <v>2.444094242491369</v>
      </c>
      <c r="W11" s="98">
        <v>1.3356588260100033</v>
      </c>
      <c r="X11" s="98">
        <v>1.1094407580523393</v>
      </c>
      <c r="Y11" s="98">
        <v>1.1850949652626541</v>
      </c>
      <c r="Z11" s="98">
        <v>1.56</v>
      </c>
      <c r="BE11"/>
      <c r="BF11"/>
      <c r="BG11"/>
      <c r="BH11"/>
      <c r="BI11"/>
      <c r="BJ11"/>
      <c r="BK11"/>
    </row>
    <row r="12" spans="1:63">
      <c r="A12" s="90" t="s">
        <v>63</v>
      </c>
      <c r="B12" s="98">
        <v>2.59</v>
      </c>
      <c r="C12" s="98">
        <v>3.1</v>
      </c>
      <c r="D12" s="98">
        <v>3.54</v>
      </c>
      <c r="E12" s="98">
        <v>4.18</v>
      </c>
      <c r="F12" s="98">
        <v>4.38</v>
      </c>
      <c r="G12" s="98">
        <v>3.66</v>
      </c>
      <c r="H12" s="98">
        <v>3.79</v>
      </c>
      <c r="I12" s="98">
        <v>4.33</v>
      </c>
      <c r="J12" s="98">
        <v>4.3899999999999997</v>
      </c>
      <c r="K12" s="98">
        <v>4.6100000000000003</v>
      </c>
      <c r="L12" s="98">
        <v>4</v>
      </c>
      <c r="M12" s="98">
        <v>4.01</v>
      </c>
      <c r="N12" s="98">
        <v>4.33</v>
      </c>
      <c r="O12" s="98">
        <v>3.53</v>
      </c>
      <c r="P12" s="98">
        <v>3.13</v>
      </c>
      <c r="Q12" s="98">
        <v>2.9</v>
      </c>
      <c r="R12" s="98">
        <v>3.8</v>
      </c>
      <c r="S12" s="98">
        <v>4.68</v>
      </c>
      <c r="T12" s="98">
        <v>5.7</v>
      </c>
      <c r="U12" s="98">
        <v>5.45</v>
      </c>
      <c r="V12" s="98">
        <v>5.91</v>
      </c>
      <c r="W12" s="98">
        <v>3.14</v>
      </c>
      <c r="X12" s="98">
        <v>2.65</v>
      </c>
      <c r="Y12" s="98">
        <v>2.4300000000000002</v>
      </c>
      <c r="Z12" s="98">
        <v>2.96</v>
      </c>
      <c r="BE12"/>
      <c r="BF12"/>
      <c r="BG12"/>
      <c r="BH12"/>
      <c r="BI12"/>
      <c r="BJ12"/>
      <c r="BK12"/>
    </row>
    <row r="13" spans="1:63">
      <c r="A13" s="90" t="s">
        <v>64</v>
      </c>
      <c r="B13" s="98">
        <v>5.13</v>
      </c>
      <c r="C13" s="98">
        <v>6.59</v>
      </c>
      <c r="D13" s="98">
        <v>6.98</v>
      </c>
      <c r="E13" s="98">
        <v>5.54</v>
      </c>
      <c r="F13" s="98">
        <v>7.39</v>
      </c>
      <c r="G13" s="101">
        <v>6.39</v>
      </c>
      <c r="H13" s="98">
        <v>6.81</v>
      </c>
      <c r="I13" s="98">
        <v>9.39</v>
      </c>
      <c r="J13" s="98">
        <v>8</v>
      </c>
      <c r="K13" s="98">
        <v>7.93</v>
      </c>
      <c r="L13" s="98">
        <v>7.89</v>
      </c>
      <c r="M13" s="98">
        <v>8.0364929836219403</v>
      </c>
      <c r="N13" s="98">
        <v>6.38</v>
      </c>
      <c r="O13" s="98">
        <v>7.669999999999999</v>
      </c>
      <c r="P13" s="98">
        <v>9.8000000000000007</v>
      </c>
      <c r="Q13" s="98">
        <v>6.2</v>
      </c>
      <c r="R13" s="98">
        <v>6.59</v>
      </c>
      <c r="S13" s="98">
        <v>8.49</v>
      </c>
      <c r="T13" s="98">
        <v>8.49</v>
      </c>
      <c r="U13" s="98">
        <v>10.85</v>
      </c>
      <c r="V13" s="98">
        <v>8.86</v>
      </c>
      <c r="W13" s="98">
        <v>4.17</v>
      </c>
      <c r="X13" s="98">
        <v>4.3500000000000005</v>
      </c>
      <c r="Y13" s="98">
        <v>4.1469275362318836</v>
      </c>
      <c r="Z13" s="98">
        <v>4.33</v>
      </c>
      <c r="BE13"/>
      <c r="BF13"/>
      <c r="BG13"/>
      <c r="BH13"/>
      <c r="BI13"/>
      <c r="BJ13"/>
      <c r="BK13"/>
    </row>
    <row r="14" spans="1:63">
      <c r="A14" s="93" t="s">
        <v>65</v>
      </c>
      <c r="B14" s="98">
        <v>5.5616178781196686</v>
      </c>
      <c r="C14" s="98">
        <v>4.6574654212322617</v>
      </c>
      <c r="D14" s="98">
        <v>5.1934767209736625</v>
      </c>
      <c r="E14" s="98">
        <v>5.2400579321872831</v>
      </c>
      <c r="F14" s="98">
        <v>3.7537375484690467</v>
      </c>
      <c r="G14" s="98">
        <v>3.28</v>
      </c>
      <c r="H14" s="98">
        <v>4.9263115112282989</v>
      </c>
      <c r="I14" s="98">
        <v>5.1195979899497486</v>
      </c>
      <c r="J14" s="98">
        <v>3.9137847657543259</v>
      </c>
      <c r="K14" s="98">
        <v>6.419766889411024</v>
      </c>
      <c r="L14" s="98">
        <v>4.7954486625780701</v>
      </c>
      <c r="M14" s="98">
        <v>5.2429903983717603</v>
      </c>
      <c r="N14" s="98">
        <v>6.0650179841070679</v>
      </c>
      <c r="O14" s="98">
        <v>5.853222366340888</v>
      </c>
      <c r="P14" s="98">
        <v>5.7980830320465859</v>
      </c>
      <c r="Q14" s="98">
        <v>4.6438746820455865</v>
      </c>
      <c r="R14" s="98">
        <v>4.6780243387331994</v>
      </c>
      <c r="S14" s="98">
        <v>4.1161460648961281</v>
      </c>
      <c r="T14" s="98">
        <v>4.2483356198047595</v>
      </c>
      <c r="U14" s="98">
        <v>5.7308214762146132</v>
      </c>
      <c r="V14" s="98">
        <v>6.9130100540724388</v>
      </c>
      <c r="W14" s="98">
        <v>3.8656104824372552</v>
      </c>
      <c r="X14" s="98">
        <v>3.5130077481623871</v>
      </c>
      <c r="Y14" s="98">
        <v>3.2029584163037268</v>
      </c>
      <c r="Z14" s="98">
        <v>4.59</v>
      </c>
      <c r="BE14"/>
      <c r="BF14"/>
      <c r="BG14"/>
      <c r="BH14"/>
      <c r="BI14"/>
      <c r="BJ14"/>
      <c r="BK14"/>
    </row>
    <row r="15" spans="1:6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>
      <c r="A18" s="99" t="s">
        <v>73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G1" zoomScale="90" workbookViewId="0">
      <selection activeCell="Z14" sqref="Z14"/>
    </sheetView>
  </sheetViews>
  <sheetFormatPr defaultColWidth="9.140625" defaultRowHeight="15"/>
  <cols>
    <col min="1" max="1" width="26.7109375" style="96" customWidth="1"/>
    <col min="2" max="17" width="9.140625" style="96"/>
    <col min="18" max="18" width="9" style="96" customWidth="1"/>
    <col min="19" max="19" width="8.7109375" style="96" customWidth="1"/>
    <col min="20" max="20" width="9" style="96" customWidth="1"/>
    <col min="21" max="22" width="9.140625" style="96"/>
    <col min="23" max="23" width="9.7109375" style="96" customWidth="1"/>
    <col min="24" max="63" width="9.140625" style="96"/>
    <col min="256" max="256" width="26.42578125" customWidth="1"/>
    <col min="273" max="273" width="9" customWidth="1"/>
    <col min="274" max="274" width="8.7109375" customWidth="1"/>
    <col min="275" max="275" width="9" customWidth="1"/>
    <col min="278" max="278" width="9.7109375" customWidth="1"/>
    <col min="512" max="512" width="26.42578125" customWidth="1"/>
    <col min="529" max="529" width="9" customWidth="1"/>
    <col min="530" max="530" width="8.7109375" customWidth="1"/>
    <col min="531" max="531" width="9" customWidth="1"/>
    <col min="534" max="534" width="9.7109375" customWidth="1"/>
    <col min="768" max="768" width="26.42578125" customWidth="1"/>
    <col min="785" max="785" width="9" customWidth="1"/>
    <col min="786" max="786" width="8.7109375" customWidth="1"/>
    <col min="787" max="787" width="9" customWidth="1"/>
    <col min="790" max="790" width="9.7109375" customWidth="1"/>
  </cols>
  <sheetData>
    <row r="1" spans="1:63" ht="69.95" customHeigh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63" ht="30" customHeight="1">
      <c r="A2" s="162" t="s">
        <v>74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AZ3"/>
      <c r="BA3"/>
      <c r="BB3"/>
      <c r="BC3"/>
      <c r="BD3"/>
      <c r="BE3"/>
      <c r="BF3"/>
      <c r="BG3"/>
      <c r="BH3"/>
      <c r="BI3"/>
      <c r="BJ3"/>
      <c r="BK3"/>
    </row>
    <row r="4" spans="1:63">
      <c r="A4" s="90" t="s">
        <v>56</v>
      </c>
      <c r="B4" s="98">
        <v>4.2449018642249898</v>
      </c>
      <c r="C4" s="98">
        <v>4.2452850841959098</v>
      </c>
      <c r="D4" s="98">
        <v>3.7688163932682301</v>
      </c>
      <c r="E4" s="98">
        <v>3.4749932398602899</v>
      </c>
      <c r="F4" s="98">
        <v>3.3210485174875801</v>
      </c>
      <c r="G4" s="98">
        <v>3.3781987915855298</v>
      </c>
      <c r="H4" s="98">
        <v>3.3973638407314799</v>
      </c>
      <c r="I4" s="98">
        <v>3.2560496737779099</v>
      </c>
      <c r="J4" s="98">
        <v>3.2905455097501344</v>
      </c>
      <c r="K4" s="98">
        <v>3.5406962258173706</v>
      </c>
      <c r="L4" s="98">
        <v>3.8391994609056601</v>
      </c>
      <c r="M4" s="98">
        <v>3.6993452215396738</v>
      </c>
      <c r="N4" s="98">
        <v>3.6306574580087863</v>
      </c>
      <c r="O4" s="98">
        <v>4.0767486669715671</v>
      </c>
      <c r="P4" s="98">
        <v>4.0695230286567368</v>
      </c>
      <c r="Q4" s="98">
        <v>3.8224532911595688</v>
      </c>
      <c r="R4" s="98">
        <v>4.8762282345419994</v>
      </c>
      <c r="S4" s="98">
        <v>4.8326375793070557</v>
      </c>
      <c r="T4" s="98">
        <v>4.0016752499499875</v>
      </c>
      <c r="U4" s="98">
        <v>3.6038550481328295</v>
      </c>
      <c r="V4" s="98">
        <v>3.5386888088931157</v>
      </c>
      <c r="W4" s="98">
        <v>3.6240513249482329</v>
      </c>
      <c r="X4" s="98">
        <v>4.5991791625260809</v>
      </c>
      <c r="Y4" s="98">
        <v>4.5434085421456682</v>
      </c>
      <c r="Z4" s="98">
        <v>4.54</v>
      </c>
      <c r="AZ4"/>
      <c r="BA4"/>
      <c r="BB4"/>
      <c r="BC4"/>
      <c r="BD4"/>
      <c r="BE4"/>
      <c r="BF4"/>
      <c r="BG4"/>
      <c r="BH4"/>
      <c r="BI4"/>
      <c r="BJ4"/>
      <c r="BK4"/>
    </row>
    <row r="5" spans="1:63">
      <c r="A5" s="90" t="s">
        <v>57</v>
      </c>
      <c r="B5" s="98">
        <v>3.8909023192357899</v>
      </c>
      <c r="C5" s="98">
        <v>4.4985041519423703</v>
      </c>
      <c r="D5" s="98">
        <v>3.9351714520936198</v>
      </c>
      <c r="E5" s="98">
        <v>4.0187519206210203</v>
      </c>
      <c r="F5" s="98">
        <v>3.5519425517496601</v>
      </c>
      <c r="G5" s="98">
        <v>3.1497076213200801</v>
      </c>
      <c r="H5" s="98">
        <v>2.8948006032273099</v>
      </c>
      <c r="I5" s="98">
        <v>2.7778513811716801</v>
      </c>
      <c r="J5" s="98">
        <v>2.6774409161577597</v>
      </c>
      <c r="K5" s="98">
        <v>3.4575599670065418</v>
      </c>
      <c r="L5" s="98">
        <v>3.8747483318423699</v>
      </c>
      <c r="M5" s="98">
        <v>3.5091442653555966</v>
      </c>
      <c r="N5" s="98">
        <v>2.8739551045391409</v>
      </c>
      <c r="O5" s="98">
        <v>3.6931488612207</v>
      </c>
      <c r="P5" s="98">
        <v>4.2283305719756514</v>
      </c>
      <c r="Q5" s="98">
        <v>3.9014907154249627</v>
      </c>
      <c r="R5" s="98">
        <v>5.0195138352654709</v>
      </c>
      <c r="S5" s="98">
        <v>4.9999493157557167</v>
      </c>
      <c r="T5" s="98">
        <v>4.0596312592749362</v>
      </c>
      <c r="U5" s="98">
        <v>2.730079208966766</v>
      </c>
      <c r="V5" s="98">
        <v>2.7750696154616135</v>
      </c>
      <c r="W5" s="98">
        <v>3.2186574902466538</v>
      </c>
      <c r="X5" s="98">
        <v>4.4754219205593992</v>
      </c>
      <c r="Y5" s="98">
        <v>3.7184840475692384</v>
      </c>
      <c r="Z5" s="98">
        <v>3.59</v>
      </c>
      <c r="AZ5"/>
      <c r="BA5"/>
      <c r="BB5"/>
      <c r="BC5"/>
      <c r="BD5"/>
      <c r="BE5"/>
      <c r="BF5"/>
      <c r="BG5"/>
      <c r="BH5"/>
      <c r="BI5"/>
      <c r="BJ5"/>
      <c r="BK5"/>
    </row>
    <row r="6" spans="1:63" ht="15" customHeight="1">
      <c r="A6" s="90" t="s">
        <v>58</v>
      </c>
      <c r="B6" s="98">
        <v>4.6682758421355102</v>
      </c>
      <c r="C6" s="98">
        <v>5.1296666462820397</v>
      </c>
      <c r="D6" s="98">
        <v>5.3918949643653802</v>
      </c>
      <c r="E6" s="98">
        <v>5.1221552281218203</v>
      </c>
      <c r="F6" s="98">
        <v>5.0488824738981997</v>
      </c>
      <c r="G6" s="98">
        <v>4.5041506829848199</v>
      </c>
      <c r="H6" s="98">
        <v>3.8339399412031399</v>
      </c>
      <c r="I6" s="98">
        <v>3.73328836783155</v>
      </c>
      <c r="J6" s="98">
        <v>3.8266273579225549</v>
      </c>
      <c r="K6" s="98">
        <v>4.1780072326931768</v>
      </c>
      <c r="L6" s="98">
        <v>4.3798353320224601</v>
      </c>
      <c r="M6" s="98">
        <v>4.2162235460947421</v>
      </c>
      <c r="N6" s="98">
        <v>3.7640662995023582</v>
      </c>
      <c r="O6" s="98">
        <v>4.2866025038275932</v>
      </c>
      <c r="P6" s="98">
        <v>4.5941765967611046</v>
      </c>
      <c r="Q6" s="98">
        <v>5.7929180453766689</v>
      </c>
      <c r="R6" s="98">
        <v>6.4532239545831009</v>
      </c>
      <c r="S6" s="98">
        <v>7.1352413042671303</v>
      </c>
      <c r="T6" s="98">
        <v>4.452416406795777</v>
      </c>
      <c r="U6" s="98">
        <v>3.0347266067062022</v>
      </c>
      <c r="V6" s="98">
        <v>2.9987440942463057</v>
      </c>
      <c r="W6" s="98">
        <v>3.3531460236460027</v>
      </c>
      <c r="X6" s="98">
        <v>5.0389734633820495</v>
      </c>
      <c r="Y6" s="98">
        <v>4.0944490810709082</v>
      </c>
      <c r="Z6" s="98">
        <v>3.47</v>
      </c>
      <c r="AZ6"/>
      <c r="BA6"/>
      <c r="BB6"/>
      <c r="BC6"/>
      <c r="BD6"/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AZ7"/>
      <c r="BA7"/>
      <c r="BB7"/>
      <c r="BC7"/>
      <c r="BD7"/>
      <c r="BE7"/>
      <c r="BF7"/>
      <c r="BG7"/>
      <c r="BH7"/>
      <c r="BI7"/>
      <c r="BJ7"/>
      <c r="BK7"/>
    </row>
    <row r="8" spans="1:63">
      <c r="A8" s="90" t="s">
        <v>59</v>
      </c>
      <c r="B8" s="98">
        <v>3.5240482857228002</v>
      </c>
      <c r="C8" s="98">
        <v>3.3233234847633999</v>
      </c>
      <c r="D8" s="98">
        <v>3.7321793315166798</v>
      </c>
      <c r="E8" s="98">
        <v>3.8851835543766602</v>
      </c>
      <c r="F8" s="98">
        <v>3.5236808031239999</v>
      </c>
      <c r="G8" s="98">
        <v>3.0966565303264502</v>
      </c>
      <c r="H8" s="98">
        <v>3.4107747585338801</v>
      </c>
      <c r="I8" s="98">
        <v>3.3094461324150202</v>
      </c>
      <c r="J8" s="98">
        <v>3.325250057000984</v>
      </c>
      <c r="K8" s="98">
        <v>3.258677253095307</v>
      </c>
      <c r="L8" s="98">
        <v>3.28003076878512</v>
      </c>
      <c r="M8" s="98">
        <v>3.2256956626862907</v>
      </c>
      <c r="N8" s="98">
        <v>2.841309644099403</v>
      </c>
      <c r="O8" s="98">
        <v>3.1485080048128506</v>
      </c>
      <c r="P8" s="98">
        <v>3.3302053902873134</v>
      </c>
      <c r="Q8" s="98">
        <v>3.6264659440213034</v>
      </c>
      <c r="R8" s="98">
        <v>3.9504869438767072</v>
      </c>
      <c r="S8" s="98">
        <v>3.6248022852257988</v>
      </c>
      <c r="T8" s="98">
        <v>3.6633405473787017</v>
      </c>
      <c r="U8" s="98">
        <v>3.3869299244819997</v>
      </c>
      <c r="V8" s="98">
        <v>4.1094121326562503</v>
      </c>
      <c r="W8" s="98">
        <v>4.238028842945587</v>
      </c>
      <c r="X8" s="98">
        <v>3.627393453888236</v>
      </c>
      <c r="Y8" s="98">
        <v>3.2098345306767611</v>
      </c>
      <c r="Z8" s="98">
        <v>2.9</v>
      </c>
      <c r="AZ8"/>
      <c r="BA8"/>
      <c r="BB8"/>
      <c r="BC8"/>
      <c r="BD8"/>
      <c r="BE8"/>
      <c r="BF8"/>
      <c r="BG8"/>
      <c r="BH8"/>
      <c r="BI8"/>
      <c r="BJ8"/>
      <c r="BK8"/>
    </row>
    <row r="9" spans="1:63">
      <c r="A9" s="90" t="s">
        <v>60</v>
      </c>
      <c r="B9" s="98">
        <v>4.7817478995818004</v>
      </c>
      <c r="C9" s="98">
        <v>5.3743855465156098</v>
      </c>
      <c r="D9" s="98">
        <v>5.33</v>
      </c>
      <c r="E9" s="98">
        <v>5.5284477950108801</v>
      </c>
      <c r="F9" s="98">
        <v>4.8822485257194499</v>
      </c>
      <c r="G9" s="98">
        <v>4.1399999999999997</v>
      </c>
      <c r="H9" s="98">
        <v>4.1747830184770898</v>
      </c>
      <c r="I9" s="98">
        <v>3.9827380656489102</v>
      </c>
      <c r="J9" s="98">
        <v>4.2332154619856599</v>
      </c>
      <c r="K9" s="98">
        <v>4.300853586489735</v>
      </c>
      <c r="L9" s="98">
        <v>4.8540070513465796</v>
      </c>
      <c r="M9" s="98">
        <v>4.7790414630075579</v>
      </c>
      <c r="N9" s="98">
        <v>4.6910035798735095</v>
      </c>
      <c r="O9" s="98">
        <v>5.325105834637001</v>
      </c>
      <c r="P9" s="98">
        <v>6.1883170368968266</v>
      </c>
      <c r="Q9" s="98">
        <v>6.0452830394438068</v>
      </c>
      <c r="R9" s="98">
        <v>7.879151114917053</v>
      </c>
      <c r="S9" s="98">
        <v>6.0245816832154304</v>
      </c>
      <c r="T9" s="98">
        <v>5.9986149949478538</v>
      </c>
      <c r="U9" s="98">
        <v>4.7965362754109115</v>
      </c>
      <c r="V9" s="98">
        <v>5.7669268496628705</v>
      </c>
      <c r="W9" s="98">
        <v>5.1751283472694682</v>
      </c>
      <c r="X9" s="98">
        <v>5.7087200385928956</v>
      </c>
      <c r="Y9" s="98">
        <v>5.1175130140329648</v>
      </c>
      <c r="Z9" s="98">
        <v>5.0999999999999996</v>
      </c>
      <c r="AZ9"/>
      <c r="BA9"/>
      <c r="BB9"/>
      <c r="BC9"/>
      <c r="BD9"/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5.3648642970967604</v>
      </c>
      <c r="C10" s="98">
        <v>4.9370647087022501</v>
      </c>
      <c r="D10" s="98">
        <v>4.8746838930205802</v>
      </c>
      <c r="E10" s="98">
        <v>4.3676378828892304</v>
      </c>
      <c r="F10" s="98">
        <v>4.3592072009447804</v>
      </c>
      <c r="G10" s="98">
        <v>4.8848509473816604</v>
      </c>
      <c r="H10" s="98">
        <v>5.0056327692409504</v>
      </c>
      <c r="I10" s="98">
        <v>5.1943740351675096</v>
      </c>
      <c r="J10" s="98">
        <v>5.226164753832931</v>
      </c>
      <c r="K10" s="98">
        <v>5.8258761961049954</v>
      </c>
      <c r="L10" s="98">
        <v>5.3279988506043701</v>
      </c>
      <c r="M10" s="98">
        <v>5.6316667831715597</v>
      </c>
      <c r="N10" s="98">
        <v>5.8630004329011083</v>
      </c>
      <c r="O10" s="98">
        <v>6.1836667288188512</v>
      </c>
      <c r="P10" s="98">
        <v>5.5316061047270457</v>
      </c>
      <c r="Q10" s="98">
        <v>7.3928253698283486</v>
      </c>
      <c r="R10" s="98">
        <v>7.9912122874624467</v>
      </c>
      <c r="S10" s="98">
        <v>7.8267005588291898</v>
      </c>
      <c r="T10" s="98">
        <v>7.1668944951695295</v>
      </c>
      <c r="U10" s="98">
        <v>4.8430581155355279</v>
      </c>
      <c r="V10" s="98">
        <v>5.7665003466997584</v>
      </c>
      <c r="W10" s="98">
        <v>6.4344256300709342</v>
      </c>
      <c r="X10" s="98" t="s">
        <v>113</v>
      </c>
      <c r="Y10" s="98"/>
      <c r="Z10" s="98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1.33242726799532</v>
      </c>
      <c r="C11" s="98">
        <v>1.28014455350635</v>
      </c>
      <c r="D11" s="98">
        <v>1.4488529043345899</v>
      </c>
      <c r="E11" s="98">
        <v>1.5599810962631</v>
      </c>
      <c r="F11" s="98">
        <v>1.6901672879618801</v>
      </c>
      <c r="G11" s="98">
        <v>1.9266589147500599</v>
      </c>
      <c r="H11" s="98">
        <v>2.07719659330697</v>
      </c>
      <c r="I11" s="98">
        <v>2.2699938457788398</v>
      </c>
      <c r="J11" s="98">
        <v>2.1942242007795234</v>
      </c>
      <c r="K11" s="98">
        <v>2.2347022705462418</v>
      </c>
      <c r="L11" s="98">
        <v>2.0694533621765498</v>
      </c>
      <c r="M11" s="98">
        <v>1.8864351742869447</v>
      </c>
      <c r="N11" s="98">
        <v>1.6735417850558991</v>
      </c>
      <c r="O11" s="98">
        <v>1.5232122471708007</v>
      </c>
      <c r="P11" s="98">
        <v>1.6938550775413124</v>
      </c>
      <c r="Q11" s="98">
        <v>1.9813279032481768</v>
      </c>
      <c r="R11" s="98">
        <v>2.3625416547452911</v>
      </c>
      <c r="S11" s="98">
        <v>2.4836881876799506</v>
      </c>
      <c r="T11" s="98">
        <v>2.9469755484145388</v>
      </c>
      <c r="U11" s="98">
        <v>2.7214276275729512</v>
      </c>
      <c r="V11" s="98">
        <v>2.8225269366552395</v>
      </c>
      <c r="W11" s="98">
        <v>2.6683031549750029</v>
      </c>
      <c r="X11" s="98">
        <v>2.2502514941135314</v>
      </c>
      <c r="Y11" s="98">
        <v>1.834034641061552</v>
      </c>
      <c r="Z11" s="98">
        <v>1.63</v>
      </c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>
      <c r="A12" s="90" t="s">
        <v>63</v>
      </c>
      <c r="B12" s="98">
        <v>1.0711222667257201</v>
      </c>
      <c r="C12" s="98">
        <v>1.1100388899623901</v>
      </c>
      <c r="D12" s="98">
        <v>1.2667179884322901</v>
      </c>
      <c r="E12" s="98">
        <v>1.77872586856333</v>
      </c>
      <c r="F12" s="98">
        <v>1.8751959672968701</v>
      </c>
      <c r="G12" s="98">
        <v>1.89741083421257</v>
      </c>
      <c r="H12" s="98">
        <v>1.9532275026659001</v>
      </c>
      <c r="I12" s="98">
        <v>2.0332644400183901</v>
      </c>
      <c r="J12" s="98">
        <v>2.0199315390171462</v>
      </c>
      <c r="K12" s="98">
        <v>1.7451668399058144</v>
      </c>
      <c r="L12" s="98">
        <v>1.77652794885953</v>
      </c>
      <c r="M12" s="98">
        <v>1.8273898984104662</v>
      </c>
      <c r="N12" s="98">
        <v>1.6894849401781806</v>
      </c>
      <c r="O12" s="98">
        <v>1.5052568982554404</v>
      </c>
      <c r="P12" s="98">
        <v>1.5268059625757917</v>
      </c>
      <c r="Q12" s="98">
        <v>1.8376823362970289</v>
      </c>
      <c r="R12" s="98">
        <v>1.9618577040617804</v>
      </c>
      <c r="S12" s="98">
        <v>2.0866685694013585</v>
      </c>
      <c r="T12" s="98">
        <v>3.4797345157657658</v>
      </c>
      <c r="U12" s="98">
        <v>3.6541367692717954</v>
      </c>
      <c r="V12" s="98">
        <v>5.9964680732410072</v>
      </c>
      <c r="W12" s="98">
        <v>3.4225146773255153</v>
      </c>
      <c r="X12" s="98">
        <v>3.3308289443707366</v>
      </c>
      <c r="Y12" s="98">
        <v>3.3708467594711484</v>
      </c>
      <c r="Z12" s="98">
        <v>3.03</v>
      </c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5.75" customHeight="1">
      <c r="A13" s="90" t="s">
        <v>64</v>
      </c>
      <c r="B13" s="98">
        <v>1.71391343641884</v>
      </c>
      <c r="C13" s="98">
        <v>2.03351552270327</v>
      </c>
      <c r="D13" s="98">
        <v>2.3301444876970399</v>
      </c>
      <c r="E13" s="98">
        <v>1.99170412517781</v>
      </c>
      <c r="F13" s="98">
        <v>4.4599246970384296</v>
      </c>
      <c r="G13" s="98">
        <v>2.7677480347538301</v>
      </c>
      <c r="H13" s="98">
        <v>1.7875126303297399</v>
      </c>
      <c r="I13" s="98">
        <v>3.08080019340338</v>
      </c>
      <c r="J13" s="98">
        <v>3.598549142713364</v>
      </c>
      <c r="K13" s="98">
        <v>1.7829338220593136</v>
      </c>
      <c r="L13" s="98">
        <v>1.8326977222280201</v>
      </c>
      <c r="M13" s="98">
        <v>3.2437597379266614</v>
      </c>
      <c r="N13" s="98">
        <v>2.360034948813905</v>
      </c>
      <c r="O13" s="98">
        <v>3.6760101000826371</v>
      </c>
      <c r="P13" s="98">
        <v>2.8426902086343655</v>
      </c>
      <c r="Q13" s="98">
        <v>2.3804732637706287</v>
      </c>
      <c r="R13" s="98">
        <v>1.6459160195570897</v>
      </c>
      <c r="S13" s="98">
        <v>1.2227209636274556</v>
      </c>
      <c r="T13" s="98">
        <v>3.868176326881259</v>
      </c>
      <c r="U13" s="98">
        <v>2.2299925636524924</v>
      </c>
      <c r="V13" s="98">
        <v>1.5323964788982358</v>
      </c>
      <c r="W13" s="98">
        <v>2.1110134802910552</v>
      </c>
      <c r="X13" s="98">
        <v>2.2092339589913101</v>
      </c>
      <c r="Y13" s="98">
        <v>2.0299893340533979</v>
      </c>
      <c r="Z13" s="98">
        <v>1.75</v>
      </c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>
      <c r="A14" s="93" t="s">
        <v>65</v>
      </c>
      <c r="B14" s="98">
        <v>4.0118890920837904</v>
      </c>
      <c r="C14" s="98">
        <v>3.5925696282293602</v>
      </c>
      <c r="D14" s="98">
        <v>3.9510329207268899</v>
      </c>
      <c r="E14" s="98">
        <v>3.6239449097202598</v>
      </c>
      <c r="F14" s="98">
        <v>4.1912325176658101</v>
      </c>
      <c r="G14" s="98">
        <v>3.5587482399890602</v>
      </c>
      <c r="H14" s="98">
        <v>3.8529601034001701</v>
      </c>
      <c r="I14" s="98">
        <v>3.68666769715175</v>
      </c>
      <c r="J14" s="98">
        <v>3.6766324672744388</v>
      </c>
      <c r="K14" s="98">
        <v>3.4526589315606677</v>
      </c>
      <c r="L14" s="98">
        <v>3.8627545623917601</v>
      </c>
      <c r="M14" s="98">
        <v>3.4788137590210009</v>
      </c>
      <c r="N14" s="98">
        <v>3.0060095828299955</v>
      </c>
      <c r="O14" s="98">
        <v>3.4623930373671623</v>
      </c>
      <c r="P14" s="98">
        <v>3.7182968633292859</v>
      </c>
      <c r="Q14" s="98">
        <v>3.8619321804551436</v>
      </c>
      <c r="R14" s="98">
        <v>3.7421110782045552</v>
      </c>
      <c r="S14" s="98">
        <v>3.9314382230153924</v>
      </c>
      <c r="T14" s="98">
        <v>4.1499008118439615</v>
      </c>
      <c r="U14" s="98">
        <v>3.6075177834572654</v>
      </c>
      <c r="V14" s="98">
        <v>3.3701368710383126</v>
      </c>
      <c r="W14" s="98">
        <v>3.4610841388346025</v>
      </c>
      <c r="X14" s="98">
        <v>3.3359374542546614</v>
      </c>
      <c r="Y14" s="98">
        <v>3.7885353618664133</v>
      </c>
      <c r="Z14" s="98">
        <v>3.85</v>
      </c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63">
      <c r="A16" s="41" t="s">
        <v>19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5.75">
      <c r="A18" s="103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>
      <c r="A22" s="99"/>
      <c r="B22" s="99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zoomScale="70" zoomScaleNormal="70" workbookViewId="0">
      <selection activeCell="Z14" sqref="Z14"/>
    </sheetView>
  </sheetViews>
  <sheetFormatPr defaultColWidth="9.140625" defaultRowHeight="15"/>
  <cols>
    <col min="1" max="1" width="26.7109375" style="104" customWidth="1"/>
    <col min="2" max="17" width="9.140625" style="104"/>
    <col min="18" max="18" width="8.7109375" style="104" customWidth="1"/>
    <col min="19" max="19" width="8.85546875" style="104" customWidth="1"/>
    <col min="20" max="63" width="9.140625" style="104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63" ht="30" customHeight="1">
      <c r="A2" s="162" t="s">
        <v>75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105">
        <v>45170</v>
      </c>
      <c r="N3" s="105">
        <v>45200</v>
      </c>
      <c r="O3" s="105">
        <v>45231</v>
      </c>
      <c r="P3" s="105">
        <v>45261</v>
      </c>
      <c r="Q3" s="105">
        <v>45292</v>
      </c>
      <c r="R3" s="105">
        <v>45323</v>
      </c>
      <c r="S3" s="105">
        <v>45352</v>
      </c>
      <c r="T3" s="105">
        <v>45383</v>
      </c>
      <c r="U3" s="105">
        <v>45413</v>
      </c>
      <c r="V3" s="105">
        <v>45444</v>
      </c>
      <c r="W3" s="105">
        <v>45474</v>
      </c>
      <c r="X3" s="105">
        <v>45505</v>
      </c>
      <c r="Y3" s="105">
        <v>45536</v>
      </c>
      <c r="Z3" s="105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2.1847243351027701</v>
      </c>
      <c r="C4" s="98">
        <v>2.2355204264131601</v>
      </c>
      <c r="D4" s="98">
        <v>2.25775162276426</v>
      </c>
      <c r="E4" s="98">
        <v>2.3808890432734402</v>
      </c>
      <c r="F4" s="98">
        <v>2.4626373375488702</v>
      </c>
      <c r="G4" s="98">
        <v>2.83</v>
      </c>
      <c r="H4" s="98">
        <v>2.5875237303421601</v>
      </c>
      <c r="I4" s="98">
        <v>2.3557337023464502</v>
      </c>
      <c r="J4" s="98">
        <v>2.1583189598329859</v>
      </c>
      <c r="K4" s="98">
        <v>2.0758500248666629</v>
      </c>
      <c r="L4" s="98">
        <v>2.2480202869016401</v>
      </c>
      <c r="M4" s="98">
        <v>2.4287392344859184</v>
      </c>
      <c r="N4" s="98">
        <v>2.526238229072777</v>
      </c>
      <c r="O4" s="98">
        <v>2.8620064265455767</v>
      </c>
      <c r="P4" s="98">
        <v>3.1924001541124865</v>
      </c>
      <c r="Q4" s="98">
        <v>3.3476477541459095</v>
      </c>
      <c r="R4" s="98">
        <v>3.5596773203908203</v>
      </c>
      <c r="S4" s="98">
        <v>4.1961808344818996</v>
      </c>
      <c r="T4" s="98">
        <v>3.8851931547544116</v>
      </c>
      <c r="U4" s="98">
        <v>3.2558730893363186</v>
      </c>
      <c r="V4" s="98">
        <v>3.1035184510679565</v>
      </c>
      <c r="W4" s="98">
        <v>3.2431737170618398</v>
      </c>
      <c r="X4" s="98">
        <v>3.7434889666590645</v>
      </c>
      <c r="Y4" s="98">
        <v>4.338081838136068</v>
      </c>
      <c r="Z4" s="98">
        <v>5.35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2.0571970411956002</v>
      </c>
      <c r="C5" s="98">
        <v>2.0850544781031899</v>
      </c>
      <c r="D5" s="98">
        <v>2.0717008329042201</v>
      </c>
      <c r="E5" s="98">
        <v>2.0581164909843901</v>
      </c>
      <c r="F5" s="98">
        <v>2.3268175082412998</v>
      </c>
      <c r="G5" s="98">
        <v>2.58</v>
      </c>
      <c r="H5" s="98">
        <v>2.38278466525861</v>
      </c>
      <c r="I5" s="98">
        <v>2.1066023095994599</v>
      </c>
      <c r="J5" s="98">
        <v>1.9393880078465116</v>
      </c>
      <c r="K5" s="98">
        <v>1.9435772914865934</v>
      </c>
      <c r="L5" s="98">
        <v>2.0197783364976698</v>
      </c>
      <c r="M5" s="98">
        <v>2.2380356870591323</v>
      </c>
      <c r="N5" s="98">
        <v>2.6533132602262692</v>
      </c>
      <c r="O5" s="98">
        <v>2.7042785352132439</v>
      </c>
      <c r="P5" s="98">
        <v>2.9582594213162308</v>
      </c>
      <c r="Q5" s="98">
        <v>3.113355406533072</v>
      </c>
      <c r="R5" s="98">
        <v>3.4685036716679338</v>
      </c>
      <c r="S5" s="98">
        <v>3.7587364147530451</v>
      </c>
      <c r="T5" s="98">
        <v>3.762398326836617</v>
      </c>
      <c r="U5" s="98">
        <v>3.1198948179783073</v>
      </c>
      <c r="V5" s="98">
        <v>3.0610114123338721</v>
      </c>
      <c r="W5" s="98">
        <v>3.4008319062937313</v>
      </c>
      <c r="X5" s="98">
        <v>3.7193405901186192</v>
      </c>
      <c r="Y5" s="98">
        <v>4.3224950901791965</v>
      </c>
      <c r="Z5" s="98">
        <v>5.23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2.0771557976234001</v>
      </c>
      <c r="C6" s="98">
        <v>2.3104590145611499</v>
      </c>
      <c r="D6" s="98">
        <v>2.1156284027634702</v>
      </c>
      <c r="E6" s="98">
        <v>2.0906445063891499</v>
      </c>
      <c r="F6" s="98">
        <v>2.3257505815030202</v>
      </c>
      <c r="G6" s="98">
        <v>2.48</v>
      </c>
      <c r="H6" s="98">
        <v>2.5294742745389698</v>
      </c>
      <c r="I6" s="98">
        <v>2.4154299096543501</v>
      </c>
      <c r="J6" s="98">
        <v>1.9982403492249492</v>
      </c>
      <c r="K6" s="98">
        <v>1.7833556861914996</v>
      </c>
      <c r="L6" s="98">
        <v>1.9909450261316299</v>
      </c>
      <c r="M6" s="98">
        <v>2.0948545869849085</v>
      </c>
      <c r="N6" s="98">
        <v>2.1170168244454</v>
      </c>
      <c r="O6" s="98">
        <v>2.0844840324103773</v>
      </c>
      <c r="P6" s="98">
        <v>2.3881406315608547</v>
      </c>
      <c r="Q6" s="98">
        <v>2.7665834161193024</v>
      </c>
      <c r="R6" s="98">
        <v>2.9650350641598604</v>
      </c>
      <c r="S6" s="98">
        <v>3.1306344620257325</v>
      </c>
      <c r="T6" s="98">
        <v>3.3575625151365971</v>
      </c>
      <c r="U6" s="98">
        <v>3.2704038954326018</v>
      </c>
      <c r="V6" s="98">
        <v>3.0368927435038859</v>
      </c>
      <c r="W6" s="98">
        <v>3.0148398700527408</v>
      </c>
      <c r="X6" s="98">
        <v>3.0666143801759036</v>
      </c>
      <c r="Y6" s="98">
        <v>3.4811654377788028</v>
      </c>
      <c r="Z6" s="98">
        <v>4.38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2.29972700270338</v>
      </c>
      <c r="C8" s="98">
        <v>2.36923577481073</v>
      </c>
      <c r="D8" s="98">
        <v>2.4378029235045302</v>
      </c>
      <c r="E8" s="98">
        <v>2.3736282129906501</v>
      </c>
      <c r="F8" s="98">
        <v>2.26869974572551</v>
      </c>
      <c r="G8" s="98">
        <v>2.48</v>
      </c>
      <c r="H8" s="98">
        <v>2.4486770352815501</v>
      </c>
      <c r="I8" s="98">
        <v>2.2736110122858699</v>
      </c>
      <c r="J8" s="98">
        <v>2.1268288898588956</v>
      </c>
      <c r="K8" s="98">
        <v>1.9942046088751766</v>
      </c>
      <c r="L8" s="98">
        <v>1.93927159377672</v>
      </c>
      <c r="M8" s="98">
        <v>2.080354081010122</v>
      </c>
      <c r="N8" s="98">
        <v>2.5568865403159635</v>
      </c>
      <c r="O8" s="98">
        <v>2.8495587575020229</v>
      </c>
      <c r="P8" s="98">
        <v>2.8822358059208328</v>
      </c>
      <c r="Q8" s="98">
        <v>3.2897290816223648</v>
      </c>
      <c r="R8" s="98">
        <v>3.5857914351408877</v>
      </c>
      <c r="S8" s="98">
        <v>4.4085233504340691</v>
      </c>
      <c r="T8" s="98">
        <v>3.5073689557616956</v>
      </c>
      <c r="U8" s="98">
        <v>2.9193164630909187</v>
      </c>
      <c r="V8" s="98">
        <v>2.9066175333698321</v>
      </c>
      <c r="W8" s="98">
        <v>3.0307267037002568</v>
      </c>
      <c r="X8" s="98">
        <v>3.4242042988425152</v>
      </c>
      <c r="Y8" s="98">
        <v>3.5166042121881116</v>
      </c>
      <c r="Z8" s="98">
        <v>4.2699999999999996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1.9709270652015001</v>
      </c>
      <c r="C9" s="98">
        <v>2.1163825613362399</v>
      </c>
      <c r="D9" s="98">
        <v>1.87</v>
      </c>
      <c r="E9" s="98">
        <v>2.0081592779156998</v>
      </c>
      <c r="F9" s="98">
        <v>2.1272124687581702</v>
      </c>
      <c r="G9" s="98">
        <v>2.38</v>
      </c>
      <c r="H9" s="98">
        <v>2.5231574742915801</v>
      </c>
      <c r="I9" s="98">
        <v>2.20090175200973</v>
      </c>
      <c r="J9" s="98">
        <v>2.0906779773614925</v>
      </c>
      <c r="K9" s="98">
        <v>2.0130394277899204</v>
      </c>
      <c r="L9" s="98">
        <v>2.1122651262237402</v>
      </c>
      <c r="M9" s="98">
        <v>2.1295178890693296</v>
      </c>
      <c r="N9" s="98">
        <v>2.1422556942576323</v>
      </c>
      <c r="O9" s="98">
        <v>2.2845355721233971</v>
      </c>
      <c r="P9" s="98">
        <v>2.5208333387369923</v>
      </c>
      <c r="Q9" s="98">
        <v>2.8786353715155966</v>
      </c>
      <c r="R9" s="98">
        <v>3.3795257870632862</v>
      </c>
      <c r="S9" s="98">
        <v>3.7471537387277416</v>
      </c>
      <c r="T9" s="98">
        <v>3.6092211195613912</v>
      </c>
      <c r="U9" s="98">
        <v>3.0058049711909423</v>
      </c>
      <c r="V9" s="98">
        <v>2.8472222222222223</v>
      </c>
      <c r="W9" s="98">
        <v>3.3614586769054688</v>
      </c>
      <c r="X9" s="98">
        <v>3.7004971918471479</v>
      </c>
      <c r="Y9" s="98">
        <v>4.4574456668654934</v>
      </c>
      <c r="Z9" s="98">
        <v>5.26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2.4122185340301301</v>
      </c>
      <c r="C10" s="98">
        <v>2.3084042746606301</v>
      </c>
      <c r="D10" s="98">
        <v>2.3360687870632701</v>
      </c>
      <c r="E10" s="98">
        <v>2.08229371541869</v>
      </c>
      <c r="F10" s="98">
        <v>2.4365000155442398</v>
      </c>
      <c r="G10" s="98">
        <v>2.5299999999999998</v>
      </c>
      <c r="H10" s="98">
        <v>2.81812319473871</v>
      </c>
      <c r="I10" s="98">
        <v>2.9900688216020201</v>
      </c>
      <c r="J10" s="98">
        <v>3.1470850864587914</v>
      </c>
      <c r="K10" s="98">
        <v>3.0725287568448518</v>
      </c>
      <c r="L10" s="98">
        <v>2.8189008763292902</v>
      </c>
      <c r="M10" s="98">
        <v>2.6104482270707083</v>
      </c>
      <c r="N10" s="98">
        <v>2.6778448316729762</v>
      </c>
      <c r="O10" s="98">
        <v>2.6360475471141851</v>
      </c>
      <c r="P10" s="98">
        <v>3.1282753068892499</v>
      </c>
      <c r="Q10" s="98">
        <v>4.213166886085598</v>
      </c>
      <c r="R10" s="98">
        <v>4.3338828166241807</v>
      </c>
      <c r="S10" s="98">
        <v>3.1651091170449104</v>
      </c>
      <c r="T10" s="98">
        <v>3.4433823674927719</v>
      </c>
      <c r="U10" s="98">
        <v>2.9600460917074858</v>
      </c>
      <c r="V10" s="98">
        <v>2.8448838711764548</v>
      </c>
      <c r="W10" s="98">
        <v>5.9501213046304926</v>
      </c>
      <c r="X10" s="98" t="s">
        <v>113</v>
      </c>
      <c r="Y10" s="98"/>
      <c r="Z10" s="98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2</v>
      </c>
      <c r="C11" s="98">
        <v>2.2338817560436901</v>
      </c>
      <c r="D11" s="98">
        <v>2.1723049514560202</v>
      </c>
      <c r="E11" s="98">
        <v>2.1730758858101602</v>
      </c>
      <c r="F11" s="98">
        <v>2.14924607127266</v>
      </c>
      <c r="G11" s="98">
        <v>2.11</v>
      </c>
      <c r="H11" s="98">
        <v>2.04708863306782</v>
      </c>
      <c r="I11" s="98">
        <v>1.9381098812066599</v>
      </c>
      <c r="J11" s="98">
        <v>1.8504914269527792</v>
      </c>
      <c r="K11" s="98">
        <v>1.8244723424615077</v>
      </c>
      <c r="L11" s="98">
        <v>1.80839583496665</v>
      </c>
      <c r="M11" s="98">
        <v>1.8588099990987312</v>
      </c>
      <c r="N11" s="98">
        <v>2.3437810180395089</v>
      </c>
      <c r="O11" s="98">
        <v>2.5892818955243841</v>
      </c>
      <c r="P11" s="98">
        <v>2.5871139253126745</v>
      </c>
      <c r="Q11" s="98">
        <v>3.0515555677953268</v>
      </c>
      <c r="R11" s="98">
        <v>3.4524919093851132</v>
      </c>
      <c r="S11" s="98">
        <v>3.4779023780505467</v>
      </c>
      <c r="T11" s="98">
        <v>3.3137917030863231</v>
      </c>
      <c r="U11" s="98">
        <v>2.8622360220104821</v>
      </c>
      <c r="V11" s="98">
        <v>2.7640028639205392</v>
      </c>
      <c r="W11" s="98">
        <v>3.0512068405280832</v>
      </c>
      <c r="X11" s="98">
        <v>3.0534437896568938</v>
      </c>
      <c r="Y11" s="98">
        <v>3.1080723089525852</v>
      </c>
      <c r="Z11" s="98">
        <v>3.48</v>
      </c>
      <c r="BE11"/>
      <c r="BF11"/>
      <c r="BG11"/>
      <c r="BH11"/>
      <c r="BI11"/>
      <c r="BJ11"/>
      <c r="BK11"/>
    </row>
    <row r="12" spans="1:63">
      <c r="A12" s="90" t="s">
        <v>63</v>
      </c>
      <c r="B12" s="98">
        <v>2.1401030709079798</v>
      </c>
      <c r="C12" s="98">
        <v>2.3674767023119001</v>
      </c>
      <c r="D12" s="98">
        <v>2.4964611704085402</v>
      </c>
      <c r="E12" s="98">
        <v>2.3845460297374199</v>
      </c>
      <c r="F12" s="98">
        <v>2.5222105973675299</v>
      </c>
      <c r="G12" s="98">
        <v>2.4</v>
      </c>
      <c r="H12" s="98">
        <v>2.32605849335188</v>
      </c>
      <c r="I12" s="98">
        <v>2.2917413873313599</v>
      </c>
      <c r="J12" s="98">
        <v>2.2993805621247501</v>
      </c>
      <c r="K12" s="98">
        <v>2.3215630517805481</v>
      </c>
      <c r="L12" s="98">
        <v>2.5601985273557601</v>
      </c>
      <c r="M12" s="98">
        <v>2.4666868907970412</v>
      </c>
      <c r="N12" s="98">
        <v>2.6784503081293649</v>
      </c>
      <c r="O12" s="98">
        <v>2.8868791114646757</v>
      </c>
      <c r="P12" s="98">
        <v>2.7793069368994914</v>
      </c>
      <c r="Q12" s="98">
        <v>2.7535530337808334</v>
      </c>
      <c r="R12" s="98">
        <v>2.9019417075829468</v>
      </c>
      <c r="S12" s="98">
        <v>3.0225529372718221</v>
      </c>
      <c r="T12" s="98">
        <v>2.7734214748372774</v>
      </c>
      <c r="U12" s="98">
        <v>2.9714361229187727</v>
      </c>
      <c r="V12" s="98">
        <v>3.2529111249223122</v>
      </c>
      <c r="W12" s="98">
        <v>3.3426884314705734</v>
      </c>
      <c r="X12" s="98">
        <v>3.7870077909037572</v>
      </c>
      <c r="Y12" s="98">
        <v>3.8786941311297425</v>
      </c>
      <c r="Z12" s="98">
        <v>3.91</v>
      </c>
      <c r="BE12"/>
      <c r="BF12"/>
      <c r="BG12"/>
      <c r="BH12"/>
      <c r="BI12"/>
      <c r="BJ12"/>
      <c r="BK12"/>
    </row>
    <row r="13" spans="1:63">
      <c r="A13" s="90" t="s">
        <v>64</v>
      </c>
      <c r="B13" s="98">
        <v>2.5407000000000002</v>
      </c>
      <c r="C13" s="98">
        <v>3.1309830508474601</v>
      </c>
      <c r="D13" s="98">
        <v>2.7944659255679101</v>
      </c>
      <c r="E13" s="98">
        <v>3.2300923787528899</v>
      </c>
      <c r="F13" s="98">
        <v>2.6588058823529401</v>
      </c>
      <c r="G13" s="98">
        <v>2.97</v>
      </c>
      <c r="H13" s="98">
        <v>2.6524940476190499</v>
      </c>
      <c r="I13" s="98">
        <v>2.1502508561643801</v>
      </c>
      <c r="J13" s="98">
        <v>2.2710267959888211</v>
      </c>
      <c r="K13" s="98">
        <v>2.441388626769307</v>
      </c>
      <c r="L13" s="98">
        <v>2.5080395402298801</v>
      </c>
      <c r="M13" s="98">
        <v>2.9482269503546101</v>
      </c>
      <c r="N13" s="98">
        <v>2.9467665615141958</v>
      </c>
      <c r="O13" s="98">
        <v>2.9630000000000001</v>
      </c>
      <c r="P13" s="98">
        <v>3</v>
      </c>
      <c r="Q13" s="98">
        <v>3</v>
      </c>
      <c r="R13" s="98">
        <v>2.7655690115761353</v>
      </c>
      <c r="S13" s="98">
        <v>2.6095620218989053</v>
      </c>
      <c r="T13" s="98">
        <v>3.6962672897196258</v>
      </c>
      <c r="U13" s="98">
        <v>2.25</v>
      </c>
      <c r="V13" s="98">
        <v>3.8263975694444445</v>
      </c>
      <c r="W13" s="98">
        <v>3.1058143504005575</v>
      </c>
      <c r="X13" s="98">
        <v>3.4255212765957443</v>
      </c>
      <c r="Y13" s="98">
        <v>3.2628358021283779</v>
      </c>
      <c r="Z13" s="98">
        <v>3.8</v>
      </c>
      <c r="BE13"/>
      <c r="BF13"/>
      <c r="BG13"/>
      <c r="BH13"/>
      <c r="BI13"/>
      <c r="BJ13"/>
      <c r="BK13"/>
    </row>
    <row r="14" spans="1:63">
      <c r="A14" s="93" t="s">
        <v>65</v>
      </c>
      <c r="B14" s="98">
        <v>2.9951590306534102</v>
      </c>
      <c r="C14" s="98">
        <v>2.8971806271771801</v>
      </c>
      <c r="D14" s="98">
        <v>3.0209828551790401</v>
      </c>
      <c r="E14" s="98">
        <v>2.78180567328124</v>
      </c>
      <c r="F14" s="98">
        <v>3.3790507236440201</v>
      </c>
      <c r="G14" s="98">
        <v>3.79</v>
      </c>
      <c r="H14" s="98">
        <v>3.4359210672967602</v>
      </c>
      <c r="I14" s="98">
        <v>3.01148515252072</v>
      </c>
      <c r="J14" s="98">
        <v>2.6989648640047541</v>
      </c>
      <c r="K14" s="98">
        <v>2.8297773815863607</v>
      </c>
      <c r="L14" s="98">
        <v>2.7265249826033102</v>
      </c>
      <c r="M14" s="98">
        <v>2.8684382244085347</v>
      </c>
      <c r="N14" s="98">
        <v>3.2482109021289882</v>
      </c>
      <c r="O14" s="98">
        <v>3.5972129791816556</v>
      </c>
      <c r="P14" s="98">
        <v>3.8303494884495244</v>
      </c>
      <c r="Q14" s="98">
        <v>4.0587927517737539</v>
      </c>
      <c r="R14" s="98">
        <v>4.8543460827044163</v>
      </c>
      <c r="S14" s="98">
        <v>4.7992910487034308</v>
      </c>
      <c r="T14" s="98">
        <v>4.3824841484247994</v>
      </c>
      <c r="U14" s="98">
        <v>3.8968925016109175</v>
      </c>
      <c r="V14" s="98">
        <v>3.8455341663588265</v>
      </c>
      <c r="W14" s="98">
        <v>3.7737495788996429</v>
      </c>
      <c r="X14" s="98">
        <v>4.5105663253777903</v>
      </c>
      <c r="Y14" s="98">
        <v>4.8228327894107395</v>
      </c>
      <c r="Z14" s="98">
        <v>5.65</v>
      </c>
      <c r="BE14"/>
      <c r="BF14"/>
      <c r="BG14"/>
      <c r="BH14"/>
      <c r="BI14"/>
      <c r="BJ14"/>
      <c r="BK14"/>
    </row>
    <row r="15" spans="1:63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>
      <c r="A16" s="41" t="s">
        <v>19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E1" zoomScale="90" workbookViewId="0">
      <selection activeCell="Z14" sqref="Z14"/>
    </sheetView>
  </sheetViews>
  <sheetFormatPr defaultColWidth="9.140625" defaultRowHeight="15"/>
  <cols>
    <col min="1" max="1" width="26.7109375" style="104" customWidth="1"/>
    <col min="2" max="10" width="9.140625" style="104"/>
    <col min="11" max="13" width="9.28515625" style="104" customWidth="1"/>
    <col min="14" max="14" width="9.42578125" style="104" customWidth="1"/>
    <col min="15" max="19" width="9.28515625" style="104" customWidth="1"/>
    <col min="20" max="21" width="9.140625" style="104"/>
    <col min="22" max="22" width="9.42578125" style="104" customWidth="1"/>
    <col min="23" max="63" width="9.140625" style="104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>
      <c r="A2" s="162" t="s">
        <v>76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7.1922150467254902</v>
      </c>
      <c r="C4" s="98">
        <v>7.5718768914034102</v>
      </c>
      <c r="D4" s="98">
        <v>7.9015533541927896</v>
      </c>
      <c r="E4" s="98">
        <v>8.4590865670237108</v>
      </c>
      <c r="F4" s="98">
        <v>8.03611931637551</v>
      </c>
      <c r="G4" s="98">
        <v>6.52</v>
      </c>
      <c r="H4" s="98">
        <v>6.2697917923258899</v>
      </c>
      <c r="I4" s="98">
        <v>6.4942288236769397</v>
      </c>
      <c r="J4" s="98">
        <v>6.6282482931612581</v>
      </c>
      <c r="K4" s="98">
        <v>6.8278489703555421</v>
      </c>
      <c r="L4" s="98">
        <v>7.29623957320897</v>
      </c>
      <c r="M4" s="98">
        <v>7.6928454602308847</v>
      </c>
      <c r="N4" s="98">
        <v>7.9786040365695845</v>
      </c>
      <c r="O4" s="98">
        <v>7.7469149178045749</v>
      </c>
      <c r="P4" s="98">
        <v>7.9638682724186074</v>
      </c>
      <c r="Q4" s="98">
        <v>8.2203004800354531</v>
      </c>
      <c r="R4" s="98">
        <v>8.1226883385398487</v>
      </c>
      <c r="S4" s="98">
        <v>8.0996607735132962</v>
      </c>
      <c r="T4" s="98">
        <v>8.8991494123615809</v>
      </c>
      <c r="U4" s="98">
        <v>9.1045775842075578</v>
      </c>
      <c r="V4" s="98">
        <v>9.2392709119320813</v>
      </c>
      <c r="W4" s="98">
        <v>8.8583969831512785</v>
      </c>
      <c r="X4" s="98">
        <v>9.2223045565261543</v>
      </c>
      <c r="Y4" s="98">
        <v>9.2407387985169596</v>
      </c>
      <c r="Z4" s="98">
        <v>9.01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7.5324271853369096</v>
      </c>
      <c r="C5" s="98">
        <v>7.6514688093163201</v>
      </c>
      <c r="D5" s="98">
        <v>8.17312087597643</v>
      </c>
      <c r="E5" s="98">
        <v>9.2872031234177292</v>
      </c>
      <c r="F5" s="98">
        <v>9.4570879660298495</v>
      </c>
      <c r="G5" s="98">
        <v>8.08</v>
      </c>
      <c r="H5" s="98">
        <v>7.1279602574750003</v>
      </c>
      <c r="I5" s="98">
        <v>7.3748127630580402</v>
      </c>
      <c r="J5" s="98">
        <v>7.5239784504942095</v>
      </c>
      <c r="K5" s="98">
        <v>6.9756618277262428</v>
      </c>
      <c r="L5" s="98">
        <v>7.8307088026501903</v>
      </c>
      <c r="M5" s="98">
        <v>7.4631968902534007</v>
      </c>
      <c r="N5" s="98">
        <v>7.444769155667438</v>
      </c>
      <c r="O5" s="98">
        <v>7.0166622043756757</v>
      </c>
      <c r="P5" s="98">
        <v>7.2464106154419721</v>
      </c>
      <c r="Q5" s="98">
        <v>8.1084731411846391</v>
      </c>
      <c r="R5" s="98">
        <v>8.2229199678450442</v>
      </c>
      <c r="S5" s="98">
        <v>7.3049803501144153</v>
      </c>
      <c r="T5" s="98">
        <v>7.7507417454026895</v>
      </c>
      <c r="U5" s="98">
        <v>8.3382329969942646</v>
      </c>
      <c r="V5" s="98">
        <v>8.6769509604556614</v>
      </c>
      <c r="W5" s="98">
        <v>8.1336687865982817</v>
      </c>
      <c r="X5" s="98">
        <v>7.4821425337108813</v>
      </c>
      <c r="Y5" s="98">
        <v>8.7997318104186402</v>
      </c>
      <c r="Z5" s="98">
        <v>8.9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6.4475850242519401</v>
      </c>
      <c r="C6" s="98">
        <v>6.9888194517559299</v>
      </c>
      <c r="D6" s="98">
        <v>7.44718268988413</v>
      </c>
      <c r="E6" s="98">
        <v>8.7677359270897899</v>
      </c>
      <c r="F6" s="98">
        <v>8.9425564894263498</v>
      </c>
      <c r="G6" s="98">
        <v>6.51</v>
      </c>
      <c r="H6" s="98">
        <v>6.4359721167604</v>
      </c>
      <c r="I6" s="98">
        <v>6.5665588432266198</v>
      </c>
      <c r="J6" s="98">
        <v>6.6680483680499405</v>
      </c>
      <c r="K6" s="98">
        <v>6.7043321778270899</v>
      </c>
      <c r="L6" s="98">
        <v>6.7490268049914999</v>
      </c>
      <c r="M6" s="98">
        <v>7.2469759470753345</v>
      </c>
      <c r="N6" s="98">
        <v>7.0357354201082032</v>
      </c>
      <c r="O6" s="98">
        <v>7.0788918128962397</v>
      </c>
      <c r="P6" s="98">
        <v>7.2816962939322627</v>
      </c>
      <c r="Q6" s="98">
        <v>7.7592030797684144</v>
      </c>
      <c r="R6" s="98">
        <v>7.932974970120438</v>
      </c>
      <c r="S6" s="98">
        <v>8.0585909894348955</v>
      </c>
      <c r="T6" s="98">
        <v>8.6407825308544144</v>
      </c>
      <c r="U6" s="98">
        <v>9.2046125133618748</v>
      </c>
      <c r="V6" s="98">
        <v>9.0268946203261571</v>
      </c>
      <c r="W6" s="98">
        <v>8.941811200100112</v>
      </c>
      <c r="X6" s="98">
        <v>8.8515827443032951</v>
      </c>
      <c r="Y6" s="98">
        <v>9.2449557242905591</v>
      </c>
      <c r="Z6" s="98">
        <v>9.5500000000000007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7.6984578509528596</v>
      </c>
      <c r="C8" s="98">
        <v>7.9453515732305098</v>
      </c>
      <c r="D8" s="98">
        <v>8.7690037511260392</v>
      </c>
      <c r="E8" s="98">
        <v>8.9623863002062905</v>
      </c>
      <c r="F8" s="98">
        <v>9.1200190093201297</v>
      </c>
      <c r="G8" s="98">
        <v>6.25</v>
      </c>
      <c r="H8" s="98">
        <v>6.6115302743808497</v>
      </c>
      <c r="I8" s="98">
        <v>6.9910505554923796</v>
      </c>
      <c r="J8" s="98">
        <v>7.0571956910687579</v>
      </c>
      <c r="K8" s="98">
        <v>7.0856278692796417</v>
      </c>
      <c r="L8" s="98">
        <v>7.4972461761237801</v>
      </c>
      <c r="M8" s="98">
        <v>7.7899218841941469</v>
      </c>
      <c r="N8" s="98">
        <v>7.7058351065087365</v>
      </c>
      <c r="O8" s="98">
        <v>5.536446010110585</v>
      </c>
      <c r="P8" s="98">
        <v>8.3387633527518918</v>
      </c>
      <c r="Q8" s="98">
        <v>8.5056282010442725</v>
      </c>
      <c r="R8" s="98">
        <v>8.5503013285697698</v>
      </c>
      <c r="S8" s="98">
        <v>8.7376278107938141</v>
      </c>
      <c r="T8" s="98">
        <v>9.2235880847871599</v>
      </c>
      <c r="U8" s="98">
        <v>9.7982364613233859</v>
      </c>
      <c r="V8" s="98">
        <v>9.3214006358177297</v>
      </c>
      <c r="W8" s="98">
        <v>9.5620080942250372</v>
      </c>
      <c r="X8" s="98">
        <v>9.3033566987123617</v>
      </c>
      <c r="Y8" s="98">
        <v>9.995646736010757</v>
      </c>
      <c r="Z8" s="98">
        <v>9.6199999999999992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6.85328647747916</v>
      </c>
      <c r="C9" s="98">
        <v>7.1849889420327697</v>
      </c>
      <c r="D9" s="98">
        <v>7.83</v>
      </c>
      <c r="E9" s="98">
        <v>7.8330905788451597</v>
      </c>
      <c r="F9" s="98">
        <v>6.85641866218171</v>
      </c>
      <c r="G9" s="98">
        <v>6.14</v>
      </c>
      <c r="H9" s="98">
        <v>5.8947471313766497</v>
      </c>
      <c r="I9" s="98">
        <v>6.09232012998448</v>
      </c>
      <c r="J9" s="98">
        <v>6.8918074263210283</v>
      </c>
      <c r="K9" s="98">
        <v>6.0491404623683405</v>
      </c>
      <c r="L9" s="98">
        <v>6.2086758497646297</v>
      </c>
      <c r="M9" s="98">
        <v>5.7679197519117711</v>
      </c>
      <c r="N9" s="98">
        <v>6.6831955206552749</v>
      </c>
      <c r="O9" s="98">
        <v>7.0356068539921219</v>
      </c>
      <c r="P9" s="98">
        <v>7.0674149362100236</v>
      </c>
      <c r="Q9" s="98">
        <v>7.6446097178657562</v>
      </c>
      <c r="R9" s="98">
        <v>7.5983575190061181</v>
      </c>
      <c r="S9" s="98">
        <v>7.131114983765988</v>
      </c>
      <c r="T9" s="98">
        <v>7.1545245131109017</v>
      </c>
      <c r="U9" s="98">
        <v>7.44042223039503</v>
      </c>
      <c r="V9" s="98">
        <v>7.6632246474909334</v>
      </c>
      <c r="W9" s="98">
        <v>7.4554428349916471</v>
      </c>
      <c r="X9" s="98">
        <v>7.1720545030338059</v>
      </c>
      <c r="Y9" s="98">
        <v>7.7821682008400996</v>
      </c>
      <c r="Z9" s="98">
        <v>8.0299999999999994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8.8242867027127101</v>
      </c>
      <c r="C10" s="98">
        <v>8.3132553060472194</v>
      </c>
      <c r="D10" s="98">
        <v>8.5336470939611395</v>
      </c>
      <c r="E10" s="98">
        <v>7.98439246666657</v>
      </c>
      <c r="F10" s="98">
        <v>9.4819445234454491</v>
      </c>
      <c r="G10" s="98">
        <v>8.73</v>
      </c>
      <c r="H10" s="98">
        <v>5.8152957649847998</v>
      </c>
      <c r="I10" s="98">
        <v>5.8767927889293903</v>
      </c>
      <c r="J10" s="98">
        <v>6.1066590362429416</v>
      </c>
      <c r="K10" s="98">
        <v>6.1660222420330424</v>
      </c>
      <c r="L10" s="98">
        <v>6.1721552471736203</v>
      </c>
      <c r="M10" s="98">
        <v>6.2236394150493544</v>
      </c>
      <c r="N10" s="98">
        <v>6.2211979128290649</v>
      </c>
      <c r="O10" s="98">
        <v>6.0048635012251879</v>
      </c>
      <c r="P10" s="98">
        <v>6.1687861692653154</v>
      </c>
      <c r="Q10" s="98">
        <v>6.9304573562725773</v>
      </c>
      <c r="R10" s="98">
        <v>8.3725130569207309</v>
      </c>
      <c r="S10" s="98">
        <v>8.3930389998409574</v>
      </c>
      <c r="T10" s="98">
        <v>8.3898621587562445</v>
      </c>
      <c r="U10" s="98">
        <v>8.5077586920626072</v>
      </c>
      <c r="V10" s="98">
        <v>9.023326383803969</v>
      </c>
      <c r="W10" s="98">
        <v>11.386969835250893</v>
      </c>
      <c r="X10" s="98" t="s">
        <v>113</v>
      </c>
      <c r="Y10" s="98"/>
      <c r="Z10" s="98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8.1298226879135207</v>
      </c>
      <c r="C11" s="98">
        <v>8.4153134961896701</v>
      </c>
      <c r="D11" s="98">
        <v>9.0776831070387498</v>
      </c>
      <c r="E11" s="98">
        <v>9.5890257720604399</v>
      </c>
      <c r="F11" s="98">
        <v>9.6262546614131104</v>
      </c>
      <c r="G11" s="98">
        <v>7.36</v>
      </c>
      <c r="H11" s="98">
        <v>7.3069364386639597</v>
      </c>
      <c r="I11" s="98">
        <v>7.02</v>
      </c>
      <c r="J11" s="98">
        <v>7.3481714821246937</v>
      </c>
      <c r="K11" s="98">
        <v>7.7917386753851741</v>
      </c>
      <c r="L11" s="98">
        <v>8.1835103798371396</v>
      </c>
      <c r="M11" s="98">
        <v>8.4080468250860445</v>
      </c>
      <c r="N11" s="98">
        <v>9.3828870789766761</v>
      </c>
      <c r="O11" s="98">
        <v>9.1608490494267674</v>
      </c>
      <c r="P11" s="98">
        <v>9.4414373068090729</v>
      </c>
      <c r="Q11" s="98">
        <v>9.1264956169418543</v>
      </c>
      <c r="R11" s="98">
        <v>9.1090446476400082</v>
      </c>
      <c r="S11" s="98">
        <v>9.2355073896482498</v>
      </c>
      <c r="T11" s="98">
        <v>9.1747992714115352</v>
      </c>
      <c r="U11" s="98">
        <v>9.5438692090997712</v>
      </c>
      <c r="V11" s="98">
        <v>9.5192327016861906</v>
      </c>
      <c r="W11" s="98">
        <v>9.2193720073896284</v>
      </c>
      <c r="X11" s="98">
        <v>9.4721313234234099</v>
      </c>
      <c r="Y11" s="98">
        <v>9.4891226762774323</v>
      </c>
      <c r="Z11" s="98">
        <v>9.39</v>
      </c>
      <c r="BE11"/>
      <c r="BF11"/>
      <c r="BG11"/>
      <c r="BH11"/>
      <c r="BI11"/>
      <c r="BJ11"/>
      <c r="BK11"/>
    </row>
    <row r="12" spans="1:63">
      <c r="A12" s="90" t="s">
        <v>63</v>
      </c>
      <c r="B12" s="98">
        <v>7.2927588814338504</v>
      </c>
      <c r="C12" s="98">
        <v>7.3383356684484804</v>
      </c>
      <c r="D12" s="98">
        <v>7.0262072741796304</v>
      </c>
      <c r="E12" s="98">
        <v>7.3588751387798199</v>
      </c>
      <c r="F12" s="98">
        <v>8.0091840926064197</v>
      </c>
      <c r="G12" s="98">
        <v>7.62</v>
      </c>
      <c r="H12" s="98">
        <v>7.7921259820025703</v>
      </c>
      <c r="I12" s="98">
        <v>7.6609190875414299</v>
      </c>
      <c r="J12" s="98">
        <v>7.9898843191396605</v>
      </c>
      <c r="K12" s="98">
        <v>7.8178684301778381</v>
      </c>
      <c r="L12" s="98">
        <v>8.9261362340509098</v>
      </c>
      <c r="M12" s="98">
        <v>9.3615619406955943</v>
      </c>
      <c r="N12" s="98">
        <v>9.0761221782872017</v>
      </c>
      <c r="O12" s="98">
        <v>8.9202406681563424</v>
      </c>
      <c r="P12" s="98">
        <v>8.8302436740659545</v>
      </c>
      <c r="Q12" s="98">
        <v>9.3571524536035522</v>
      </c>
      <c r="R12" s="98">
        <v>9.223873630402446</v>
      </c>
      <c r="S12" s="98">
        <v>8.5283132070674963</v>
      </c>
      <c r="T12" s="98">
        <v>10.192637362637361</v>
      </c>
      <c r="U12" s="98">
        <v>8.8345744532387016</v>
      </c>
      <c r="V12" s="98">
        <v>9.1714025034329776</v>
      </c>
      <c r="W12" s="98">
        <v>9.0643931214870062</v>
      </c>
      <c r="X12" s="98">
        <v>9.1153584528176061</v>
      </c>
      <c r="Y12" s="98">
        <v>9.3451967115259382</v>
      </c>
      <c r="Z12" s="98">
        <v>9.2200000000000006</v>
      </c>
      <c r="BE12"/>
      <c r="BF12"/>
      <c r="BG12"/>
      <c r="BH12"/>
      <c r="BI12"/>
      <c r="BJ12"/>
      <c r="BK12"/>
    </row>
    <row r="13" spans="1:63">
      <c r="A13" s="90" t="s">
        <v>64</v>
      </c>
      <c r="B13" s="98">
        <v>11.16</v>
      </c>
      <c r="C13" s="98">
        <v>11.54</v>
      </c>
      <c r="D13" s="98">
        <v>11.54</v>
      </c>
      <c r="E13" s="101">
        <v>9.5299999999999994</v>
      </c>
      <c r="F13" s="98">
        <v>13.61</v>
      </c>
      <c r="G13" s="101">
        <v>9.0500000000000007</v>
      </c>
      <c r="H13" s="98">
        <v>10</v>
      </c>
      <c r="I13" s="98">
        <v>9.59</v>
      </c>
      <c r="J13" s="98">
        <v>7.6000000000000005</v>
      </c>
      <c r="K13" s="98">
        <v>8.06</v>
      </c>
      <c r="L13" s="98">
        <v>10.64</v>
      </c>
      <c r="M13" s="101">
        <v>8.5399999999999991</v>
      </c>
      <c r="N13" s="98">
        <v>13.48</v>
      </c>
      <c r="O13" s="98">
        <v>11.75</v>
      </c>
      <c r="P13" s="98">
        <v>11.4</v>
      </c>
      <c r="Q13" s="98">
        <v>10.050000000000001</v>
      </c>
      <c r="R13" s="98">
        <v>11.66</v>
      </c>
      <c r="S13" s="98">
        <v>9.99</v>
      </c>
      <c r="T13" s="98">
        <v>9.83</v>
      </c>
      <c r="U13" s="98" t="s">
        <v>111</v>
      </c>
      <c r="V13" s="98">
        <v>12.91</v>
      </c>
      <c r="W13" s="98">
        <v>10.700000000000001</v>
      </c>
      <c r="X13" s="98">
        <v>11.32</v>
      </c>
      <c r="Y13" s="98">
        <v>11.32</v>
      </c>
      <c r="Z13" s="98">
        <v>12.75</v>
      </c>
      <c r="BE13"/>
      <c r="BF13"/>
      <c r="BG13"/>
      <c r="BH13"/>
      <c r="BI13"/>
      <c r="BJ13"/>
      <c r="BK13"/>
    </row>
    <row r="14" spans="1:63">
      <c r="A14" s="93" t="s">
        <v>65</v>
      </c>
      <c r="B14" s="98">
        <v>7.9347326435325298</v>
      </c>
      <c r="C14" s="98">
        <v>8.1679945092038402</v>
      </c>
      <c r="D14" s="98">
        <v>8.5343207143661104</v>
      </c>
      <c r="E14" s="98">
        <v>9.2837174128615505</v>
      </c>
      <c r="F14" s="98">
        <v>9.3669571717801006</v>
      </c>
      <c r="G14" s="98">
        <v>6.88</v>
      </c>
      <c r="H14" s="98">
        <v>6.4972332133753703</v>
      </c>
      <c r="I14" s="98">
        <v>7.1766313362125898</v>
      </c>
      <c r="J14" s="98">
        <v>7.8904036596528471</v>
      </c>
      <c r="K14" s="98">
        <v>7.7530548816614173</v>
      </c>
      <c r="L14" s="98">
        <v>8.0433972635742208</v>
      </c>
      <c r="M14" s="98">
        <v>8.0426156003418452</v>
      </c>
      <c r="N14" s="98">
        <v>8.2812117724254843</v>
      </c>
      <c r="O14" s="98">
        <v>8.945334456008041</v>
      </c>
      <c r="P14" s="98">
        <v>9.0607606567772532</v>
      </c>
      <c r="Q14" s="98">
        <v>9.7717943345543343</v>
      </c>
      <c r="R14" s="98">
        <v>9.4309808535119135</v>
      </c>
      <c r="S14" s="98">
        <v>9.4348426365670477</v>
      </c>
      <c r="T14" s="98">
        <v>9.6694906046718963</v>
      </c>
      <c r="U14" s="98">
        <v>10.453630521652883</v>
      </c>
      <c r="V14" s="98">
        <v>10.136757467554188</v>
      </c>
      <c r="W14" s="98">
        <v>9.9300077047405004</v>
      </c>
      <c r="X14" s="98">
        <v>9.960164534600505</v>
      </c>
      <c r="Y14" s="98">
        <v>10.278336634615281</v>
      </c>
      <c r="Z14" s="98">
        <v>10.39</v>
      </c>
      <c r="BE14"/>
      <c r="BF14"/>
      <c r="BG14"/>
      <c r="BH14"/>
      <c r="BI14"/>
      <c r="BJ14"/>
      <c r="BK14"/>
    </row>
    <row r="15" spans="1:63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>
      <c r="A17" s="41" t="s">
        <v>19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>
      <c r="A19" s="106" t="s">
        <v>77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>
      <c r="A20" s="106" t="s">
        <v>78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>
      <c r="A21" s="106" t="s">
        <v>79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I1" zoomScale="90" workbookViewId="0">
      <selection activeCell="Z14" sqref="Z14"/>
    </sheetView>
  </sheetViews>
  <sheetFormatPr defaultColWidth="9.140625" defaultRowHeight="1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63" ht="30" customHeight="1">
      <c r="A2" s="162" t="s">
        <v>80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4.32</v>
      </c>
      <c r="C4" s="98">
        <v>4.6500000000000004</v>
      </c>
      <c r="D4" s="98">
        <v>4.5599999999999996</v>
      </c>
      <c r="E4" s="98">
        <v>5.9</v>
      </c>
      <c r="F4" s="98">
        <v>6.39</v>
      </c>
      <c r="G4" s="98">
        <v>7.52</v>
      </c>
      <c r="H4" s="98">
        <v>6.16</v>
      </c>
      <c r="I4" s="98">
        <v>5.32</v>
      </c>
      <c r="J4" s="98">
        <v>4.93</v>
      </c>
      <c r="K4" s="98">
        <v>6.47</v>
      </c>
      <c r="L4" s="98">
        <v>4.1500000000000004</v>
      </c>
      <c r="M4" s="98">
        <v>4.26</v>
      </c>
      <c r="N4" s="98">
        <v>4.96</v>
      </c>
      <c r="O4" s="98">
        <v>3.65</v>
      </c>
      <c r="P4" s="98">
        <v>4.03</v>
      </c>
      <c r="Q4" s="98">
        <v>3.84</v>
      </c>
      <c r="R4" s="98">
        <v>3.81</v>
      </c>
      <c r="S4" s="98">
        <v>5.0921697450100485</v>
      </c>
      <c r="T4" s="98">
        <v>7.5123511050259628</v>
      </c>
      <c r="U4" s="98">
        <v>5.6524586029605981</v>
      </c>
      <c r="V4" s="98">
        <v>3.4896162831703155</v>
      </c>
      <c r="W4" s="98">
        <v>2.86583702507613</v>
      </c>
      <c r="X4" s="98">
        <v>5.2007831380256775</v>
      </c>
      <c r="Y4" s="98">
        <v>3.8586458733863962</v>
      </c>
      <c r="Z4" s="98">
        <v>3.02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5.22</v>
      </c>
      <c r="C5" s="98">
        <v>4.8099999999999996</v>
      </c>
      <c r="D5" s="98">
        <v>4.87</v>
      </c>
      <c r="E5" s="98">
        <v>5.27</v>
      </c>
      <c r="F5" s="98">
        <v>6.93</v>
      </c>
      <c r="G5" s="98">
        <v>7.95</v>
      </c>
      <c r="H5" s="98">
        <v>7.55</v>
      </c>
      <c r="I5" s="98">
        <v>5.47</v>
      </c>
      <c r="J5" s="98">
        <v>4.79</v>
      </c>
      <c r="K5" s="98">
        <v>5.66</v>
      </c>
      <c r="L5" s="98">
        <v>4.47</v>
      </c>
      <c r="M5" s="98">
        <v>3.75</v>
      </c>
      <c r="N5" s="98">
        <v>4.41</v>
      </c>
      <c r="O5" s="98">
        <v>3.62</v>
      </c>
      <c r="P5" s="98">
        <v>3.57</v>
      </c>
      <c r="Q5" s="98">
        <v>3</v>
      </c>
      <c r="R5" s="98">
        <v>3.13</v>
      </c>
      <c r="S5" s="98">
        <v>4.4357925721905884</v>
      </c>
      <c r="T5" s="98">
        <v>6.0301633262148266</v>
      </c>
      <c r="U5" s="98">
        <v>5.2759602377932486</v>
      </c>
      <c r="V5" s="98">
        <v>3.4516599228126115</v>
      </c>
      <c r="W5" s="98">
        <v>2.4427400279411491</v>
      </c>
      <c r="X5" s="98">
        <v>4.0418170332880266</v>
      </c>
      <c r="Y5" s="98">
        <v>4.2944355643325904</v>
      </c>
      <c r="Z5" s="98">
        <v>2.73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6.14</v>
      </c>
      <c r="C6" s="98">
        <v>6.79</v>
      </c>
      <c r="D6" s="98">
        <v>6.92</v>
      </c>
      <c r="E6" s="98">
        <v>6.52</v>
      </c>
      <c r="F6" s="98">
        <v>7.29</v>
      </c>
      <c r="G6" s="98">
        <v>8.7100000000000009</v>
      </c>
      <c r="H6" s="98">
        <v>9.27</v>
      </c>
      <c r="I6" s="98">
        <v>8.01</v>
      </c>
      <c r="J6" s="98">
        <v>5.83</v>
      </c>
      <c r="K6" s="98">
        <v>5.4</v>
      </c>
      <c r="L6" s="98">
        <v>7.28</v>
      </c>
      <c r="M6" s="98">
        <v>6.68</v>
      </c>
      <c r="N6" s="98">
        <v>7.28</v>
      </c>
      <c r="O6" s="98">
        <v>8.26</v>
      </c>
      <c r="P6" s="98">
        <v>7.45</v>
      </c>
      <c r="Q6" s="98">
        <v>6.32</v>
      </c>
      <c r="R6" s="98">
        <v>6.71</v>
      </c>
      <c r="S6" s="98">
        <v>6.3985180038689702</v>
      </c>
      <c r="T6" s="98">
        <v>8.1302768197806987</v>
      </c>
      <c r="U6" s="98">
        <v>6.8570195331149728</v>
      </c>
      <c r="V6" s="98">
        <v>5.4909012123057472</v>
      </c>
      <c r="W6" s="98">
        <v>4.0412796972668215</v>
      </c>
      <c r="X6" s="98">
        <v>6.0488227342009937</v>
      </c>
      <c r="Y6" s="98">
        <v>5.124578508637093</v>
      </c>
      <c r="Z6" s="98">
        <v>4.7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3.61</v>
      </c>
      <c r="C8" s="98">
        <v>3.93</v>
      </c>
      <c r="D8" s="98">
        <v>3.82</v>
      </c>
      <c r="E8" s="98">
        <v>4.6100000000000003</v>
      </c>
      <c r="F8" s="98">
        <v>4.8</v>
      </c>
      <c r="G8" s="98">
        <v>7.49</v>
      </c>
      <c r="H8" s="98">
        <v>4.99</v>
      </c>
      <c r="I8" s="98">
        <v>6.28</v>
      </c>
      <c r="J8" s="98">
        <v>4.9000000000000004</v>
      </c>
      <c r="K8" s="98">
        <v>6.57</v>
      </c>
      <c r="L8" s="98">
        <v>3.33</v>
      </c>
      <c r="M8" s="98">
        <v>3.59</v>
      </c>
      <c r="N8" s="98">
        <v>3.86</v>
      </c>
      <c r="O8" s="98">
        <v>2.84</v>
      </c>
      <c r="P8" s="98">
        <v>3.73</v>
      </c>
      <c r="Q8" s="98">
        <v>2.87</v>
      </c>
      <c r="R8" s="98">
        <v>3.29</v>
      </c>
      <c r="S8" s="98">
        <v>5.1122410485003034</v>
      </c>
      <c r="T8" s="98">
        <v>9.3696006515674277</v>
      </c>
      <c r="U8" s="98">
        <v>5.3328374731987909</v>
      </c>
      <c r="V8" s="98">
        <v>3.1017254312735645</v>
      </c>
      <c r="W8" s="98">
        <v>2.4654922073218826</v>
      </c>
      <c r="X8" s="98">
        <v>5.487253234583326</v>
      </c>
      <c r="Y8" s="98">
        <v>3.2688902908919419</v>
      </c>
      <c r="Z8" s="98">
        <v>2.25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6.17</v>
      </c>
      <c r="C9" s="98">
        <v>5.47</v>
      </c>
      <c r="D9" s="98">
        <v>5.61</v>
      </c>
      <c r="E9" s="98">
        <v>6.63</v>
      </c>
      <c r="F9" s="98">
        <v>6.64</v>
      </c>
      <c r="G9" s="98">
        <v>7.22</v>
      </c>
      <c r="H9" s="98">
        <v>6.71</v>
      </c>
      <c r="I9" s="98">
        <v>5.32</v>
      </c>
      <c r="J9" s="98">
        <v>5.01</v>
      </c>
      <c r="K9" s="98">
        <v>5.01</v>
      </c>
      <c r="L9" s="98">
        <v>6.34</v>
      </c>
      <c r="M9" s="98">
        <v>3.92</v>
      </c>
      <c r="N9" s="98">
        <v>4.7699999999999996</v>
      </c>
      <c r="O9" s="98">
        <v>3.5</v>
      </c>
      <c r="P9" s="98">
        <v>5.3</v>
      </c>
      <c r="Q9" s="98">
        <v>3.95</v>
      </c>
      <c r="R9" s="98">
        <v>3.2</v>
      </c>
      <c r="S9" s="98">
        <v>4.3236386357719345</v>
      </c>
      <c r="T9" s="98">
        <v>6.5812088056872575</v>
      </c>
      <c r="U9" s="98">
        <v>6.1050556798451847</v>
      </c>
      <c r="V9" s="98">
        <v>5.4235200412905193</v>
      </c>
      <c r="W9" s="98">
        <v>4.0478638662835831</v>
      </c>
      <c r="X9" s="98">
        <v>5.1206173883691397</v>
      </c>
      <c r="Y9" s="98">
        <v>5.8758958734462405</v>
      </c>
      <c r="Z9" s="98">
        <v>4.47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8.39</v>
      </c>
      <c r="C10" s="98">
        <v>7.62</v>
      </c>
      <c r="D10" s="98">
        <v>7.49</v>
      </c>
      <c r="E10" s="98">
        <v>5.76</v>
      </c>
      <c r="F10" s="98">
        <v>6.67</v>
      </c>
      <c r="G10" s="98">
        <v>8.2100000000000009</v>
      </c>
      <c r="H10" s="98">
        <v>8.3000000000000007</v>
      </c>
      <c r="I10" s="98">
        <v>8.06</v>
      </c>
      <c r="J10" s="98">
        <v>7.19</v>
      </c>
      <c r="K10" s="98">
        <v>8.36</v>
      </c>
      <c r="L10" s="98">
        <v>7.54</v>
      </c>
      <c r="M10" s="98">
        <v>6.92</v>
      </c>
      <c r="N10" s="98">
        <v>6.78</v>
      </c>
      <c r="O10" s="98">
        <v>6.32</v>
      </c>
      <c r="P10" s="98">
        <v>6.39</v>
      </c>
      <c r="Q10" s="98">
        <v>8.26</v>
      </c>
      <c r="R10" s="98">
        <v>7.48</v>
      </c>
      <c r="S10" s="98">
        <v>7.6739725081245096</v>
      </c>
      <c r="T10" s="98">
        <v>6.7171455397464337</v>
      </c>
      <c r="U10" s="98">
        <v>5.5760386007102234</v>
      </c>
      <c r="V10" s="98">
        <v>5.3742687788814649</v>
      </c>
      <c r="W10" s="98">
        <v>4.7021025623842183</v>
      </c>
      <c r="X10" s="98" t="s">
        <v>113</v>
      </c>
      <c r="Y10" s="98"/>
      <c r="Z10" s="98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4.57</v>
      </c>
      <c r="C11" s="98">
        <v>4.13</v>
      </c>
      <c r="D11" s="98">
        <v>3.25</v>
      </c>
      <c r="E11" s="98">
        <v>2.99</v>
      </c>
      <c r="F11" s="98">
        <v>2.88</v>
      </c>
      <c r="G11" s="98">
        <v>4.34</v>
      </c>
      <c r="H11" s="98">
        <v>3.95</v>
      </c>
      <c r="I11" s="98">
        <v>3.11</v>
      </c>
      <c r="J11" s="98">
        <v>2.81</v>
      </c>
      <c r="K11" s="98">
        <v>2.95</v>
      </c>
      <c r="L11" s="98">
        <v>3.48</v>
      </c>
      <c r="M11" s="98">
        <v>2.68</v>
      </c>
      <c r="N11" s="98">
        <v>3.05</v>
      </c>
      <c r="O11" s="98">
        <v>2.39</v>
      </c>
      <c r="P11" s="98">
        <v>2.1</v>
      </c>
      <c r="Q11" s="98">
        <v>1.96</v>
      </c>
      <c r="R11" s="98">
        <v>1.79</v>
      </c>
      <c r="S11" s="98">
        <v>2.0362107395345967</v>
      </c>
      <c r="T11" s="98">
        <v>2.2788828400040066</v>
      </c>
      <c r="U11" s="98">
        <v>2.633279161553514</v>
      </c>
      <c r="V11" s="98">
        <v>2.668150312732875</v>
      </c>
      <c r="W11" s="98">
        <v>2.852151367989082</v>
      </c>
      <c r="X11" s="98">
        <v>3.1635305234624611</v>
      </c>
      <c r="Y11" s="98">
        <v>3.6839433803603945</v>
      </c>
      <c r="Z11" s="98">
        <v>3.08</v>
      </c>
      <c r="BE11"/>
      <c r="BF11"/>
      <c r="BG11"/>
      <c r="BH11"/>
      <c r="BI11"/>
      <c r="BJ11"/>
      <c r="BK11"/>
    </row>
    <row r="12" spans="1:63">
      <c r="A12" s="90" t="s">
        <v>63</v>
      </c>
      <c r="B12" s="98">
        <v>3.91</v>
      </c>
      <c r="C12" s="98">
        <v>3.51</v>
      </c>
      <c r="D12" s="101">
        <v>3.09</v>
      </c>
      <c r="E12" s="98">
        <v>2.72</v>
      </c>
      <c r="F12" s="98">
        <v>2.74</v>
      </c>
      <c r="G12" s="98">
        <v>3.29</v>
      </c>
      <c r="H12" s="98">
        <v>3.39</v>
      </c>
      <c r="I12" s="98">
        <v>2.79</v>
      </c>
      <c r="J12" s="98">
        <v>2.5499999999999998</v>
      </c>
      <c r="K12" s="98">
        <v>2.82</v>
      </c>
      <c r="L12" s="98">
        <v>3.2</v>
      </c>
      <c r="M12" s="98">
        <v>2.91</v>
      </c>
      <c r="N12" s="98">
        <v>2.64</v>
      </c>
      <c r="O12" s="98">
        <v>2.2599999999999998</v>
      </c>
      <c r="P12" s="98">
        <v>2.29</v>
      </c>
      <c r="Q12" s="98">
        <v>2.72</v>
      </c>
      <c r="R12" s="98">
        <v>2.3199999999999998</v>
      </c>
      <c r="S12" s="98">
        <v>2.5971636904012292</v>
      </c>
      <c r="T12" s="98">
        <v>2.4676514490130526</v>
      </c>
      <c r="U12" s="98">
        <v>2.8260919176930042</v>
      </c>
      <c r="V12" s="98">
        <v>2.997123280162254</v>
      </c>
      <c r="W12" s="98">
        <v>3.3904649046097832</v>
      </c>
      <c r="X12" s="98">
        <v>3.9062156182619292</v>
      </c>
      <c r="Y12" s="98">
        <v>3.8913438134167424</v>
      </c>
      <c r="Z12" s="98">
        <v>3.45</v>
      </c>
      <c r="BE12"/>
      <c r="BF12"/>
      <c r="BG12"/>
      <c r="BH12"/>
      <c r="BI12"/>
      <c r="BJ12"/>
      <c r="BK12"/>
    </row>
    <row r="13" spans="1:63">
      <c r="A13" s="93" t="s">
        <v>64</v>
      </c>
      <c r="B13" s="98">
        <v>6.1</v>
      </c>
      <c r="C13" s="98">
        <v>4.4800000000000004</v>
      </c>
      <c r="D13" s="98">
        <v>6.52</v>
      </c>
      <c r="E13" s="98">
        <v>7.55</v>
      </c>
      <c r="F13" s="98">
        <v>4.03</v>
      </c>
      <c r="G13" s="98">
        <v>3.82</v>
      </c>
      <c r="H13" s="98">
        <v>5.4</v>
      </c>
      <c r="I13" s="98">
        <v>4.71</v>
      </c>
      <c r="J13" s="98">
        <v>4.82</v>
      </c>
      <c r="K13" s="98">
        <v>5.24</v>
      </c>
      <c r="L13" s="98">
        <v>3.87</v>
      </c>
      <c r="M13" s="98">
        <v>8.17</v>
      </c>
      <c r="N13" s="98">
        <v>5.58</v>
      </c>
      <c r="O13" s="98">
        <v>5.8</v>
      </c>
      <c r="P13" s="98">
        <v>4.74</v>
      </c>
      <c r="Q13" s="98">
        <v>8.6</v>
      </c>
      <c r="R13" s="98">
        <v>5.49</v>
      </c>
      <c r="S13" s="98">
        <v>6.525831696836538</v>
      </c>
      <c r="T13" s="98">
        <v>4.594756544769278</v>
      </c>
      <c r="U13" s="98">
        <v>3.4435347266587568</v>
      </c>
      <c r="V13" s="98">
        <v>4.2420090444930709</v>
      </c>
      <c r="W13" s="98">
        <v>4.4448443652102618</v>
      </c>
      <c r="X13" s="98">
        <v>6.3397967677047919</v>
      </c>
      <c r="Y13" s="98">
        <v>5.6890787007378938</v>
      </c>
      <c r="Z13" s="98">
        <v>7.12</v>
      </c>
      <c r="BE13"/>
      <c r="BF13"/>
      <c r="BG13"/>
      <c r="BH13"/>
      <c r="BI13"/>
      <c r="BJ13"/>
      <c r="BK13"/>
    </row>
    <row r="14" spans="1:63">
      <c r="A14" s="108" t="s">
        <v>65</v>
      </c>
      <c r="B14" s="109">
        <v>6.88</v>
      </c>
      <c r="C14" s="109">
        <v>6.88</v>
      </c>
      <c r="D14" s="109">
        <v>6.94</v>
      </c>
      <c r="E14" s="109">
        <v>7.11</v>
      </c>
      <c r="F14" s="109">
        <v>8.1</v>
      </c>
      <c r="G14" s="109">
        <v>10.3</v>
      </c>
      <c r="H14" s="109">
        <v>9.84</v>
      </c>
      <c r="I14" s="109">
        <v>8.1</v>
      </c>
      <c r="J14" s="109">
        <v>6.98</v>
      </c>
      <c r="K14" s="109">
        <v>7.33</v>
      </c>
      <c r="L14" s="109">
        <v>6.83</v>
      </c>
      <c r="M14" s="109">
        <v>6.06</v>
      </c>
      <c r="N14" s="109">
        <v>6.82</v>
      </c>
      <c r="O14" s="109">
        <v>3.05</v>
      </c>
      <c r="P14" s="109">
        <v>5.32</v>
      </c>
      <c r="Q14" s="109">
        <v>4.83</v>
      </c>
      <c r="R14" s="109">
        <v>4.75</v>
      </c>
      <c r="S14" s="109">
        <v>4.8545475446044648</v>
      </c>
      <c r="T14" s="109">
        <v>9.3107797316074397</v>
      </c>
      <c r="U14" s="109">
        <v>7.7405452936182062</v>
      </c>
      <c r="V14" s="109">
        <v>6.0153810156457128</v>
      </c>
      <c r="W14" s="109">
        <v>4.9739074253288793</v>
      </c>
      <c r="X14" s="109">
        <v>4.4943824508527781</v>
      </c>
      <c r="Y14" s="109">
        <v>7.6964716440418357</v>
      </c>
      <c r="Z14" s="109">
        <v>4.67</v>
      </c>
      <c r="BE14"/>
      <c r="BF14"/>
      <c r="BG14"/>
      <c r="BH14"/>
      <c r="BI14"/>
      <c r="BJ14"/>
      <c r="BK14"/>
    </row>
    <row r="15" spans="1:63">
      <c r="A15" s="41" t="s">
        <v>19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spans="1:63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>
      <c r="A17" s="106" t="s">
        <v>81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  <row r="23" spans="1:26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70" zoomScaleNormal="70" workbookViewId="0">
      <selection sqref="A1:Z1"/>
    </sheetView>
  </sheetViews>
  <sheetFormatPr defaultColWidth="9.140625" defaultRowHeight="1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2" width="9.42578125" style="104" customWidth="1"/>
    <col min="23" max="63" width="9.140625" style="104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63" ht="30" customHeight="1">
      <c r="A2" s="162" t="s">
        <v>82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63">
      <c r="A3" s="88" t="s">
        <v>6</v>
      </c>
      <c r="B3" s="89">
        <v>44835</v>
      </c>
      <c r="C3" s="89">
        <v>44866</v>
      </c>
      <c r="D3" s="89">
        <v>44896</v>
      </c>
      <c r="E3" s="89">
        <v>44927</v>
      </c>
      <c r="F3" s="89">
        <v>44958</v>
      </c>
      <c r="G3" s="89">
        <v>44986</v>
      </c>
      <c r="H3" s="89">
        <v>45017</v>
      </c>
      <c r="I3" s="89">
        <v>45047</v>
      </c>
      <c r="J3" s="89">
        <v>45078</v>
      </c>
      <c r="K3" s="89">
        <v>45108</v>
      </c>
      <c r="L3" s="89">
        <v>45139</v>
      </c>
      <c r="M3" s="89">
        <v>45170</v>
      </c>
      <c r="N3" s="89">
        <v>45200</v>
      </c>
      <c r="O3" s="89">
        <v>45231</v>
      </c>
      <c r="P3" s="89">
        <v>45261</v>
      </c>
      <c r="Q3" s="89">
        <v>45292</v>
      </c>
      <c r="R3" s="89">
        <v>45323</v>
      </c>
      <c r="S3" s="89">
        <v>45352</v>
      </c>
      <c r="T3" s="89">
        <v>45383</v>
      </c>
      <c r="U3" s="89">
        <v>45413</v>
      </c>
      <c r="V3" s="89">
        <v>45444</v>
      </c>
      <c r="W3" s="89">
        <v>45474</v>
      </c>
      <c r="X3" s="89">
        <v>45505</v>
      </c>
      <c r="Y3" s="89">
        <v>45536</v>
      </c>
      <c r="Z3" s="89">
        <v>45566</v>
      </c>
      <c r="BE3"/>
      <c r="BF3"/>
      <c r="BG3"/>
      <c r="BH3"/>
      <c r="BI3"/>
      <c r="BJ3"/>
      <c r="BK3"/>
    </row>
    <row r="4" spans="1:63">
      <c r="A4" s="90" t="s">
        <v>56</v>
      </c>
      <c r="B4" s="98">
        <v>1.82</v>
      </c>
      <c r="C4" s="98">
        <v>1.93</v>
      </c>
      <c r="D4" s="98">
        <v>1.54</v>
      </c>
      <c r="E4" s="98">
        <v>2.14</v>
      </c>
      <c r="F4" s="98">
        <v>2.4</v>
      </c>
      <c r="G4" s="98">
        <v>2.66</v>
      </c>
      <c r="H4" s="98">
        <v>2.23</v>
      </c>
      <c r="I4" s="98">
        <v>2.23</v>
      </c>
      <c r="J4" s="98">
        <v>2.0499999999999998</v>
      </c>
      <c r="K4" s="98">
        <v>2.02</v>
      </c>
      <c r="L4" s="98">
        <v>2.14</v>
      </c>
      <c r="M4" s="98">
        <v>2.39</v>
      </c>
      <c r="N4" s="98">
        <v>2.59</v>
      </c>
      <c r="O4" s="98">
        <v>2.54</v>
      </c>
      <c r="P4" s="98">
        <v>3.01</v>
      </c>
      <c r="Q4" s="98">
        <v>2.52</v>
      </c>
      <c r="R4" s="98">
        <v>2.13</v>
      </c>
      <c r="S4" s="98">
        <v>2.4076038794910444</v>
      </c>
      <c r="T4" s="98">
        <v>2.3980733406960151</v>
      </c>
      <c r="U4" s="98">
        <v>2.6704508617351661</v>
      </c>
      <c r="V4" s="98">
        <v>1.8179857043378791</v>
      </c>
      <c r="W4" s="98">
        <v>1.7302550188317631</v>
      </c>
      <c r="X4" s="98">
        <v>1.8991779916951836</v>
      </c>
      <c r="Y4" s="98">
        <v>3.8586458733863962</v>
      </c>
      <c r="Z4" s="98">
        <v>1.88</v>
      </c>
      <c r="BE4"/>
      <c r="BF4"/>
      <c r="BG4"/>
      <c r="BH4"/>
      <c r="BI4"/>
      <c r="BJ4"/>
      <c r="BK4"/>
    </row>
    <row r="5" spans="1:63">
      <c r="A5" s="90" t="s">
        <v>57</v>
      </c>
      <c r="B5" s="98">
        <v>1.67</v>
      </c>
      <c r="C5" s="98">
        <v>1.89</v>
      </c>
      <c r="D5" s="98">
        <v>1.94</v>
      </c>
      <c r="E5" s="98">
        <v>2.37</v>
      </c>
      <c r="F5" s="98">
        <v>2.21</v>
      </c>
      <c r="G5" s="98">
        <v>2.29</v>
      </c>
      <c r="H5" s="98">
        <v>2.36</v>
      </c>
      <c r="I5" s="98">
        <v>2.41</v>
      </c>
      <c r="J5" s="98">
        <v>2.29</v>
      </c>
      <c r="K5" s="98">
        <v>2.09</v>
      </c>
      <c r="L5" s="98">
        <v>2.11</v>
      </c>
      <c r="M5" s="98">
        <v>2.1</v>
      </c>
      <c r="N5" s="98">
        <v>2.5299999999999998</v>
      </c>
      <c r="O5" s="98">
        <v>2.5</v>
      </c>
      <c r="P5" s="98">
        <v>3.18</v>
      </c>
      <c r="Q5" s="98">
        <v>2.7</v>
      </c>
      <c r="R5" s="98">
        <v>2.16</v>
      </c>
      <c r="S5" s="98">
        <v>2.7009555386554984</v>
      </c>
      <c r="T5" s="98">
        <v>2.8261641214858058</v>
      </c>
      <c r="U5" s="98">
        <v>2.98056620534441</v>
      </c>
      <c r="V5" s="98">
        <v>2.3560334629700552</v>
      </c>
      <c r="W5" s="98">
        <v>2.0196231284931181</v>
      </c>
      <c r="X5" s="98">
        <v>2.3164697112878767</v>
      </c>
      <c r="Y5" s="98">
        <v>4.2944355643325904</v>
      </c>
      <c r="Z5" s="98">
        <v>2.17</v>
      </c>
      <c r="BE5"/>
      <c r="BF5"/>
      <c r="BG5"/>
      <c r="BH5"/>
      <c r="BI5"/>
      <c r="BJ5"/>
      <c r="BK5"/>
    </row>
    <row r="6" spans="1:63">
      <c r="A6" s="90" t="s">
        <v>58</v>
      </c>
      <c r="B6" s="98">
        <v>2.0099999999999998</v>
      </c>
      <c r="C6" s="98">
        <v>2.2599999999999998</v>
      </c>
      <c r="D6" s="98">
        <v>1.93</v>
      </c>
      <c r="E6" s="98">
        <v>2.52</v>
      </c>
      <c r="F6" s="98">
        <v>2.5</v>
      </c>
      <c r="G6" s="98">
        <v>2.5</v>
      </c>
      <c r="H6" s="98">
        <v>2.5099999999999998</v>
      </c>
      <c r="I6" s="98">
        <v>2.5</v>
      </c>
      <c r="J6" s="98">
        <v>2.63</v>
      </c>
      <c r="K6" s="98">
        <v>2.64</v>
      </c>
      <c r="L6" s="98">
        <v>2.4700000000000002</v>
      </c>
      <c r="M6" s="98">
        <v>2.5</v>
      </c>
      <c r="N6" s="98">
        <v>2.4700000000000002</v>
      </c>
      <c r="O6" s="98">
        <v>2.54</v>
      </c>
      <c r="P6" s="98">
        <v>2.67</v>
      </c>
      <c r="Q6" s="98">
        <v>3</v>
      </c>
      <c r="R6" s="98">
        <v>3.64</v>
      </c>
      <c r="S6" s="98">
        <v>3</v>
      </c>
      <c r="T6" s="98">
        <v>2.8555663473955013</v>
      </c>
      <c r="U6" s="98">
        <v>2.8056662797294152</v>
      </c>
      <c r="V6" s="98">
        <v>2.2648497979636124</v>
      </c>
      <c r="W6" s="98">
        <v>2.0684226679254492</v>
      </c>
      <c r="X6" s="98">
        <v>2.2046264483679452</v>
      </c>
      <c r="Y6" s="98">
        <v>5.124578508637093</v>
      </c>
      <c r="Z6" s="98">
        <v>2.0749457504520796</v>
      </c>
      <c r="BE6"/>
      <c r="BF6"/>
      <c r="BG6"/>
      <c r="BH6"/>
      <c r="BI6"/>
      <c r="BJ6"/>
      <c r="BK6"/>
    </row>
    <row r="7" spans="1:63" ht="14.45" hidden="1" customHeight="1">
      <c r="A7" s="90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/>
      <c r="T7"/>
      <c r="U7"/>
      <c r="V7"/>
      <c r="W7"/>
      <c r="X7"/>
      <c r="Y7"/>
      <c r="Z7"/>
      <c r="BE7"/>
      <c r="BF7"/>
      <c r="BG7"/>
      <c r="BH7"/>
      <c r="BI7"/>
      <c r="BJ7"/>
      <c r="BK7"/>
    </row>
    <row r="8" spans="1:63">
      <c r="A8" s="90" t="s">
        <v>59</v>
      </c>
      <c r="B8" s="98">
        <v>1.81</v>
      </c>
      <c r="C8" s="98">
        <v>1.57</v>
      </c>
      <c r="D8" s="98">
        <v>1.74</v>
      </c>
      <c r="E8" s="98">
        <v>2.57</v>
      </c>
      <c r="F8" s="98">
        <v>2.36</v>
      </c>
      <c r="G8" s="98">
        <v>2.2400000000000002</v>
      </c>
      <c r="H8" s="98">
        <v>2.1800000000000002</v>
      </c>
      <c r="I8" s="98">
        <v>2.5299999999999998</v>
      </c>
      <c r="J8" s="98">
        <v>2.38</v>
      </c>
      <c r="K8" s="98">
        <v>2.08</v>
      </c>
      <c r="L8" s="98">
        <v>2.17</v>
      </c>
      <c r="M8" s="98">
        <v>2.1800000000000002</v>
      </c>
      <c r="N8" s="98">
        <v>2.42</v>
      </c>
      <c r="O8" s="98">
        <v>2.2999999999999998</v>
      </c>
      <c r="P8" s="98">
        <v>2.64</v>
      </c>
      <c r="Q8" s="98">
        <v>2.4300000000000002</v>
      </c>
      <c r="R8" s="98">
        <v>2.06</v>
      </c>
      <c r="S8" s="98">
        <v>2.8247229149171029</v>
      </c>
      <c r="T8" s="98">
        <v>2.9040657079070664</v>
      </c>
      <c r="U8" s="98">
        <v>3.1723379264134599</v>
      </c>
      <c r="V8" s="98">
        <v>2.2818828649984133</v>
      </c>
      <c r="W8" s="98">
        <v>2.0763749554230166</v>
      </c>
      <c r="X8" s="98">
        <v>2.1820530172612327</v>
      </c>
      <c r="Y8" s="98">
        <v>3.2688902908919419</v>
      </c>
      <c r="Z8" s="98">
        <v>1.95</v>
      </c>
      <c r="BE8"/>
      <c r="BF8"/>
      <c r="BG8"/>
      <c r="BH8"/>
      <c r="BI8"/>
      <c r="BJ8"/>
      <c r="BK8"/>
    </row>
    <row r="9" spans="1:63">
      <c r="A9" s="90" t="s">
        <v>60</v>
      </c>
      <c r="B9" s="98">
        <v>2.27</v>
      </c>
      <c r="C9" s="98">
        <v>2.93</v>
      </c>
      <c r="D9" s="98">
        <v>2.36</v>
      </c>
      <c r="E9" s="98">
        <v>3.37</v>
      </c>
      <c r="F9" s="98">
        <v>2.87</v>
      </c>
      <c r="G9" s="98">
        <v>2.98</v>
      </c>
      <c r="H9" s="98">
        <v>3.53</v>
      </c>
      <c r="I9" s="98">
        <v>3.44</v>
      </c>
      <c r="J9" s="98">
        <v>2.27</v>
      </c>
      <c r="K9" s="98">
        <v>2.0299999999999998</v>
      </c>
      <c r="L9" s="98">
        <v>1.96</v>
      </c>
      <c r="M9" s="98">
        <v>2.1800000000000002</v>
      </c>
      <c r="N9" s="98">
        <v>2.77</v>
      </c>
      <c r="O9" s="98">
        <v>3.54</v>
      </c>
      <c r="P9" s="98">
        <v>4.4800000000000004</v>
      </c>
      <c r="Q9" s="98">
        <v>3.17</v>
      </c>
      <c r="R9" s="98">
        <v>2.87</v>
      </c>
      <c r="S9" s="111">
        <v>3.5036548993697378</v>
      </c>
      <c r="T9" s="111">
        <v>3.0875934992173719</v>
      </c>
      <c r="U9" s="111">
        <v>3.4784918959021001</v>
      </c>
      <c r="V9" s="111">
        <v>2.2694470362346881</v>
      </c>
      <c r="W9" s="111">
        <v>3.7228201234782894</v>
      </c>
      <c r="X9" s="111">
        <v>2.3205453343047342</v>
      </c>
      <c r="Y9" s="111">
        <v>5.8758958734462405</v>
      </c>
      <c r="Z9" s="111">
        <v>2.34</v>
      </c>
      <c r="BE9"/>
      <c r="BF9"/>
      <c r="BG9"/>
      <c r="BH9"/>
      <c r="BI9"/>
      <c r="BJ9"/>
      <c r="BK9"/>
    </row>
    <row r="10" spans="1:63" ht="14.45" hidden="1" customHeight="1">
      <c r="A10" s="90" t="s">
        <v>61</v>
      </c>
      <c r="B10" s="98">
        <v>2.5499999999999998</v>
      </c>
      <c r="C10" s="98">
        <v>2.5</v>
      </c>
      <c r="D10" s="98">
        <v>2.36</v>
      </c>
      <c r="E10" s="98">
        <v>2.34</v>
      </c>
      <c r="F10" s="98">
        <v>2.94</v>
      </c>
      <c r="G10" s="98">
        <v>3.14</v>
      </c>
      <c r="H10" s="98">
        <v>2.3199999999999998</v>
      </c>
      <c r="I10" s="98">
        <v>2.78</v>
      </c>
      <c r="J10" s="98">
        <v>2.76</v>
      </c>
      <c r="K10" s="98">
        <v>2.74</v>
      </c>
      <c r="L10" s="98">
        <v>2.66</v>
      </c>
      <c r="M10" s="98">
        <v>2.8</v>
      </c>
      <c r="N10" s="98">
        <v>2.8</v>
      </c>
      <c r="O10" s="98">
        <v>2.87</v>
      </c>
      <c r="P10" s="98">
        <v>2.92</v>
      </c>
      <c r="Q10" s="98">
        <v>4.2</v>
      </c>
      <c r="R10" s="98">
        <v>4</v>
      </c>
      <c r="S10" s="111">
        <v>3.5</v>
      </c>
      <c r="T10" s="111">
        <v>3.5</v>
      </c>
      <c r="U10" s="111">
        <v>4.3695651800431454</v>
      </c>
      <c r="V10" s="111">
        <v>4.4400000000000004</v>
      </c>
      <c r="W10" s="111">
        <v>2.6818182053870721</v>
      </c>
      <c r="X10" s="111" t="s">
        <v>113</v>
      </c>
      <c r="Y10" s="111"/>
      <c r="Z10" s="111"/>
      <c r="BE10"/>
      <c r="BF10"/>
      <c r="BG10"/>
      <c r="BH10"/>
      <c r="BI10"/>
      <c r="BJ10"/>
      <c r="BK10"/>
    </row>
    <row r="11" spans="1:63">
      <c r="A11" s="90" t="s">
        <v>62</v>
      </c>
      <c r="B11" s="98">
        <v>1.01</v>
      </c>
      <c r="C11" s="98">
        <v>1.18</v>
      </c>
      <c r="D11" s="98">
        <v>1.32</v>
      </c>
      <c r="E11" s="98">
        <v>1.67</v>
      </c>
      <c r="F11" s="98">
        <v>1.46</v>
      </c>
      <c r="G11" s="98">
        <v>1.53</v>
      </c>
      <c r="H11" s="98">
        <v>1.43</v>
      </c>
      <c r="I11" s="98">
        <v>1.89</v>
      </c>
      <c r="J11" s="98">
        <v>1.8</v>
      </c>
      <c r="K11" s="98">
        <v>1.41</v>
      </c>
      <c r="L11" s="98">
        <v>1.52</v>
      </c>
      <c r="M11" s="98">
        <v>1.49</v>
      </c>
      <c r="N11" s="98">
        <v>1.5</v>
      </c>
      <c r="O11" s="98">
        <v>1.44</v>
      </c>
      <c r="P11" s="98">
        <v>1.58</v>
      </c>
      <c r="Q11" s="98">
        <v>1.72</v>
      </c>
      <c r="R11" s="98">
        <v>1.52</v>
      </c>
      <c r="S11" s="111">
        <v>1.5911141087780993</v>
      </c>
      <c r="T11" s="111">
        <v>1.7225716104392106</v>
      </c>
      <c r="U11" s="111">
        <v>1.9545498469962956</v>
      </c>
      <c r="V11" s="111">
        <v>1.7584740749168066</v>
      </c>
      <c r="W11" s="111">
        <v>1.599665235025856</v>
      </c>
      <c r="X11" s="111">
        <v>1.4282396045980175</v>
      </c>
      <c r="Y11" s="111">
        <v>3.6839433803603945</v>
      </c>
      <c r="Z11" s="111">
        <v>1.41</v>
      </c>
      <c r="BE11"/>
      <c r="BF11"/>
      <c r="BG11"/>
      <c r="BH11"/>
      <c r="BI11"/>
      <c r="BJ11"/>
      <c r="BK11"/>
    </row>
    <row r="12" spans="1:63">
      <c r="A12" s="90" t="s">
        <v>63</v>
      </c>
      <c r="B12" s="111">
        <v>1.67</v>
      </c>
      <c r="C12" s="111">
        <v>1.58</v>
      </c>
      <c r="D12" s="111">
        <v>1.86</v>
      </c>
      <c r="E12" s="111">
        <v>2.16</v>
      </c>
      <c r="F12" s="111">
        <v>1.98</v>
      </c>
      <c r="G12" s="111">
        <v>2.04</v>
      </c>
      <c r="H12" s="111">
        <v>2.0499999999999998</v>
      </c>
      <c r="I12" s="111">
        <v>2.3199999999999998</v>
      </c>
      <c r="J12" s="111">
        <v>2.46</v>
      </c>
      <c r="K12" s="111">
        <v>2.14</v>
      </c>
      <c r="L12" s="111">
        <v>2.13</v>
      </c>
      <c r="M12" s="111">
        <v>2.15</v>
      </c>
      <c r="N12" s="111">
        <v>1.96</v>
      </c>
      <c r="O12" s="111">
        <v>1.85</v>
      </c>
      <c r="P12" s="111">
        <v>1.97</v>
      </c>
      <c r="Q12" s="111">
        <v>2.21</v>
      </c>
      <c r="R12" s="111">
        <v>2.12</v>
      </c>
      <c r="S12" s="111">
        <v>2.3730114492192964</v>
      </c>
      <c r="T12" s="111">
        <v>2.3083929688042799</v>
      </c>
      <c r="U12" s="111">
        <v>2.6723578708142468</v>
      </c>
      <c r="V12" s="111">
        <v>3.0169353551476457</v>
      </c>
      <c r="W12" s="111">
        <v>2.2285357145890607</v>
      </c>
      <c r="X12" s="111">
        <v>2.2344161613312652</v>
      </c>
      <c r="Y12" s="111">
        <v>3.8913438134167424</v>
      </c>
      <c r="Z12" s="111">
        <v>2.38</v>
      </c>
      <c r="BE12"/>
      <c r="BF12"/>
      <c r="BG12"/>
      <c r="BH12"/>
      <c r="BI12"/>
      <c r="BJ12"/>
      <c r="BK12"/>
    </row>
    <row r="13" spans="1:63">
      <c r="A13" s="93" t="s">
        <v>65</v>
      </c>
      <c r="B13" s="98">
        <v>1.8</v>
      </c>
      <c r="C13" s="98">
        <v>1.86</v>
      </c>
      <c r="D13" s="98">
        <v>1.82</v>
      </c>
      <c r="E13" s="98">
        <v>2.1</v>
      </c>
      <c r="F13" s="98">
        <v>2.5499999999999998</v>
      </c>
      <c r="G13" s="98">
        <v>2.85</v>
      </c>
      <c r="H13" s="98">
        <v>2.35</v>
      </c>
      <c r="I13" s="98">
        <v>2.57</v>
      </c>
      <c r="J13" s="98">
        <v>2.0499999999999998</v>
      </c>
      <c r="K13" s="98">
        <v>2.2000000000000002</v>
      </c>
      <c r="L13" s="98">
        <v>2.33</v>
      </c>
      <c r="M13" s="98">
        <v>2.56</v>
      </c>
      <c r="N13" s="98">
        <v>3.16</v>
      </c>
      <c r="O13" s="98">
        <v>2.46</v>
      </c>
      <c r="P13" s="98">
        <v>3.59</v>
      </c>
      <c r="Q13" s="98">
        <v>3.57</v>
      </c>
      <c r="R13" s="98">
        <v>2.2799999999999998</v>
      </c>
      <c r="S13" s="111">
        <v>2.362127215259032</v>
      </c>
      <c r="T13" s="111">
        <v>2.9903317755726362</v>
      </c>
      <c r="U13" s="111">
        <v>2.9026950389060762</v>
      </c>
      <c r="V13" s="111">
        <v>2.1789036211321813</v>
      </c>
      <c r="W13" s="111">
        <v>2.3950160228206494</v>
      </c>
      <c r="X13" s="111">
        <v>2.3306190449647466</v>
      </c>
      <c r="Y13" s="111">
        <v>7.6964716440418357</v>
      </c>
      <c r="Z13" s="111">
        <v>2.13</v>
      </c>
      <c r="BE13"/>
      <c r="BF13"/>
      <c r="BG13"/>
      <c r="BH13"/>
      <c r="BI13"/>
      <c r="BJ13"/>
      <c r="BK13"/>
    </row>
    <row r="14" spans="1:63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</row>
    <row r="15" spans="1:63">
      <c r="A15" s="41" t="s">
        <v>19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</row>
    <row r="16" spans="1:63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15.75">
      <c r="A17" s="112" t="s">
        <v>83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</row>
    <row r="22" spans="1:26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D14" sqref="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84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2595034</v>
      </c>
      <c r="C4" s="115">
        <v>2355650</v>
      </c>
      <c r="D4" s="115">
        <v>2487504</v>
      </c>
      <c r="E4" s="116">
        <f t="shared" ref="E4:E13" si="0">(D4-C4)/C4</f>
        <v>5.5973510496041434E-2</v>
      </c>
    </row>
    <row r="5" spans="1:7">
      <c r="A5" s="90" t="s">
        <v>85</v>
      </c>
      <c r="B5" s="115">
        <v>81895</v>
      </c>
      <c r="C5" s="115">
        <v>120748</v>
      </c>
      <c r="D5" s="115">
        <v>109740</v>
      </c>
      <c r="E5" s="116">
        <f t="shared" si="0"/>
        <v>-9.1165071057077551E-2</v>
      </c>
    </row>
    <row r="6" spans="1:7">
      <c r="A6" s="90" t="s">
        <v>86</v>
      </c>
      <c r="B6" s="115">
        <v>352946</v>
      </c>
      <c r="C6" s="115">
        <v>259944</v>
      </c>
      <c r="D6" s="115">
        <v>268872</v>
      </c>
      <c r="E6" s="116">
        <f t="shared" si="0"/>
        <v>3.4345859108115592E-2</v>
      </c>
    </row>
    <row r="7" spans="1:7">
      <c r="A7" s="90" t="s">
        <v>59</v>
      </c>
      <c r="B7" s="115">
        <v>47765</v>
      </c>
      <c r="C7" s="115">
        <v>85489</v>
      </c>
      <c r="D7" s="115">
        <v>81846</v>
      </c>
      <c r="E7" s="116">
        <f t="shared" si="0"/>
        <v>-4.2613669594918642E-2</v>
      </c>
    </row>
    <row r="8" spans="1:7">
      <c r="A8" s="90" t="s">
        <v>60</v>
      </c>
      <c r="B8" s="115">
        <v>21698</v>
      </c>
      <c r="C8" s="115">
        <v>11688</v>
      </c>
      <c r="D8" s="115">
        <v>14425</v>
      </c>
      <c r="E8" s="116">
        <f t="shared" si="0"/>
        <v>0.23417180013689254</v>
      </c>
    </row>
    <row r="9" spans="1:7" ht="14.45" hidden="1" customHeight="1">
      <c r="A9" s="90" t="s">
        <v>114</v>
      </c>
      <c r="B9" s="115"/>
      <c r="C9" s="115"/>
      <c r="D9" s="115"/>
      <c r="E9" s="116" t="e">
        <f>(D9-C9)/C9</f>
        <v>#DIV/0!</v>
      </c>
    </row>
    <row r="10" spans="1:7">
      <c r="A10" s="90" t="s">
        <v>62</v>
      </c>
      <c r="B10" s="115">
        <v>391691</v>
      </c>
      <c r="C10" s="115">
        <v>199348</v>
      </c>
      <c r="D10" s="115">
        <v>315103</v>
      </c>
      <c r="E10" s="116">
        <f t="shared" si="0"/>
        <v>0.58066797760699884</v>
      </c>
    </row>
    <row r="11" spans="1:7" ht="17.25" customHeight="1">
      <c r="A11" s="90" t="s">
        <v>63</v>
      </c>
      <c r="B11" s="115">
        <v>611220</v>
      </c>
      <c r="C11" s="115">
        <v>598200</v>
      </c>
      <c r="D11" s="115">
        <v>596990</v>
      </c>
      <c r="E11" s="116">
        <f t="shared" si="0"/>
        <v>-2.0227348712805082E-3</v>
      </c>
    </row>
    <row r="12" spans="1:7">
      <c r="A12" s="90" t="s">
        <v>65</v>
      </c>
      <c r="B12" s="115">
        <v>81962</v>
      </c>
      <c r="C12" s="115">
        <v>50895</v>
      </c>
      <c r="D12" s="115">
        <v>52073</v>
      </c>
      <c r="E12" s="116">
        <f t="shared" si="0"/>
        <v>2.3145692111209353E-2</v>
      </c>
    </row>
    <row r="13" spans="1:7">
      <c r="A13" s="90" t="s">
        <v>64</v>
      </c>
      <c r="B13" s="115">
        <v>1135</v>
      </c>
      <c r="C13" s="115">
        <v>584</v>
      </c>
      <c r="D13" s="115">
        <v>586</v>
      </c>
      <c r="E13" s="116">
        <f t="shared" si="0"/>
        <v>3.4246575342465752E-3</v>
      </c>
      <c r="G13" s="117"/>
    </row>
    <row r="14" spans="1:7">
      <c r="A14" s="93" t="s">
        <v>53</v>
      </c>
      <c r="B14" s="119">
        <v>4185346</v>
      </c>
      <c r="C14" s="119">
        <v>3682546</v>
      </c>
      <c r="D14" s="119">
        <v>3927139</v>
      </c>
      <c r="E14" s="116">
        <f>(D14-C14)/C14</f>
        <v>6.6419536918208219E-2</v>
      </c>
    </row>
    <row r="15" spans="1:7" s="118" customFormat="1" ht="14.25">
      <c r="A15" s="120"/>
      <c r="G15" s="117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21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87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21561510</v>
      </c>
      <c r="C4" s="115">
        <v>20382625</v>
      </c>
      <c r="D4" s="115">
        <v>22267315</v>
      </c>
      <c r="E4" s="116">
        <f t="shared" ref="E4:E14" si="0">(D4-C4)/C4</f>
        <v>9.2465519038887292E-2</v>
      </c>
    </row>
    <row r="5" spans="1:7">
      <c r="A5" s="90" t="s">
        <v>85</v>
      </c>
      <c r="B5" s="115">
        <v>16414886</v>
      </c>
      <c r="C5" s="115">
        <v>14145370</v>
      </c>
      <c r="D5" s="115">
        <v>15574773</v>
      </c>
      <c r="E5" s="116">
        <f t="shared" si="0"/>
        <v>0.10105094458469449</v>
      </c>
    </row>
    <row r="6" spans="1:7">
      <c r="A6" s="90" t="s">
        <v>86</v>
      </c>
      <c r="B6" s="115">
        <v>23438808</v>
      </c>
      <c r="C6" s="115">
        <v>19730550</v>
      </c>
      <c r="D6" s="115">
        <v>24550350</v>
      </c>
      <c r="E6" s="116">
        <f t="shared" si="0"/>
        <v>0.24428107680728617</v>
      </c>
    </row>
    <row r="7" spans="1:7">
      <c r="A7" s="90" t="s">
        <v>59</v>
      </c>
      <c r="B7" s="115">
        <v>3673631</v>
      </c>
      <c r="C7" s="115">
        <v>4459983</v>
      </c>
      <c r="D7" s="115">
        <v>4455452</v>
      </c>
      <c r="E7" s="116">
        <f t="shared" si="0"/>
        <v>-1.0159231548640432E-3</v>
      </c>
    </row>
    <row r="8" spans="1:7">
      <c r="A8" s="90" t="s">
        <v>60</v>
      </c>
      <c r="B8" s="115">
        <v>10276650</v>
      </c>
      <c r="C8" s="115">
        <v>10345900</v>
      </c>
      <c r="D8" s="115">
        <v>7617675</v>
      </c>
      <c r="E8" s="116">
        <f t="shared" si="0"/>
        <v>-0.26370107965474243</v>
      </c>
    </row>
    <row r="9" spans="1:7" ht="14.45" hidden="1" customHeight="1">
      <c r="A9" s="90" t="s">
        <v>114</v>
      </c>
      <c r="B9" s="115"/>
      <c r="C9" s="115"/>
      <c r="D9" s="115"/>
      <c r="E9" s="116" t="e">
        <f t="shared" si="0"/>
        <v>#DIV/0!</v>
      </c>
    </row>
    <row r="10" spans="1:7">
      <c r="A10" s="90" t="s">
        <v>62</v>
      </c>
      <c r="B10" s="115">
        <v>4726040</v>
      </c>
      <c r="C10" s="115">
        <v>3669000</v>
      </c>
      <c r="D10" s="115">
        <v>3741800</v>
      </c>
      <c r="E10" s="116">
        <f t="shared" si="0"/>
        <v>1.9841918778958845E-2</v>
      </c>
    </row>
    <row r="11" spans="1:7">
      <c r="A11" s="90" t="s">
        <v>63</v>
      </c>
      <c r="B11" s="115">
        <v>4314200</v>
      </c>
      <c r="C11" s="115">
        <v>2884350</v>
      </c>
      <c r="D11" s="115">
        <v>3036250</v>
      </c>
      <c r="E11" s="116">
        <f t="shared" si="0"/>
        <v>5.2663511709743961E-2</v>
      </c>
    </row>
    <row r="12" spans="1:7">
      <c r="A12" s="90" t="s">
        <v>65</v>
      </c>
      <c r="B12" s="115">
        <v>3146043</v>
      </c>
      <c r="C12" s="115">
        <v>3023320</v>
      </c>
      <c r="D12" s="115">
        <v>3265877</v>
      </c>
      <c r="E12" s="116">
        <f t="shared" si="0"/>
        <v>8.0228688990910652E-2</v>
      </c>
    </row>
    <row r="13" spans="1:7">
      <c r="A13" s="90" t="s">
        <v>64</v>
      </c>
      <c r="B13" s="115">
        <v>27516</v>
      </c>
      <c r="C13" s="115">
        <v>22825</v>
      </c>
      <c r="D13" s="115">
        <v>21490</v>
      </c>
      <c r="E13" s="116">
        <f t="shared" si="0"/>
        <v>-5.8488499452354875E-2</v>
      </c>
      <c r="G13" s="117"/>
    </row>
    <row r="14" spans="1:7" s="122" customFormat="1">
      <c r="A14" s="93" t="s">
        <v>53</v>
      </c>
      <c r="B14" s="119">
        <v>87579284</v>
      </c>
      <c r="C14" s="119">
        <v>78663923</v>
      </c>
      <c r="D14" s="119">
        <v>84530982</v>
      </c>
      <c r="E14" s="116">
        <f t="shared" si="0"/>
        <v>7.4583859744701525E-2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3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  <row r="23" spans="1:5">
      <c r="A23" s="117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88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10664360</v>
      </c>
      <c r="C4" s="115">
        <v>10346320</v>
      </c>
      <c r="D4" s="115">
        <v>10872980</v>
      </c>
      <c r="E4" s="124">
        <f t="shared" ref="E4:E14" si="0">(D4-C4)/C4</f>
        <v>5.0903123042782362E-2</v>
      </c>
    </row>
    <row r="5" spans="1:7">
      <c r="A5" s="90" t="s">
        <v>57</v>
      </c>
      <c r="B5" s="115">
        <v>7615218</v>
      </c>
      <c r="C5" s="115">
        <v>7325530</v>
      </c>
      <c r="D5" s="115">
        <v>7911820</v>
      </c>
      <c r="E5" s="124">
        <f t="shared" si="0"/>
        <v>8.0033799602213088E-2</v>
      </c>
    </row>
    <row r="6" spans="1:7">
      <c r="A6" s="90" t="s">
        <v>86</v>
      </c>
      <c r="B6" s="115">
        <v>7960300</v>
      </c>
      <c r="C6" s="115">
        <v>7698160</v>
      </c>
      <c r="D6" s="115">
        <v>9505200</v>
      </c>
      <c r="E6" s="124">
        <f t="shared" si="0"/>
        <v>0.23473661238529728</v>
      </c>
    </row>
    <row r="7" spans="1:7">
      <c r="A7" s="90" t="s">
        <v>59</v>
      </c>
      <c r="B7" s="115">
        <v>1269127</v>
      </c>
      <c r="C7" s="115">
        <v>855699</v>
      </c>
      <c r="D7" s="115">
        <v>979939</v>
      </c>
      <c r="E7" s="124">
        <f t="shared" si="0"/>
        <v>0.14519124131265784</v>
      </c>
    </row>
    <row r="8" spans="1:7">
      <c r="A8" s="90" t="s">
        <v>60</v>
      </c>
      <c r="B8" s="115">
        <v>2593500</v>
      </c>
      <c r="C8" s="115">
        <v>3615280</v>
      </c>
      <c r="D8" s="115">
        <v>5062060</v>
      </c>
      <c r="E8" s="124">
        <f t="shared" si="0"/>
        <v>0.40018477130402069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4053340</v>
      </c>
      <c r="C10" s="115">
        <v>3859300</v>
      </c>
      <c r="D10" s="115">
        <v>3472900</v>
      </c>
      <c r="E10" s="124">
        <f t="shared" si="0"/>
        <v>-0.10012178374316585</v>
      </c>
    </row>
    <row r="11" spans="1:7">
      <c r="A11" s="90" t="s">
        <v>63</v>
      </c>
      <c r="B11" s="115">
        <v>1899100</v>
      </c>
      <c r="C11" s="115">
        <v>2614000</v>
      </c>
      <c r="D11" s="115">
        <v>1977900</v>
      </c>
      <c r="E11" s="124">
        <f t="shared" si="0"/>
        <v>-0.24334353481254781</v>
      </c>
    </row>
    <row r="12" spans="1:7">
      <c r="A12" s="90" t="s">
        <v>65</v>
      </c>
      <c r="B12" s="115">
        <v>1483606</v>
      </c>
      <c r="C12" s="115">
        <v>1188935</v>
      </c>
      <c r="D12" s="115">
        <v>1185520</v>
      </c>
      <c r="E12" s="124">
        <f t="shared" si="0"/>
        <v>-2.8723185035346762E-3</v>
      </c>
    </row>
    <row r="13" spans="1:7">
      <c r="A13" s="90" t="s">
        <v>64</v>
      </c>
      <c r="B13" s="115">
        <v>75100</v>
      </c>
      <c r="C13" s="115">
        <v>66040</v>
      </c>
      <c r="D13" s="115">
        <v>73400</v>
      </c>
      <c r="E13" s="124">
        <f t="shared" si="0"/>
        <v>0.11144760751059964</v>
      </c>
    </row>
    <row r="14" spans="1:7">
      <c r="A14" s="93" t="s">
        <v>53</v>
      </c>
      <c r="B14" s="119">
        <v>37613651</v>
      </c>
      <c r="C14" s="119">
        <v>37569264</v>
      </c>
      <c r="D14" s="119">
        <v>41041719</v>
      </c>
      <c r="E14" s="124">
        <f t="shared" si="0"/>
        <v>9.2428081636094866E-2</v>
      </c>
    </row>
    <row r="15" spans="1:7">
      <c r="A15" s="120"/>
      <c r="B15" s="118"/>
      <c r="C15" s="118"/>
      <c r="D15" s="118"/>
      <c r="E15" s="118"/>
      <c r="G15" s="117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21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89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25">
        <v>6359953</v>
      </c>
      <c r="C4" s="125">
        <v>6404740</v>
      </c>
      <c r="D4" s="125">
        <v>6565314</v>
      </c>
      <c r="E4" s="124">
        <f t="shared" ref="E4:E14" si="0">(D4-C4)/C4</f>
        <v>2.5071119202340765E-2</v>
      </c>
    </row>
    <row r="5" spans="1:7">
      <c r="A5" s="90" t="s">
        <v>57</v>
      </c>
      <c r="B5" s="125">
        <v>4835472</v>
      </c>
      <c r="C5" s="125">
        <v>4552810</v>
      </c>
      <c r="D5" s="125">
        <v>4404620</v>
      </c>
      <c r="E5" s="124">
        <f t="shared" si="0"/>
        <v>-3.2549128999453086E-2</v>
      </c>
    </row>
    <row r="6" spans="1:7">
      <c r="A6" s="90" t="s">
        <v>86</v>
      </c>
      <c r="B6" s="125">
        <v>2829040</v>
      </c>
      <c r="C6" s="125">
        <v>2817980</v>
      </c>
      <c r="D6" s="125">
        <v>2717980</v>
      </c>
      <c r="E6" s="124">
        <f t="shared" si="0"/>
        <v>-3.5486412252748421E-2</v>
      </c>
    </row>
    <row r="7" spans="1:7">
      <c r="A7" s="90" t="s">
        <v>59</v>
      </c>
      <c r="B7" s="125">
        <v>936365</v>
      </c>
      <c r="C7" s="125">
        <v>816810</v>
      </c>
      <c r="D7" s="125">
        <v>955180</v>
      </c>
      <c r="E7" s="124">
        <f t="shared" si="0"/>
        <v>0.16940292111996669</v>
      </c>
    </row>
    <row r="8" spans="1:7">
      <c r="A8" s="90" t="s">
        <v>60</v>
      </c>
      <c r="B8" s="125">
        <v>2140068</v>
      </c>
      <c r="C8" s="125">
        <v>2339253</v>
      </c>
      <c r="D8" s="125">
        <v>1578150</v>
      </c>
      <c r="E8" s="124">
        <f t="shared" si="0"/>
        <v>-0.32536155772804393</v>
      </c>
    </row>
    <row r="9" spans="1:7" ht="14.45" hidden="1" customHeight="1">
      <c r="A9" s="90" t="s">
        <v>114</v>
      </c>
      <c r="B9" s="125"/>
      <c r="C9" s="125"/>
      <c r="D9" s="125"/>
      <c r="E9" s="124" t="e">
        <f t="shared" si="0"/>
        <v>#DIV/0!</v>
      </c>
    </row>
    <row r="10" spans="1:7">
      <c r="A10" s="90" t="s">
        <v>62</v>
      </c>
      <c r="B10" s="125">
        <v>1773440</v>
      </c>
      <c r="C10" s="125">
        <v>1550175</v>
      </c>
      <c r="D10" s="125">
        <v>1428280</v>
      </c>
      <c r="E10" s="124">
        <f t="shared" si="0"/>
        <v>-7.8633057558017638E-2</v>
      </c>
    </row>
    <row r="11" spans="1:7">
      <c r="A11" s="90" t="s">
        <v>63</v>
      </c>
      <c r="B11" s="125">
        <v>1328740</v>
      </c>
      <c r="C11" s="125">
        <v>1485074</v>
      </c>
      <c r="D11" s="125">
        <v>1607460</v>
      </c>
      <c r="E11" s="124">
        <f t="shared" si="0"/>
        <v>8.2410708153263748E-2</v>
      </c>
    </row>
    <row r="12" spans="1:7">
      <c r="A12" s="90" t="s">
        <v>65</v>
      </c>
      <c r="B12" s="125">
        <v>736887</v>
      </c>
      <c r="C12" s="125">
        <v>958780</v>
      </c>
      <c r="D12" s="125">
        <v>1067351</v>
      </c>
      <c r="E12" s="124">
        <f t="shared" si="0"/>
        <v>0.11323869918020818</v>
      </c>
    </row>
    <row r="13" spans="1:7">
      <c r="A13" s="90" t="s">
        <v>64</v>
      </c>
      <c r="B13" s="157">
        <v>10600</v>
      </c>
      <c r="C13" s="126">
        <v>288</v>
      </c>
      <c r="D13" s="126">
        <v>11209</v>
      </c>
      <c r="E13" s="124">
        <f t="shared" si="0"/>
        <v>37.920138888888886</v>
      </c>
    </row>
    <row r="14" spans="1:7">
      <c r="A14" s="108" t="s">
        <v>53</v>
      </c>
      <c r="B14" s="119">
        <v>20950565</v>
      </c>
      <c r="C14" s="119">
        <v>20925910</v>
      </c>
      <c r="D14" s="119">
        <v>20335544</v>
      </c>
      <c r="E14" s="127">
        <f t="shared" si="0"/>
        <v>-2.8212202002206834E-2</v>
      </c>
    </row>
    <row r="15" spans="1:7">
      <c r="A15" s="120"/>
      <c r="B15" s="118"/>
      <c r="C15" s="118"/>
      <c r="D15" s="118"/>
      <c r="E15" s="118"/>
      <c r="G15" s="117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90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22864942</v>
      </c>
      <c r="C4" s="115">
        <v>21600268</v>
      </c>
      <c r="D4" s="115">
        <v>23863621</v>
      </c>
      <c r="E4" s="124">
        <f t="shared" ref="E4:E14" si="0">(D4-C4)/C4</f>
        <v>0.10478356101877995</v>
      </c>
    </row>
    <row r="5" spans="1:7">
      <c r="A5" s="90" t="s">
        <v>85</v>
      </c>
      <c r="B5" s="115">
        <v>8666886</v>
      </c>
      <c r="C5" s="115">
        <v>9081652</v>
      </c>
      <c r="D5" s="115">
        <v>9310790</v>
      </c>
      <c r="E5" s="124">
        <f t="shared" si="0"/>
        <v>2.5230872092434284E-2</v>
      </c>
    </row>
    <row r="6" spans="1:7">
      <c r="A6" s="90" t="s">
        <v>86</v>
      </c>
      <c r="B6" s="115">
        <v>8349404</v>
      </c>
      <c r="C6" s="115">
        <v>7761394</v>
      </c>
      <c r="D6" s="115">
        <v>8867836</v>
      </c>
      <c r="E6" s="124">
        <f t="shared" si="0"/>
        <v>0.14255712311473945</v>
      </c>
    </row>
    <row r="7" spans="1:7">
      <c r="A7" s="90" t="s">
        <v>59</v>
      </c>
      <c r="B7" s="115">
        <v>1518920</v>
      </c>
      <c r="C7" s="115">
        <v>1947394</v>
      </c>
      <c r="D7" s="115">
        <v>2167116</v>
      </c>
      <c r="E7" s="124">
        <f t="shared" si="0"/>
        <v>0.11282873419554543</v>
      </c>
    </row>
    <row r="8" spans="1:7">
      <c r="A8" s="90" t="s">
        <v>60</v>
      </c>
      <c r="B8" s="115">
        <v>10565626</v>
      </c>
      <c r="C8" s="115">
        <v>8519907</v>
      </c>
      <c r="D8" s="115">
        <v>9083553</v>
      </c>
      <c r="E8" s="124">
        <f t="shared" si="0"/>
        <v>6.6156355932054184E-2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5249899</v>
      </c>
      <c r="C10" s="115">
        <v>3753741</v>
      </c>
      <c r="D10" s="115">
        <v>4961343</v>
      </c>
      <c r="E10" s="124">
        <f t="shared" si="0"/>
        <v>0.3217062658292088</v>
      </c>
    </row>
    <row r="11" spans="1:7">
      <c r="A11" s="90" t="s">
        <v>63</v>
      </c>
      <c r="B11" s="115">
        <v>2864325</v>
      </c>
      <c r="C11" s="115">
        <v>2892975</v>
      </c>
      <c r="D11" s="115">
        <v>2944200</v>
      </c>
      <c r="E11" s="124">
        <f t="shared" si="0"/>
        <v>1.770668602390273E-2</v>
      </c>
    </row>
    <row r="12" spans="1:7">
      <c r="A12" s="90" t="s">
        <v>65</v>
      </c>
      <c r="B12" s="115">
        <v>2391000</v>
      </c>
      <c r="C12" s="115">
        <v>2519473</v>
      </c>
      <c r="D12" s="115">
        <v>2743499</v>
      </c>
      <c r="E12" s="124">
        <f t="shared" si="0"/>
        <v>8.8917801460861062E-2</v>
      </c>
    </row>
    <row r="13" spans="1:7">
      <c r="A13" s="90" t="s">
        <v>64</v>
      </c>
      <c r="B13" s="115">
        <v>53739</v>
      </c>
      <c r="C13" s="115">
        <v>31050</v>
      </c>
      <c r="D13" s="115">
        <v>113400</v>
      </c>
      <c r="E13" s="124">
        <f t="shared" si="0"/>
        <v>2.652173913043478</v>
      </c>
    </row>
    <row r="14" spans="1:7">
      <c r="A14" s="93" t="s">
        <v>53</v>
      </c>
      <c r="B14" s="119">
        <v>62524741</v>
      </c>
      <c r="C14" s="119">
        <v>58107854</v>
      </c>
      <c r="D14" s="119">
        <v>64055358</v>
      </c>
      <c r="E14" s="124">
        <f t="shared" si="0"/>
        <v>0.10235284200996306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18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  <row r="23" spans="1:5">
      <c r="A23" s="118"/>
      <c r="B23" s="118"/>
      <c r="C23" s="118"/>
      <c r="D23" s="118"/>
      <c r="E23" s="118"/>
    </row>
    <row r="24" spans="1:5">
      <c r="A24" s="118"/>
      <c r="B24" s="118"/>
      <c r="C24" s="118"/>
      <c r="D24" s="118"/>
      <c r="E24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91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5696668</v>
      </c>
      <c r="C4" s="115">
        <v>5132200</v>
      </c>
      <c r="D4" s="115">
        <v>5240224</v>
      </c>
      <c r="E4" s="124">
        <f t="shared" ref="E4:E14" si="0">(D4-C4)/C4</f>
        <v>2.1048283387241341E-2</v>
      </c>
    </row>
    <row r="5" spans="1:7">
      <c r="A5" s="90" t="s">
        <v>85</v>
      </c>
      <c r="B5" s="115">
        <v>10848090</v>
      </c>
      <c r="C5" s="115">
        <v>9713504</v>
      </c>
      <c r="D5" s="115">
        <v>10037452</v>
      </c>
      <c r="E5" s="124">
        <f t="shared" si="0"/>
        <v>3.3350271951295848E-2</v>
      </c>
    </row>
    <row r="6" spans="1:7">
      <c r="A6" s="90" t="s">
        <v>86</v>
      </c>
      <c r="B6" s="115">
        <v>12680608</v>
      </c>
      <c r="C6" s="115">
        <v>10626500</v>
      </c>
      <c r="D6" s="115">
        <v>12269280</v>
      </c>
      <c r="E6" s="124">
        <f t="shared" si="0"/>
        <v>0.15459276337458241</v>
      </c>
    </row>
    <row r="7" spans="1:7">
      <c r="A7" s="90" t="s">
        <v>59</v>
      </c>
      <c r="B7" s="115">
        <v>3024440</v>
      </c>
      <c r="C7" s="115">
        <v>3174667</v>
      </c>
      <c r="D7" s="115">
        <v>3217999</v>
      </c>
      <c r="E7" s="124">
        <f t="shared" si="0"/>
        <v>1.3649305580711299E-2</v>
      </c>
    </row>
    <row r="8" spans="1:7">
      <c r="A8" s="90" t="s">
        <v>60</v>
      </c>
      <c r="B8" s="115">
        <v>2197005</v>
      </c>
      <c r="C8" s="115">
        <v>2929530</v>
      </c>
      <c r="D8" s="115">
        <v>3072360</v>
      </c>
      <c r="E8" s="124">
        <f t="shared" si="0"/>
        <v>4.8755261082835816E-2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6345594</v>
      </c>
      <c r="C10" s="115">
        <v>5447870</v>
      </c>
      <c r="D10" s="115">
        <v>6315452</v>
      </c>
      <c r="E10" s="124">
        <f t="shared" si="0"/>
        <v>0.15925159741330097</v>
      </c>
    </row>
    <row r="11" spans="1:7">
      <c r="A11" s="90" t="s">
        <v>63</v>
      </c>
      <c r="B11" s="115">
        <v>4922535</v>
      </c>
      <c r="C11" s="115">
        <v>3889180</v>
      </c>
      <c r="D11" s="115">
        <v>4435555</v>
      </c>
      <c r="E11" s="124">
        <f t="shared" si="0"/>
        <v>0.14048591219742979</v>
      </c>
    </row>
    <row r="12" spans="1:7">
      <c r="A12" s="90" t="s">
        <v>65</v>
      </c>
      <c r="B12" s="115">
        <v>738404</v>
      </c>
      <c r="C12" s="115">
        <v>1048771</v>
      </c>
      <c r="D12" s="115">
        <v>1152284</v>
      </c>
      <c r="E12" s="124">
        <f t="shared" si="0"/>
        <v>9.8699334745144557E-2</v>
      </c>
      <c r="G12" s="117"/>
    </row>
    <row r="13" spans="1:7">
      <c r="A13" s="90" t="s">
        <v>64</v>
      </c>
      <c r="B13" s="115">
        <v>161665</v>
      </c>
      <c r="C13" s="115">
        <v>740675</v>
      </c>
      <c r="D13" s="115">
        <v>744615</v>
      </c>
      <c r="E13" s="124">
        <f t="shared" si="0"/>
        <v>5.3194721031491546E-3</v>
      </c>
    </row>
    <row r="14" spans="1:7">
      <c r="A14" s="93" t="s">
        <v>53</v>
      </c>
      <c r="B14" s="119">
        <v>46615009</v>
      </c>
      <c r="C14" s="119">
        <v>42702897</v>
      </c>
      <c r="D14" s="119">
        <v>46485221</v>
      </c>
      <c r="E14" s="124">
        <f t="shared" si="0"/>
        <v>8.8573007119399888E-2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  <row r="23" spans="1: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92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21332644</v>
      </c>
      <c r="C4" s="115">
        <v>19941070</v>
      </c>
      <c r="D4" s="115">
        <v>19212783</v>
      </c>
      <c r="E4" s="124">
        <f t="shared" ref="E4:E14" si="0">(D4-C4)/C4</f>
        <v>-3.6521961960917844E-2</v>
      </c>
    </row>
    <row r="5" spans="1:7">
      <c r="A5" s="90" t="s">
        <v>85</v>
      </c>
      <c r="B5" s="115">
        <v>8174951</v>
      </c>
      <c r="C5" s="115">
        <v>7578688</v>
      </c>
      <c r="D5" s="115">
        <v>6804966</v>
      </c>
      <c r="E5" s="124">
        <f t="shared" si="0"/>
        <v>-0.10209181325316466</v>
      </c>
    </row>
    <row r="6" spans="1:7">
      <c r="A6" s="90" t="s">
        <v>86</v>
      </c>
      <c r="B6" s="115">
        <v>8155514</v>
      </c>
      <c r="C6" s="115">
        <v>8250685</v>
      </c>
      <c r="D6" s="115">
        <v>6814304</v>
      </c>
      <c r="E6" s="124">
        <f t="shared" si="0"/>
        <v>-0.17409233293962864</v>
      </c>
    </row>
    <row r="7" spans="1:7">
      <c r="A7" s="90" t="s">
        <v>59</v>
      </c>
      <c r="B7" s="115">
        <v>3950011</v>
      </c>
      <c r="C7" s="115">
        <v>3704298</v>
      </c>
      <c r="D7" s="115">
        <v>4064776</v>
      </c>
      <c r="E7" s="124">
        <f t="shared" si="0"/>
        <v>9.7313445084601727E-2</v>
      </c>
    </row>
    <row r="8" spans="1:7">
      <c r="A8" s="90" t="s">
        <v>60</v>
      </c>
      <c r="B8" s="115">
        <v>5114319</v>
      </c>
      <c r="C8" s="115">
        <v>2722648</v>
      </c>
      <c r="D8" s="115">
        <v>2340672</v>
      </c>
      <c r="E8" s="124">
        <f t="shared" si="0"/>
        <v>-0.14029577088187675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5107955</v>
      </c>
      <c r="C10" s="115">
        <v>3402179</v>
      </c>
      <c r="D10" s="115">
        <v>3502873</v>
      </c>
      <c r="E10" s="124">
        <f t="shared" si="0"/>
        <v>2.9596914212920603E-2</v>
      </c>
    </row>
    <row r="11" spans="1:7">
      <c r="A11" s="90" t="s">
        <v>63</v>
      </c>
      <c r="B11" s="115">
        <v>3847410</v>
      </c>
      <c r="C11" s="115">
        <v>3315800</v>
      </c>
      <c r="D11" s="115">
        <v>3095000</v>
      </c>
      <c r="E11" s="124">
        <f t="shared" si="0"/>
        <v>-6.6590264792810175E-2</v>
      </c>
    </row>
    <row r="12" spans="1:7">
      <c r="A12" s="90" t="s">
        <v>65</v>
      </c>
      <c r="B12" s="115">
        <v>1703814</v>
      </c>
      <c r="C12" s="115">
        <v>1479990</v>
      </c>
      <c r="D12" s="115">
        <v>1626812</v>
      </c>
      <c r="E12" s="124">
        <f t="shared" si="0"/>
        <v>9.9204724356245652E-2</v>
      </c>
    </row>
    <row r="13" spans="1:7">
      <c r="A13" s="90" t="s">
        <v>64</v>
      </c>
      <c r="B13" s="115">
        <v>12680</v>
      </c>
      <c r="C13" s="115">
        <v>326070</v>
      </c>
      <c r="D13" s="115">
        <v>7120</v>
      </c>
      <c r="E13" s="124">
        <f t="shared" si="0"/>
        <v>-0.97816419787162268</v>
      </c>
    </row>
    <row r="14" spans="1:7">
      <c r="A14" s="93" t="s">
        <v>53</v>
      </c>
      <c r="B14" s="119">
        <v>57399298</v>
      </c>
      <c r="C14" s="119">
        <v>50721428</v>
      </c>
      <c r="D14" s="119">
        <v>47469306</v>
      </c>
      <c r="E14" s="124">
        <f t="shared" si="0"/>
        <v>-6.4117319409855739E-2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93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12141894</v>
      </c>
      <c r="C4" s="115">
        <v>13156740</v>
      </c>
      <c r="D4" s="115">
        <v>12391506</v>
      </c>
      <c r="E4" s="124">
        <f t="shared" ref="E4:E14" si="0">(D4-C4)/C4</f>
        <v>-5.81628883750838E-2</v>
      </c>
    </row>
    <row r="5" spans="1:7">
      <c r="A5" s="90" t="s">
        <v>85</v>
      </c>
      <c r="B5" s="115">
        <v>5772678</v>
      </c>
      <c r="C5" s="115">
        <v>5307104</v>
      </c>
      <c r="D5" s="115">
        <v>5020147</v>
      </c>
      <c r="E5" s="124">
        <f t="shared" si="0"/>
        <v>-5.4070355508390261E-2</v>
      </c>
    </row>
    <row r="6" spans="1:7">
      <c r="A6" s="90" t="s">
        <v>86</v>
      </c>
      <c r="B6" s="115">
        <v>4225340</v>
      </c>
      <c r="C6" s="115">
        <v>4063176</v>
      </c>
      <c r="D6" s="115">
        <v>4598720</v>
      </c>
      <c r="E6" s="124">
        <f t="shared" si="0"/>
        <v>0.1318042831518989</v>
      </c>
    </row>
    <row r="7" spans="1:7">
      <c r="A7" s="90" t="s">
        <v>59</v>
      </c>
      <c r="B7" s="115">
        <v>2368632</v>
      </c>
      <c r="C7" s="115">
        <v>2440679</v>
      </c>
      <c r="D7" s="115">
        <v>2329496</v>
      </c>
      <c r="E7" s="124">
        <f t="shared" si="0"/>
        <v>-4.5554126536099172E-2</v>
      </c>
    </row>
    <row r="8" spans="1:7">
      <c r="A8" s="90" t="s">
        <v>60</v>
      </c>
      <c r="B8" s="115">
        <v>1714090</v>
      </c>
      <c r="C8" s="115">
        <v>2549690</v>
      </c>
      <c r="D8" s="115">
        <v>1498998</v>
      </c>
      <c r="E8" s="124">
        <f t="shared" si="0"/>
        <v>-0.41208617518208096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1962035</v>
      </c>
      <c r="C10" s="115">
        <v>1474735</v>
      </c>
      <c r="D10" s="115">
        <v>1880204</v>
      </c>
      <c r="E10" s="124">
        <f t="shared" si="0"/>
        <v>0.27494363394101312</v>
      </c>
    </row>
    <row r="11" spans="1:7">
      <c r="A11" s="90" t="s">
        <v>63</v>
      </c>
      <c r="B11" s="115">
        <v>799160</v>
      </c>
      <c r="C11" s="115">
        <v>737120</v>
      </c>
      <c r="D11" s="115">
        <v>817420</v>
      </c>
      <c r="E11" s="124">
        <f t="shared" si="0"/>
        <v>0.10893748643368786</v>
      </c>
    </row>
    <row r="12" spans="1:7">
      <c r="A12" s="90" t="s">
        <v>65</v>
      </c>
      <c r="B12" s="115">
        <v>1016511</v>
      </c>
      <c r="C12" s="115">
        <v>915301</v>
      </c>
      <c r="D12" s="115">
        <v>882753</v>
      </c>
      <c r="E12" s="124">
        <f t="shared" si="0"/>
        <v>-3.5559886856891883E-2</v>
      </c>
    </row>
    <row r="13" spans="1:7">
      <c r="A13" s="90" t="s">
        <v>64</v>
      </c>
      <c r="B13" s="115">
        <v>370</v>
      </c>
      <c r="C13" s="115">
        <v>20588</v>
      </c>
      <c r="D13" s="115">
        <v>28676</v>
      </c>
      <c r="E13" s="124">
        <f t="shared" si="0"/>
        <v>0.39285020400233145</v>
      </c>
    </row>
    <row r="14" spans="1:7">
      <c r="A14" s="93" t="s">
        <v>53</v>
      </c>
      <c r="B14" s="119">
        <v>30000710</v>
      </c>
      <c r="C14" s="119">
        <v>30665133</v>
      </c>
      <c r="D14" s="119">
        <v>29447920</v>
      </c>
      <c r="E14" s="124">
        <f t="shared" si="0"/>
        <v>-3.9693713377991872E-2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3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  <row r="23" spans="1:5">
      <c r="A23" s="118"/>
      <c r="B23" s="118"/>
      <c r="C23" s="118"/>
      <c r="D23" s="118"/>
      <c r="E23" s="118"/>
    </row>
    <row r="24" spans="1:5">
      <c r="A24" s="118"/>
      <c r="B24" s="118"/>
      <c r="C24" s="118"/>
      <c r="D24" s="118"/>
      <c r="E24" s="118"/>
    </row>
    <row r="25" spans="1:5">
      <c r="A25" s="118"/>
      <c r="B25" s="118"/>
      <c r="C25" s="118"/>
      <c r="D25" s="118"/>
      <c r="E25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94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11366849</v>
      </c>
      <c r="C4" s="115">
        <v>12517249</v>
      </c>
      <c r="D4" s="115">
        <v>14513003</v>
      </c>
      <c r="E4" s="124">
        <f t="shared" ref="E4:E14" si="0">(D4-C4)/C4</f>
        <v>0.15944030513413929</v>
      </c>
    </row>
    <row r="5" spans="1:7">
      <c r="A5" s="90" t="s">
        <v>85</v>
      </c>
      <c r="B5" s="115">
        <v>3843894</v>
      </c>
      <c r="C5" s="115">
        <v>4268715</v>
      </c>
      <c r="D5" s="115">
        <v>5143972</v>
      </c>
      <c r="E5" s="124">
        <f t="shared" si="0"/>
        <v>0.20503992419264344</v>
      </c>
    </row>
    <row r="6" spans="1:7">
      <c r="A6" s="90" t="s">
        <v>86</v>
      </c>
      <c r="B6" s="115">
        <v>3173617</v>
      </c>
      <c r="C6" s="115">
        <v>4814120</v>
      </c>
      <c r="D6" s="115">
        <v>5413538</v>
      </c>
      <c r="E6" s="124">
        <f t="shared" si="0"/>
        <v>0.12451247580035396</v>
      </c>
    </row>
    <row r="7" spans="1:7">
      <c r="A7" s="90" t="s">
        <v>59</v>
      </c>
      <c r="B7" s="115">
        <v>562421</v>
      </c>
      <c r="C7" s="115">
        <v>797272</v>
      </c>
      <c r="D7" s="115">
        <v>647032</v>
      </c>
      <c r="E7" s="124">
        <f t="shared" si="0"/>
        <v>-0.18844258922927182</v>
      </c>
    </row>
    <row r="8" spans="1:7">
      <c r="A8" s="90" t="s">
        <v>60</v>
      </c>
      <c r="B8" s="115">
        <v>1771218</v>
      </c>
      <c r="C8" s="115">
        <v>3053880</v>
      </c>
      <c r="D8" s="115">
        <v>2933686</v>
      </c>
      <c r="E8" s="124">
        <f t="shared" si="0"/>
        <v>-3.9357800568457176E-2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2547233</v>
      </c>
      <c r="C10" s="115">
        <v>2222621</v>
      </c>
      <c r="D10" s="115">
        <v>2649398</v>
      </c>
      <c r="E10" s="124">
        <f t="shared" si="0"/>
        <v>0.19201519287363883</v>
      </c>
    </row>
    <row r="11" spans="1:7">
      <c r="A11" s="90" t="s">
        <v>63</v>
      </c>
      <c r="B11" s="115">
        <v>1787840</v>
      </c>
      <c r="C11" s="115">
        <v>1729630</v>
      </c>
      <c r="D11" s="115">
        <v>1847535</v>
      </c>
      <c r="E11" s="124">
        <f t="shared" si="0"/>
        <v>6.8167758422321534E-2</v>
      </c>
    </row>
    <row r="12" spans="1:7">
      <c r="A12" s="90" t="s">
        <v>65</v>
      </c>
      <c r="B12" s="115">
        <v>1690401</v>
      </c>
      <c r="C12" s="115">
        <v>1896515</v>
      </c>
      <c r="D12" s="115">
        <v>2272853</v>
      </c>
      <c r="E12" s="124">
        <f t="shared" si="0"/>
        <v>0.1984366060906452</v>
      </c>
    </row>
    <row r="13" spans="1:7">
      <c r="A13" s="90" t="s">
        <v>64</v>
      </c>
      <c r="B13" s="115">
        <v>13110</v>
      </c>
      <c r="C13" s="115">
        <v>42147</v>
      </c>
      <c r="D13" s="115">
        <v>64653</v>
      </c>
      <c r="E13" s="124">
        <f t="shared" si="0"/>
        <v>0.53398818421239946</v>
      </c>
    </row>
    <row r="14" spans="1:7">
      <c r="A14" s="93" t="s">
        <v>53</v>
      </c>
      <c r="B14" s="119">
        <v>26756583</v>
      </c>
      <c r="C14" s="119">
        <v>31342149</v>
      </c>
      <c r="D14" s="119">
        <v>35485670</v>
      </c>
      <c r="E14" s="124">
        <f t="shared" si="0"/>
        <v>0.13220283650620129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  <row r="23" spans="1: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4" sqref="B4:D14"/>
    </sheetView>
  </sheetViews>
  <sheetFormatPr defaultColWidth="9.140625" defaultRowHeight="15"/>
  <cols>
    <col min="1" max="1" width="30.7109375" style="113" customWidth="1"/>
    <col min="2" max="5" width="25.7109375" style="113" customWidth="1"/>
    <col min="6" max="64" width="9.140625" style="113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>
      <c r="A1" s="114"/>
      <c r="B1" s="114"/>
      <c r="C1" s="114"/>
      <c r="D1" s="114"/>
      <c r="E1" s="114"/>
    </row>
    <row r="2" spans="1:7" ht="30" customHeight="1">
      <c r="A2" s="166" t="s">
        <v>95</v>
      </c>
      <c r="B2" s="166"/>
      <c r="C2" s="166"/>
      <c r="D2" s="166"/>
      <c r="E2" s="166"/>
    </row>
    <row r="3" spans="1:7">
      <c r="A3" s="88" t="s">
        <v>6</v>
      </c>
      <c r="B3" s="89" t="s">
        <v>248</v>
      </c>
      <c r="C3" s="89" t="s">
        <v>241</v>
      </c>
      <c r="D3" s="89" t="s">
        <v>249</v>
      </c>
      <c r="E3" s="89" t="s">
        <v>250</v>
      </c>
    </row>
    <row r="4" spans="1:7">
      <c r="A4" s="90" t="s">
        <v>56</v>
      </c>
      <c r="B4" s="115">
        <v>9754680</v>
      </c>
      <c r="C4" s="115">
        <v>12102967</v>
      </c>
      <c r="D4" s="115">
        <v>11657963</v>
      </c>
      <c r="E4" s="124">
        <f t="shared" ref="E4:E14" si="0">(D4-C4)/C4</f>
        <v>-3.6768174283215015E-2</v>
      </c>
    </row>
    <row r="5" spans="1:7">
      <c r="A5" s="90" t="s">
        <v>85</v>
      </c>
      <c r="B5" s="115">
        <v>7251079</v>
      </c>
      <c r="C5" s="115">
        <v>6739095</v>
      </c>
      <c r="D5" s="115">
        <v>8434652</v>
      </c>
      <c r="E5" s="124">
        <f t="shared" si="0"/>
        <v>0.25160010357473817</v>
      </c>
    </row>
    <row r="6" spans="1:7">
      <c r="A6" s="90" t="s">
        <v>86</v>
      </c>
      <c r="B6" s="115">
        <v>4921332</v>
      </c>
      <c r="C6" s="115">
        <v>5906575</v>
      </c>
      <c r="D6" s="115">
        <v>6105234</v>
      </c>
      <c r="E6" s="124">
        <f t="shared" si="0"/>
        <v>3.3633535509157167E-2</v>
      </c>
    </row>
    <row r="7" spans="1:7">
      <c r="A7" s="90" t="s">
        <v>59</v>
      </c>
      <c r="B7" s="115">
        <v>1218342</v>
      </c>
      <c r="C7" s="115">
        <v>1590964</v>
      </c>
      <c r="D7" s="115">
        <v>1927694</v>
      </c>
      <c r="E7" s="124">
        <f t="shared" si="0"/>
        <v>0.21165155214071468</v>
      </c>
    </row>
    <row r="8" spans="1:7">
      <c r="A8" s="90" t="s">
        <v>60</v>
      </c>
      <c r="B8" s="115">
        <v>2465553</v>
      </c>
      <c r="C8" s="115">
        <v>2237107</v>
      </c>
      <c r="D8" s="115">
        <v>2577525</v>
      </c>
      <c r="E8" s="124">
        <f t="shared" si="0"/>
        <v>0.15216885021592619</v>
      </c>
    </row>
    <row r="9" spans="1:7" ht="14.45" hidden="1" customHeight="1">
      <c r="A9" s="90" t="s">
        <v>114</v>
      </c>
      <c r="B9" s="115"/>
      <c r="C9" s="115"/>
      <c r="D9" s="115"/>
      <c r="E9" s="124" t="e">
        <f t="shared" si="0"/>
        <v>#DIV/0!</v>
      </c>
    </row>
    <row r="10" spans="1:7">
      <c r="A10" s="90" t="s">
        <v>62</v>
      </c>
      <c r="B10" s="115">
        <v>3125830</v>
      </c>
      <c r="C10" s="115">
        <v>3941060</v>
      </c>
      <c r="D10" s="115">
        <v>3179531</v>
      </c>
      <c r="E10" s="124">
        <f t="shared" si="0"/>
        <v>-0.19322948648333191</v>
      </c>
    </row>
    <row r="11" spans="1:7">
      <c r="A11" s="90" t="s">
        <v>63</v>
      </c>
      <c r="B11" s="115">
        <v>1256300</v>
      </c>
      <c r="C11" s="115">
        <v>1438200</v>
      </c>
      <c r="D11" s="115">
        <v>1651720</v>
      </c>
      <c r="E11" s="124">
        <f t="shared" si="0"/>
        <v>0.14846335697399526</v>
      </c>
    </row>
    <row r="12" spans="1:7">
      <c r="A12" s="90" t="s">
        <v>65</v>
      </c>
      <c r="B12" s="115">
        <v>1177801</v>
      </c>
      <c r="C12" s="115">
        <v>1488793</v>
      </c>
      <c r="D12" s="115">
        <v>2145948</v>
      </c>
      <c r="E12" s="124">
        <f t="shared" si="0"/>
        <v>0.44140118874820072</v>
      </c>
    </row>
    <row r="13" spans="1:7">
      <c r="A13" s="90" t="s">
        <v>64</v>
      </c>
      <c r="B13" s="115">
        <v>49100</v>
      </c>
      <c r="C13" s="115">
        <v>71650</v>
      </c>
      <c r="D13" s="115">
        <v>25000</v>
      </c>
      <c r="E13" s="124">
        <f t="shared" si="0"/>
        <v>-0.65108164689462666</v>
      </c>
    </row>
    <row r="14" spans="1:7">
      <c r="A14" s="93" t="s">
        <v>53</v>
      </c>
      <c r="B14" s="119">
        <v>31220017</v>
      </c>
      <c r="C14" s="119">
        <v>35516411</v>
      </c>
      <c r="D14" s="119">
        <v>37705267</v>
      </c>
      <c r="E14" s="124">
        <f t="shared" si="0"/>
        <v>6.1629425338050062E-2</v>
      </c>
      <c r="G14" s="117"/>
    </row>
    <row r="15" spans="1:7">
      <c r="A15" s="120"/>
      <c r="B15" s="118"/>
      <c r="C15" s="118"/>
      <c r="D15" s="118"/>
      <c r="E15" s="118"/>
    </row>
    <row r="16" spans="1:7">
      <c r="A16" s="41" t="s">
        <v>19</v>
      </c>
      <c r="B16" s="118"/>
      <c r="C16" s="118"/>
      <c r="D16" s="118"/>
      <c r="E16" s="118"/>
    </row>
    <row r="17" spans="1:5">
      <c r="A17" s="120"/>
      <c r="B17" s="118"/>
      <c r="C17" s="118"/>
      <c r="D17" s="118"/>
      <c r="E17" s="118"/>
    </row>
    <row r="18" spans="1:5">
      <c r="A18" s="120"/>
      <c r="B18" s="118"/>
      <c r="C18" s="118"/>
      <c r="D18" s="118"/>
      <c r="E18" s="118"/>
    </row>
    <row r="19" spans="1:5">
      <c r="A19" s="120"/>
      <c r="B19" s="118"/>
      <c r="C19" s="118"/>
      <c r="D19" s="118"/>
      <c r="E19" s="118"/>
    </row>
    <row r="20" spans="1:5">
      <c r="A20" s="118"/>
      <c r="B20" s="118"/>
      <c r="C20" s="118"/>
      <c r="D20" s="118"/>
      <c r="E20" s="118"/>
    </row>
    <row r="21" spans="1:5">
      <c r="A21" s="118"/>
      <c r="B21" s="118"/>
      <c r="C21" s="118"/>
      <c r="D21" s="118"/>
      <c r="E21" s="118"/>
    </row>
    <row r="22" spans="1:5">
      <c r="A22" s="118"/>
      <c r="B22" s="118"/>
      <c r="C22" s="118"/>
      <c r="D22" s="118"/>
      <c r="E22" s="118"/>
    </row>
    <row r="23" spans="1:5">
      <c r="A23" s="118"/>
      <c r="B23" s="118"/>
      <c r="C23" s="118"/>
      <c r="D23" s="118"/>
      <c r="E23" s="118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7.42578125" style="128" customWidth="1"/>
    <col min="2" max="2" width="20.7109375" style="128" customWidth="1"/>
    <col min="3" max="3" width="30.7109375" style="128" customWidth="1"/>
    <col min="4" max="4" width="19.85546875" style="128" customWidth="1"/>
    <col min="5" max="5" width="30.7109375" style="128" customWidth="1"/>
    <col min="6" max="6" width="20.7109375" style="128" customWidth="1"/>
    <col min="7" max="7" width="30.7109375" style="128" customWidth="1"/>
    <col min="8" max="8" width="20.7109375" style="128" customWidth="1"/>
    <col min="9" max="9" width="30.7109375" style="128" customWidth="1"/>
    <col min="10" max="10" width="20.7109375" style="128" customWidth="1"/>
    <col min="11" max="60" width="9.140625" style="128"/>
  </cols>
  <sheetData>
    <row r="1" spans="1:23" ht="80.099999999999994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23">
      <c r="A2" s="167" t="s">
        <v>96</v>
      </c>
      <c r="B2" s="167"/>
      <c r="C2" s="167" t="s">
        <v>97</v>
      </c>
      <c r="D2" s="167"/>
      <c r="E2" s="167" t="s">
        <v>98</v>
      </c>
      <c r="F2" s="167"/>
      <c r="G2" s="167" t="s">
        <v>99</v>
      </c>
      <c r="H2" s="167"/>
      <c r="I2" s="167" t="s">
        <v>100</v>
      </c>
      <c r="J2" s="167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spans="1:23">
      <c r="A3" s="7" t="s">
        <v>101</v>
      </c>
      <c r="B3" s="7" t="s">
        <v>102</v>
      </c>
      <c r="C3" s="7" t="s">
        <v>101</v>
      </c>
      <c r="D3" s="7" t="s">
        <v>102</v>
      </c>
      <c r="E3" s="7" t="s">
        <v>101</v>
      </c>
      <c r="F3" s="7" t="s">
        <v>102</v>
      </c>
      <c r="G3" s="7" t="s">
        <v>101</v>
      </c>
      <c r="H3" s="7" t="s">
        <v>102</v>
      </c>
      <c r="I3" s="7" t="s">
        <v>101</v>
      </c>
      <c r="J3" s="7" t="s">
        <v>102</v>
      </c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</row>
    <row r="4" spans="1:23">
      <c r="A4" s="90" t="s">
        <v>115</v>
      </c>
      <c r="B4" s="115">
        <v>1881153</v>
      </c>
      <c r="C4" s="90" t="s">
        <v>134</v>
      </c>
      <c r="D4" s="115">
        <v>16187470</v>
      </c>
      <c r="E4" s="90" t="s">
        <v>135</v>
      </c>
      <c r="F4" s="115">
        <v>8733960</v>
      </c>
      <c r="G4" s="90" t="s">
        <v>115</v>
      </c>
      <c r="H4" s="115">
        <v>4715253</v>
      </c>
      <c r="I4" s="158" t="s">
        <v>145</v>
      </c>
      <c r="J4" s="115">
        <v>4999710</v>
      </c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</row>
    <row r="5" spans="1:23">
      <c r="A5" s="90" t="s">
        <v>116</v>
      </c>
      <c r="B5" s="115">
        <v>481250</v>
      </c>
      <c r="C5" s="90" t="s">
        <v>135</v>
      </c>
      <c r="D5" s="115">
        <v>12398890</v>
      </c>
      <c r="E5" s="90" t="s">
        <v>148</v>
      </c>
      <c r="F5" s="115">
        <v>4528840</v>
      </c>
      <c r="G5" s="90" t="s">
        <v>147</v>
      </c>
      <c r="H5" s="115">
        <v>4525966</v>
      </c>
      <c r="I5" s="90" t="s">
        <v>166</v>
      </c>
      <c r="J5" s="115">
        <v>4128960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</row>
    <row r="6" spans="1:23">
      <c r="A6" s="90" t="s">
        <v>119</v>
      </c>
      <c r="B6" s="115">
        <v>346146</v>
      </c>
      <c r="C6" s="90" t="s">
        <v>133</v>
      </c>
      <c r="D6" s="115">
        <v>7996935</v>
      </c>
      <c r="E6" s="90" t="s">
        <v>134</v>
      </c>
      <c r="F6" s="115">
        <v>3913292</v>
      </c>
      <c r="G6" s="90" t="s">
        <v>134</v>
      </c>
      <c r="H6" s="115">
        <v>1942352</v>
      </c>
      <c r="I6" s="90" t="s">
        <v>141</v>
      </c>
      <c r="J6" s="115">
        <v>2897521</v>
      </c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</row>
    <row r="7" spans="1:23">
      <c r="A7" s="90" t="s">
        <v>118</v>
      </c>
      <c r="B7" s="115">
        <v>328559</v>
      </c>
      <c r="C7" s="90" t="s">
        <v>137</v>
      </c>
      <c r="D7" s="115">
        <v>7499812</v>
      </c>
      <c r="E7" s="90" t="s">
        <v>147</v>
      </c>
      <c r="F7" s="115">
        <v>3894660</v>
      </c>
      <c r="G7" s="90" t="s">
        <v>130</v>
      </c>
      <c r="H7" s="115">
        <v>1251733</v>
      </c>
      <c r="I7" s="90" t="s">
        <v>163</v>
      </c>
      <c r="J7" s="115">
        <v>2893492</v>
      </c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</row>
    <row r="8" spans="1:23">
      <c r="A8" s="90" t="s">
        <v>117</v>
      </c>
      <c r="B8" s="115">
        <v>306885</v>
      </c>
      <c r="C8" s="90" t="s">
        <v>136</v>
      </c>
      <c r="D8" s="115">
        <v>6048050</v>
      </c>
      <c r="E8" s="90" t="s">
        <v>133</v>
      </c>
      <c r="F8" s="115">
        <v>3241800</v>
      </c>
      <c r="G8" s="90" t="s">
        <v>135</v>
      </c>
      <c r="H8" s="115">
        <v>1050189</v>
      </c>
      <c r="I8" s="90" t="s">
        <v>164</v>
      </c>
      <c r="J8" s="115">
        <v>2887920</v>
      </c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</row>
    <row r="9" spans="1:23">
      <c r="A9" s="90" t="s">
        <v>120</v>
      </c>
      <c r="B9" s="115">
        <v>151574</v>
      </c>
      <c r="C9" s="90" t="s">
        <v>142</v>
      </c>
      <c r="D9" s="115">
        <v>4347262</v>
      </c>
      <c r="E9" s="90" t="s">
        <v>149</v>
      </c>
      <c r="F9" s="115">
        <v>2263100</v>
      </c>
      <c r="G9" s="90" t="s">
        <v>149</v>
      </c>
      <c r="H9" s="115">
        <v>862600</v>
      </c>
      <c r="I9" s="90" t="s">
        <v>153</v>
      </c>
      <c r="J9" s="115">
        <v>2737113</v>
      </c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</row>
    <row r="10" spans="1:23">
      <c r="A10" s="90" t="s">
        <v>123</v>
      </c>
      <c r="B10" s="115">
        <v>78216</v>
      </c>
      <c r="C10" s="90" t="s">
        <v>139</v>
      </c>
      <c r="D10" s="115">
        <v>2858775</v>
      </c>
      <c r="E10" s="90" t="s">
        <v>151</v>
      </c>
      <c r="F10" s="115">
        <v>2113860</v>
      </c>
      <c r="G10" s="90" t="s">
        <v>119</v>
      </c>
      <c r="H10" s="115">
        <v>733257</v>
      </c>
      <c r="I10" s="90" t="s">
        <v>165</v>
      </c>
      <c r="J10" s="115">
        <v>2490019</v>
      </c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</row>
    <row r="11" spans="1:23">
      <c r="A11" s="90" t="s">
        <v>121</v>
      </c>
      <c r="B11" s="115">
        <v>71800</v>
      </c>
      <c r="C11" s="90" t="s">
        <v>147</v>
      </c>
      <c r="D11" s="115">
        <v>2782025</v>
      </c>
      <c r="E11" s="90" t="s">
        <v>150</v>
      </c>
      <c r="F11" s="115">
        <v>1918780</v>
      </c>
      <c r="G11" s="90" t="s">
        <v>156</v>
      </c>
      <c r="H11" s="115">
        <v>663564</v>
      </c>
      <c r="I11" s="90" t="s">
        <v>128</v>
      </c>
      <c r="J11" s="115">
        <v>2487522</v>
      </c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3">
      <c r="A12" s="90" t="s">
        <v>122</v>
      </c>
      <c r="B12" s="115">
        <v>64800</v>
      </c>
      <c r="C12" s="90" t="s">
        <v>146</v>
      </c>
      <c r="D12" s="115">
        <v>2205350</v>
      </c>
      <c r="E12" s="90" t="s">
        <v>145</v>
      </c>
      <c r="F12" s="115">
        <v>1349200</v>
      </c>
      <c r="G12" s="90" t="s">
        <v>148</v>
      </c>
      <c r="H12" s="115">
        <v>578000</v>
      </c>
      <c r="I12" s="90" t="s">
        <v>162</v>
      </c>
      <c r="J12" s="115">
        <v>2478290</v>
      </c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1:23">
      <c r="A13" s="90" t="s">
        <v>125</v>
      </c>
      <c r="B13" s="115">
        <v>49408</v>
      </c>
      <c r="C13" s="90" t="s">
        <v>141</v>
      </c>
      <c r="D13" s="115">
        <v>1987850</v>
      </c>
      <c r="E13" s="90" t="s">
        <v>154</v>
      </c>
      <c r="F13" s="115">
        <v>1132700</v>
      </c>
      <c r="G13" s="90" t="s">
        <v>126</v>
      </c>
      <c r="H13" s="115">
        <v>475354</v>
      </c>
      <c r="I13" s="90" t="s">
        <v>115</v>
      </c>
      <c r="J13" s="115">
        <v>2324097</v>
      </c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</row>
    <row r="14" spans="1:23">
      <c r="A14" s="90" t="s">
        <v>254</v>
      </c>
      <c r="B14" s="115">
        <v>37510</v>
      </c>
      <c r="C14" s="90" t="s">
        <v>237</v>
      </c>
      <c r="D14" s="115">
        <v>1875500</v>
      </c>
      <c r="E14" s="90" t="s">
        <v>115</v>
      </c>
      <c r="F14" s="115">
        <v>1018707</v>
      </c>
      <c r="G14" s="90" t="s">
        <v>145</v>
      </c>
      <c r="H14" s="115">
        <v>429786</v>
      </c>
      <c r="I14" s="90" t="s">
        <v>259</v>
      </c>
      <c r="J14" s="115">
        <v>2045199</v>
      </c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</row>
    <row r="15" spans="1:23">
      <c r="A15" s="90" t="s">
        <v>124</v>
      </c>
      <c r="B15" s="115">
        <v>37490</v>
      </c>
      <c r="C15" s="90" t="s">
        <v>144</v>
      </c>
      <c r="D15" s="115">
        <v>1717900</v>
      </c>
      <c r="E15" s="90" t="s">
        <v>153</v>
      </c>
      <c r="F15" s="115">
        <v>759160</v>
      </c>
      <c r="G15" s="90" t="s">
        <v>122</v>
      </c>
      <c r="H15" s="115">
        <v>319420</v>
      </c>
      <c r="I15" s="90" t="s">
        <v>123</v>
      </c>
      <c r="J15" s="115">
        <v>1931244</v>
      </c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</row>
    <row r="16" spans="1:23">
      <c r="A16" s="90" t="s">
        <v>126</v>
      </c>
      <c r="B16" s="115">
        <v>35569</v>
      </c>
      <c r="C16" s="90" t="s">
        <v>125</v>
      </c>
      <c r="D16" s="115">
        <v>1614408</v>
      </c>
      <c r="E16" s="90" t="s">
        <v>256</v>
      </c>
      <c r="F16" s="115">
        <v>712000</v>
      </c>
      <c r="G16" s="90" t="s">
        <v>141</v>
      </c>
      <c r="H16" s="115">
        <v>262520</v>
      </c>
      <c r="I16" s="90" t="s">
        <v>161</v>
      </c>
      <c r="J16" s="115">
        <v>1851474</v>
      </c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</row>
    <row r="17" spans="1:23">
      <c r="A17" s="90" t="s">
        <v>130</v>
      </c>
      <c r="B17" s="115">
        <v>28408</v>
      </c>
      <c r="C17" s="90" t="s">
        <v>145</v>
      </c>
      <c r="D17" s="115">
        <v>1523125</v>
      </c>
      <c r="E17" s="90" t="s">
        <v>157</v>
      </c>
      <c r="F17" s="115">
        <v>692400</v>
      </c>
      <c r="G17" s="90" t="s">
        <v>118</v>
      </c>
      <c r="H17" s="115">
        <v>207740</v>
      </c>
      <c r="I17" s="90" t="s">
        <v>116</v>
      </c>
      <c r="J17" s="115">
        <v>1734050</v>
      </c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>
      <c r="A18" s="90" t="s">
        <v>127</v>
      </c>
      <c r="B18" s="115">
        <v>23755</v>
      </c>
      <c r="C18" s="90" t="s">
        <v>242</v>
      </c>
      <c r="D18" s="115">
        <v>1280720</v>
      </c>
      <c r="E18" s="90" t="s">
        <v>198</v>
      </c>
      <c r="F18" s="115">
        <v>651300</v>
      </c>
      <c r="G18" s="90" t="s">
        <v>165</v>
      </c>
      <c r="H18" s="115">
        <v>196140</v>
      </c>
      <c r="I18" s="90" t="s">
        <v>167</v>
      </c>
      <c r="J18" s="115">
        <v>1728733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</row>
    <row r="19" spans="1:23">
      <c r="A19" s="90" t="s">
        <v>132</v>
      </c>
      <c r="B19" s="115">
        <v>16252</v>
      </c>
      <c r="C19" s="90" t="s">
        <v>115</v>
      </c>
      <c r="D19" s="115">
        <v>1219765</v>
      </c>
      <c r="E19" s="90" t="s">
        <v>139</v>
      </c>
      <c r="F19" s="115">
        <v>468000</v>
      </c>
      <c r="G19" s="90" t="s">
        <v>153</v>
      </c>
      <c r="H19" s="115">
        <v>191617</v>
      </c>
      <c r="I19" s="90" t="s">
        <v>143</v>
      </c>
      <c r="J19" s="115">
        <v>1491230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</row>
    <row r="20" spans="1:23">
      <c r="A20" s="90" t="s">
        <v>236</v>
      </c>
      <c r="B20" s="115">
        <v>14160</v>
      </c>
      <c r="C20" s="90" t="s">
        <v>124</v>
      </c>
      <c r="D20" s="115">
        <v>1154950</v>
      </c>
      <c r="E20" s="90" t="s">
        <v>152</v>
      </c>
      <c r="F20" s="115">
        <v>460240</v>
      </c>
      <c r="G20" s="90" t="s">
        <v>242</v>
      </c>
      <c r="H20" s="115">
        <v>186708</v>
      </c>
      <c r="I20" s="90" t="s">
        <v>132</v>
      </c>
      <c r="J20" s="115">
        <v>1481466</v>
      </c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</row>
    <row r="21" spans="1:23">
      <c r="A21" s="90" t="s">
        <v>131</v>
      </c>
      <c r="B21" s="115">
        <v>11200</v>
      </c>
      <c r="C21" s="90" t="s">
        <v>138</v>
      </c>
      <c r="D21" s="115">
        <v>1025105</v>
      </c>
      <c r="E21" s="90" t="s">
        <v>155</v>
      </c>
      <c r="F21" s="115">
        <v>439740</v>
      </c>
      <c r="G21" s="90" t="s">
        <v>258</v>
      </c>
      <c r="H21" s="115">
        <v>172560</v>
      </c>
      <c r="I21" s="90" t="s">
        <v>168</v>
      </c>
      <c r="J21" s="115">
        <v>1370490</v>
      </c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</row>
    <row r="22" spans="1:23">
      <c r="A22" s="90" t="s">
        <v>129</v>
      </c>
      <c r="B22" s="115">
        <v>11200</v>
      </c>
      <c r="C22" s="90" t="s">
        <v>256</v>
      </c>
      <c r="D22" s="115">
        <v>1012500</v>
      </c>
      <c r="E22" s="90" t="s">
        <v>257</v>
      </c>
      <c r="F22" s="115">
        <v>351900</v>
      </c>
      <c r="G22" s="90" t="s">
        <v>133</v>
      </c>
      <c r="H22" s="115">
        <v>171910</v>
      </c>
      <c r="I22" s="90" t="s">
        <v>122</v>
      </c>
      <c r="J22" s="115">
        <v>1336096</v>
      </c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</row>
    <row r="23" spans="1:23">
      <c r="A23" s="93" t="s">
        <v>255</v>
      </c>
      <c r="B23" s="131">
        <v>9940</v>
      </c>
      <c r="C23" s="93" t="s">
        <v>153</v>
      </c>
      <c r="D23" s="131">
        <v>887063</v>
      </c>
      <c r="E23" s="93" t="s">
        <v>144</v>
      </c>
      <c r="F23" s="132">
        <v>297040</v>
      </c>
      <c r="G23" s="93" t="s">
        <v>160</v>
      </c>
      <c r="H23" s="132">
        <v>131980</v>
      </c>
      <c r="I23" s="93" t="s">
        <v>135</v>
      </c>
      <c r="J23" s="132">
        <v>1232070</v>
      </c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</row>
    <row r="24" spans="1:23">
      <c r="A24" s="130"/>
      <c r="B24" s="130"/>
      <c r="C24" s="130"/>
      <c r="D24" s="130"/>
      <c r="E24" s="130" t="s">
        <v>103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3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</row>
    <row r="26" spans="1:23">
      <c r="A26" s="41" t="s">
        <v>19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3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</row>
    <row r="28" spans="1:23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</row>
    <row r="29" spans="1:23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</row>
    <row r="30" spans="1:23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</row>
    <row r="31" spans="1:23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</row>
    <row r="32" spans="1:23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</row>
    <row r="33" spans="1:23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</row>
    <row r="34" spans="1:23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</row>
    <row r="35" spans="1:23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</row>
    <row r="36" spans="1:23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23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23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23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2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23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80" workbookViewId="0">
      <pane ySplit="3" topLeftCell="A4" activePane="bottomLeft" state="frozen"/>
      <selection activeCell="A4" sqref="A4:O23"/>
      <selection pane="bottomLeft" activeCell="I4" sqref="I4:J19"/>
    </sheetView>
  </sheetViews>
  <sheetFormatPr defaultColWidth="9.140625" defaultRowHeight="15"/>
  <cols>
    <col min="1" max="2" width="28.140625" style="128" customWidth="1"/>
    <col min="3" max="3" width="16.7109375" style="128" customWidth="1"/>
    <col min="4" max="5" width="28.140625" style="128" customWidth="1"/>
    <col min="6" max="6" width="16.7109375" style="128" customWidth="1"/>
    <col min="7" max="8" width="28.140625" style="128" customWidth="1"/>
    <col min="9" max="9" width="16.7109375" style="128" customWidth="1"/>
    <col min="10" max="11" width="28.140625" style="128" customWidth="1"/>
    <col min="12" max="12" width="16.7109375" style="128" customWidth="1"/>
    <col min="13" max="14" width="28.140625" style="128" customWidth="1"/>
    <col min="15" max="15" width="16.7109375" style="128" customWidth="1"/>
    <col min="16" max="60" width="9.140625" style="128"/>
  </cols>
  <sheetData>
    <row r="1" spans="1:60" ht="80.099999999999994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>
      <c r="A2" s="168" t="s">
        <v>96</v>
      </c>
      <c r="B2" s="169"/>
      <c r="C2" s="168" t="s">
        <v>97</v>
      </c>
      <c r="D2" s="169"/>
      <c r="E2" s="168" t="s">
        <v>98</v>
      </c>
      <c r="F2" s="169"/>
      <c r="G2" s="168" t="s">
        <v>99</v>
      </c>
      <c r="H2" s="169"/>
      <c r="I2" s="168" t="s">
        <v>100</v>
      </c>
      <c r="J2" s="169"/>
      <c r="K2" s="130"/>
      <c r="L2" s="130"/>
      <c r="M2" s="130"/>
      <c r="N2" s="130"/>
      <c r="O2" s="130"/>
      <c r="BD2"/>
      <c r="BE2"/>
      <c r="BF2"/>
      <c r="BG2"/>
      <c r="BH2"/>
    </row>
    <row r="3" spans="1:60">
      <c r="A3" s="150" t="s">
        <v>213</v>
      </c>
      <c r="B3" s="7" t="s">
        <v>102</v>
      </c>
      <c r="C3" s="150" t="s">
        <v>213</v>
      </c>
      <c r="D3" s="7" t="s">
        <v>102</v>
      </c>
      <c r="E3" s="150" t="s">
        <v>213</v>
      </c>
      <c r="F3" s="7" t="s">
        <v>102</v>
      </c>
      <c r="G3" s="150" t="s">
        <v>213</v>
      </c>
      <c r="H3" s="7" t="s">
        <v>102</v>
      </c>
      <c r="I3" s="150" t="s">
        <v>213</v>
      </c>
      <c r="J3" s="7" t="s">
        <v>102</v>
      </c>
      <c r="K3" s="130"/>
      <c r="L3" s="130"/>
      <c r="M3" s="130"/>
      <c r="N3" s="130"/>
      <c r="O3" s="130"/>
      <c r="BD3"/>
      <c r="BE3"/>
      <c r="BF3"/>
      <c r="BG3"/>
      <c r="BH3"/>
    </row>
    <row r="4" spans="1:60">
      <c r="A4" s="90" t="s">
        <v>215</v>
      </c>
      <c r="B4" s="115">
        <v>2487589</v>
      </c>
      <c r="C4" s="90" t="s">
        <v>216</v>
      </c>
      <c r="D4" s="115">
        <v>36935025</v>
      </c>
      <c r="E4" s="90" t="s">
        <v>214</v>
      </c>
      <c r="F4" s="115">
        <v>11131440</v>
      </c>
      <c r="G4" s="90" t="s">
        <v>216</v>
      </c>
      <c r="H4" s="115">
        <v>9418184</v>
      </c>
      <c r="I4" s="90" t="s">
        <v>216</v>
      </c>
      <c r="J4" s="115">
        <v>18403960</v>
      </c>
      <c r="K4" s="130"/>
      <c r="L4" s="130"/>
      <c r="M4" s="130"/>
      <c r="N4" s="130"/>
      <c r="O4" s="130"/>
      <c r="BD4"/>
      <c r="BE4"/>
      <c r="BF4"/>
      <c r="BG4"/>
      <c r="BH4"/>
    </row>
    <row r="5" spans="1:60">
      <c r="A5" s="90" t="s">
        <v>224</v>
      </c>
      <c r="B5" s="115">
        <v>596990</v>
      </c>
      <c r="C5" s="90" t="s">
        <v>215</v>
      </c>
      <c r="D5" s="115">
        <v>21896235</v>
      </c>
      <c r="E5" s="90" t="s">
        <v>216</v>
      </c>
      <c r="F5" s="115">
        <v>10539132</v>
      </c>
      <c r="G5" s="90" t="s">
        <v>215</v>
      </c>
      <c r="H5" s="115">
        <v>5937715</v>
      </c>
      <c r="I5" s="90" t="s">
        <v>215</v>
      </c>
      <c r="J5" s="115">
        <v>14585615</v>
      </c>
      <c r="K5" s="130"/>
      <c r="L5" s="130"/>
      <c r="M5" s="130"/>
      <c r="N5" s="130"/>
      <c r="O5" s="130"/>
      <c r="BD5"/>
      <c r="BE5"/>
      <c r="BF5"/>
      <c r="BG5"/>
      <c r="BH5"/>
    </row>
    <row r="6" spans="1:60">
      <c r="A6" s="90" t="s">
        <v>226</v>
      </c>
      <c r="B6" s="115">
        <v>421631</v>
      </c>
      <c r="C6" s="90" t="s">
        <v>214</v>
      </c>
      <c r="D6" s="115">
        <v>16549890</v>
      </c>
      <c r="E6" s="90" t="s">
        <v>215</v>
      </c>
      <c r="F6" s="115">
        <v>7662987</v>
      </c>
      <c r="G6" s="90" t="s">
        <v>214</v>
      </c>
      <c r="H6" s="115">
        <v>1676115</v>
      </c>
      <c r="I6" s="90" t="s">
        <v>214</v>
      </c>
      <c r="J6" s="115">
        <v>10482849</v>
      </c>
      <c r="K6" s="130"/>
      <c r="L6" s="130"/>
      <c r="M6" s="130"/>
      <c r="N6" s="130"/>
      <c r="O6" s="130"/>
      <c r="BD6"/>
      <c r="BE6"/>
      <c r="BF6"/>
      <c r="BG6"/>
      <c r="BH6"/>
    </row>
    <row r="7" spans="1:60">
      <c r="A7" s="90" t="s">
        <v>217</v>
      </c>
      <c r="B7" s="115">
        <v>312528</v>
      </c>
      <c r="C7" s="90" t="s">
        <v>219</v>
      </c>
      <c r="D7" s="115">
        <v>8112312</v>
      </c>
      <c r="E7" s="90" t="s">
        <v>217</v>
      </c>
      <c r="F7" s="115">
        <v>4630340</v>
      </c>
      <c r="G7" s="90" t="s">
        <v>219</v>
      </c>
      <c r="H7" s="115">
        <v>1026600</v>
      </c>
      <c r="I7" s="90" t="s">
        <v>226</v>
      </c>
      <c r="J7" s="115">
        <v>8379658</v>
      </c>
      <c r="K7" s="130"/>
      <c r="L7" s="130"/>
      <c r="M7" s="130"/>
      <c r="N7" s="130"/>
      <c r="O7" s="130"/>
      <c r="BD7"/>
      <c r="BE7"/>
      <c r="BF7"/>
      <c r="BG7"/>
      <c r="BH7"/>
    </row>
    <row r="8" spans="1:60">
      <c r="A8" s="90" t="s">
        <v>216</v>
      </c>
      <c r="B8" s="115">
        <v>93857</v>
      </c>
      <c r="C8" s="90" t="s">
        <v>222</v>
      </c>
      <c r="D8" s="115">
        <v>1022675</v>
      </c>
      <c r="E8" s="90" t="s">
        <v>219</v>
      </c>
      <c r="F8" s="115">
        <v>3790660</v>
      </c>
      <c r="G8" s="90" t="s">
        <v>218</v>
      </c>
      <c r="H8" s="115">
        <v>964512</v>
      </c>
      <c r="I8" s="90" t="s">
        <v>217</v>
      </c>
      <c r="J8" s="115">
        <v>4731890</v>
      </c>
      <c r="K8" s="130"/>
      <c r="L8" s="130"/>
      <c r="M8" s="130"/>
      <c r="N8" s="130"/>
      <c r="O8" s="130"/>
      <c r="BD8"/>
      <c r="BE8"/>
      <c r="BF8"/>
      <c r="BG8"/>
      <c r="BH8"/>
    </row>
    <row r="9" spans="1:60">
      <c r="A9" s="90" t="s">
        <v>221</v>
      </c>
      <c r="B9" s="115">
        <v>81846</v>
      </c>
      <c r="C9" s="90" t="s">
        <v>218</v>
      </c>
      <c r="D9" s="115">
        <v>615920</v>
      </c>
      <c r="E9" s="90" t="s">
        <v>218</v>
      </c>
      <c r="F9" s="115">
        <v>2717800</v>
      </c>
      <c r="G9" s="90" t="s">
        <v>217</v>
      </c>
      <c r="H9" s="115">
        <v>738120</v>
      </c>
      <c r="I9" s="90" t="s">
        <v>221</v>
      </c>
      <c r="J9" s="115">
        <v>4392898</v>
      </c>
      <c r="K9" s="130"/>
      <c r="L9" s="130"/>
      <c r="M9" s="130"/>
      <c r="N9" s="130"/>
      <c r="O9" s="130"/>
      <c r="BD9"/>
      <c r="BE9"/>
      <c r="BF9"/>
      <c r="BG9"/>
      <c r="BH9"/>
    </row>
    <row r="10" spans="1:60">
      <c r="A10" s="90" t="s">
        <v>218</v>
      </c>
      <c r="B10" s="115">
        <v>52073</v>
      </c>
      <c r="C10" s="90" t="s">
        <v>226</v>
      </c>
      <c r="D10" s="115">
        <v>337625</v>
      </c>
      <c r="E10" s="90" t="s">
        <v>228</v>
      </c>
      <c r="F10" s="115">
        <v>668300</v>
      </c>
      <c r="G10" s="90" t="s">
        <v>226</v>
      </c>
      <c r="H10" s="115">
        <v>374560</v>
      </c>
      <c r="I10" s="90" t="s">
        <v>224</v>
      </c>
      <c r="J10" s="115">
        <v>2291214</v>
      </c>
      <c r="K10" s="130"/>
      <c r="L10" s="130"/>
      <c r="M10" s="130"/>
      <c r="N10" s="130"/>
      <c r="O10" s="130"/>
      <c r="BD10"/>
      <c r="BE10"/>
      <c r="BF10"/>
      <c r="BG10"/>
      <c r="BH10"/>
    </row>
    <row r="11" spans="1:60">
      <c r="A11" s="90" t="s">
        <v>214</v>
      </c>
      <c r="B11" s="115">
        <v>14340</v>
      </c>
      <c r="C11" s="90" t="s">
        <v>229</v>
      </c>
      <c r="D11" s="115">
        <v>170075</v>
      </c>
      <c r="E11" s="90" t="s">
        <v>224</v>
      </c>
      <c r="F11" s="115">
        <v>179000</v>
      </c>
      <c r="G11" s="90" t="s">
        <v>221</v>
      </c>
      <c r="H11" s="115">
        <v>360440</v>
      </c>
      <c r="I11" s="90" t="s">
        <v>219</v>
      </c>
      <c r="J11" s="115">
        <v>957239</v>
      </c>
      <c r="K11" s="130"/>
      <c r="L11" s="130"/>
      <c r="M11" s="130"/>
      <c r="N11" s="130"/>
      <c r="O11" s="130"/>
      <c r="BD11"/>
      <c r="BE11"/>
      <c r="BF11"/>
      <c r="BG11"/>
      <c r="BH11"/>
    </row>
    <row r="12" spans="1:60">
      <c r="A12" s="90" t="s">
        <v>234</v>
      </c>
      <c r="B12" s="115">
        <v>628</v>
      </c>
      <c r="C12" s="90" t="s">
        <v>217</v>
      </c>
      <c r="D12" s="115">
        <v>72600</v>
      </c>
      <c r="E12" s="90" t="s">
        <v>222</v>
      </c>
      <c r="F12" s="115">
        <v>86400</v>
      </c>
      <c r="G12" s="90" t="s">
        <v>227</v>
      </c>
      <c r="H12" s="115">
        <v>33873</v>
      </c>
      <c r="I12" s="90" t="s">
        <v>218</v>
      </c>
      <c r="J12" s="115">
        <v>919417</v>
      </c>
      <c r="K12" s="130"/>
      <c r="L12" s="130"/>
      <c r="M12" s="130"/>
      <c r="N12" s="130"/>
      <c r="O12" s="130"/>
      <c r="BD12"/>
      <c r="BE12"/>
      <c r="BF12"/>
      <c r="BG12"/>
      <c r="BH12"/>
    </row>
    <row r="13" spans="1:60">
      <c r="A13" s="90" t="s">
        <v>230</v>
      </c>
      <c r="B13" s="115">
        <v>586</v>
      </c>
      <c r="C13" s="90" t="s">
        <v>221</v>
      </c>
      <c r="D13" s="115">
        <v>54425</v>
      </c>
      <c r="E13" s="90" t="s">
        <v>225</v>
      </c>
      <c r="F13" s="115">
        <v>84000</v>
      </c>
      <c r="G13" s="90" t="s">
        <v>222</v>
      </c>
      <c r="H13" s="115">
        <v>28560</v>
      </c>
      <c r="I13" s="90" t="s">
        <v>225</v>
      </c>
      <c r="J13" s="115">
        <v>261974</v>
      </c>
      <c r="K13" s="130"/>
      <c r="L13" s="130"/>
      <c r="M13" s="130"/>
      <c r="N13" s="130"/>
      <c r="O13" s="130"/>
      <c r="BD13"/>
      <c r="BE13"/>
      <c r="BF13"/>
      <c r="BG13"/>
      <c r="BH13"/>
    </row>
    <row r="14" spans="1:60">
      <c r="A14" s="90" t="s">
        <v>260</v>
      </c>
      <c r="B14" s="115">
        <v>314</v>
      </c>
      <c r="C14" s="90" t="s">
        <v>228</v>
      </c>
      <c r="D14" s="115">
        <v>36000</v>
      </c>
      <c r="E14" s="90" t="s">
        <v>220</v>
      </c>
      <c r="F14" s="115">
        <v>26000</v>
      </c>
      <c r="G14" s="90" t="s">
        <v>225</v>
      </c>
      <c r="H14" s="115">
        <v>17000</v>
      </c>
      <c r="I14" s="90" t="s">
        <v>222</v>
      </c>
      <c r="J14" s="115">
        <v>224394</v>
      </c>
      <c r="K14" s="130"/>
      <c r="L14" s="130"/>
      <c r="M14" s="130"/>
      <c r="N14" s="130"/>
      <c r="O14" s="130"/>
      <c r="BD14"/>
      <c r="BE14"/>
      <c r="BF14"/>
      <c r="BG14"/>
      <c r="BH14"/>
    </row>
    <row r="15" spans="1:60">
      <c r="A15" s="90" t="s">
        <v>225</v>
      </c>
      <c r="B15" s="115">
        <v>63</v>
      </c>
      <c r="C15" s="90" t="s">
        <v>227</v>
      </c>
      <c r="D15" s="115">
        <v>36000</v>
      </c>
      <c r="E15" s="90" t="s">
        <v>221</v>
      </c>
      <c r="F15" s="115">
        <v>13680</v>
      </c>
      <c r="G15" s="90" t="s">
        <v>229</v>
      </c>
      <c r="H15" s="115">
        <v>9320</v>
      </c>
      <c r="I15" s="90" t="s">
        <v>223</v>
      </c>
      <c r="J15" s="115">
        <v>54160</v>
      </c>
      <c r="K15" s="130"/>
      <c r="L15" s="130"/>
      <c r="M15" s="130"/>
      <c r="N15" s="130"/>
      <c r="O15" s="130"/>
      <c r="BD15"/>
      <c r="BE15"/>
      <c r="BF15"/>
      <c r="BG15"/>
      <c r="BH15"/>
    </row>
    <row r="16" spans="1:60">
      <c r="A16" s="90"/>
      <c r="B16" s="115"/>
      <c r="C16" s="90" t="s">
        <v>225</v>
      </c>
      <c r="D16" s="115">
        <v>6000</v>
      </c>
      <c r="E16" s="90" t="s">
        <v>226</v>
      </c>
      <c r="F16" s="115">
        <v>6420</v>
      </c>
      <c r="G16" s="90" t="s">
        <v>224</v>
      </c>
      <c r="H16" s="115">
        <v>9300</v>
      </c>
      <c r="I16" s="90" t="s">
        <v>232</v>
      </c>
      <c r="J16" s="115">
        <v>26160</v>
      </c>
      <c r="K16" s="130"/>
      <c r="L16" s="130"/>
      <c r="M16" s="130"/>
      <c r="N16" s="130"/>
      <c r="O16" s="130"/>
      <c r="BD16"/>
      <c r="BE16"/>
      <c r="BF16"/>
      <c r="BG16"/>
      <c r="BH16"/>
    </row>
    <row r="17" spans="1:60">
      <c r="A17" s="90"/>
      <c r="B17" s="115"/>
      <c r="C17" s="90"/>
      <c r="D17" s="115"/>
      <c r="E17" s="90" t="s">
        <v>227</v>
      </c>
      <c r="F17" s="115">
        <v>600</v>
      </c>
      <c r="G17" s="90" t="s">
        <v>234</v>
      </c>
      <c r="H17" s="115">
        <v>5000</v>
      </c>
      <c r="I17" s="90" t="s">
        <v>234</v>
      </c>
      <c r="J17" s="115">
        <v>6540</v>
      </c>
      <c r="K17" s="130"/>
      <c r="L17" s="130"/>
      <c r="M17" s="130"/>
      <c r="N17" s="130"/>
      <c r="O17" s="130"/>
      <c r="BD17"/>
      <c r="BE17"/>
      <c r="BF17"/>
      <c r="BG17"/>
      <c r="BH17"/>
    </row>
    <row r="18" spans="1:60">
      <c r="A18" s="90"/>
      <c r="B18" s="115"/>
      <c r="C18" s="90"/>
      <c r="D18" s="115"/>
      <c r="E18" s="90" t="s">
        <v>229</v>
      </c>
      <c r="F18" s="115">
        <v>200</v>
      </c>
      <c r="G18" s="90" t="s">
        <v>230</v>
      </c>
      <c r="H18" s="115">
        <v>9</v>
      </c>
      <c r="I18" s="90" t="s">
        <v>227</v>
      </c>
      <c r="J18" s="115">
        <v>5540</v>
      </c>
      <c r="K18" s="130"/>
      <c r="L18" s="130"/>
      <c r="M18" s="130"/>
      <c r="N18" s="130"/>
      <c r="O18" s="130"/>
      <c r="BD18"/>
      <c r="BE18"/>
      <c r="BF18"/>
      <c r="BG18"/>
      <c r="BH18"/>
    </row>
    <row r="19" spans="1:60">
      <c r="A19" s="90"/>
      <c r="B19" s="115"/>
      <c r="C19" s="90"/>
      <c r="D19" s="115"/>
      <c r="E19" s="90"/>
      <c r="F19" s="115"/>
      <c r="G19" s="90"/>
      <c r="H19" s="115"/>
      <c r="I19" s="90" t="s">
        <v>229</v>
      </c>
      <c r="J19" s="115">
        <v>30</v>
      </c>
      <c r="K19" s="130"/>
      <c r="L19" s="130"/>
      <c r="M19" s="130"/>
      <c r="N19" s="130"/>
      <c r="O19" s="130"/>
      <c r="BD19"/>
      <c r="BE19"/>
      <c r="BF19"/>
      <c r="BG19"/>
      <c r="BH19"/>
    </row>
    <row r="20" spans="1:60">
      <c r="A20" s="151"/>
      <c r="B20" s="152"/>
      <c r="C20" s="151"/>
      <c r="D20" s="152"/>
      <c r="E20" s="151"/>
      <c r="F20" s="152"/>
      <c r="G20" s="151"/>
      <c r="H20" s="152"/>
      <c r="I20" s="151"/>
      <c r="J20" s="152"/>
      <c r="K20" s="130"/>
      <c r="L20" s="130"/>
      <c r="M20" s="130"/>
      <c r="N20" s="130"/>
      <c r="O20" s="130"/>
      <c r="BD20"/>
      <c r="BE20"/>
      <c r="BF20"/>
      <c r="BG20"/>
      <c r="BH20"/>
    </row>
    <row r="21" spans="1:60">
      <c r="A21" s="90"/>
      <c r="B21" s="115"/>
      <c r="C21" s="90"/>
      <c r="D21" s="115"/>
      <c r="E21" s="90"/>
      <c r="F21" s="115"/>
      <c r="G21" s="90"/>
      <c r="H21" s="115"/>
      <c r="I21" s="90"/>
      <c r="J21" s="115"/>
      <c r="K21" s="130"/>
      <c r="L21" s="130"/>
      <c r="M21" s="130"/>
      <c r="N21" s="130"/>
      <c r="O21" s="130"/>
      <c r="BD21"/>
      <c r="BE21"/>
      <c r="BF21"/>
      <c r="BG21"/>
      <c r="BH21"/>
    </row>
    <row r="22" spans="1:60">
      <c r="A22" s="90"/>
      <c r="B22" s="115"/>
      <c r="C22" s="90"/>
      <c r="D22" s="115"/>
      <c r="E22" s="90"/>
      <c r="F22" s="115"/>
      <c r="G22" s="90"/>
      <c r="H22" s="115"/>
      <c r="I22" s="90"/>
      <c r="J22" s="115"/>
      <c r="K22" s="130"/>
      <c r="L22" s="130"/>
      <c r="M22" s="130"/>
      <c r="N22" s="130"/>
      <c r="O22" s="130"/>
      <c r="BD22"/>
      <c r="BE22"/>
      <c r="BF22"/>
      <c r="BG22"/>
      <c r="BH22"/>
    </row>
    <row r="23" spans="1:60">
      <c r="A23" s="41" t="s">
        <v>19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BD23"/>
      <c r="BE23"/>
      <c r="BF23"/>
      <c r="BG23"/>
      <c r="BH23"/>
    </row>
    <row r="24" spans="1:60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60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60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60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60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60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60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60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60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20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20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20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20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20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20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20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20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20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1:20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1:20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20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20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6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6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6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6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6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>
      <c r="C54" s="130"/>
      <c r="D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1:16">
      <c r="K55" s="130"/>
      <c r="L55" s="130"/>
      <c r="M55" s="130"/>
      <c r="N55" s="130"/>
      <c r="O55" s="130"/>
      <c r="P55" s="130"/>
    </row>
    <row r="56" spans="1:16">
      <c r="K56" s="130"/>
      <c r="L56" s="130"/>
      <c r="M56" s="130"/>
      <c r="N56" s="130"/>
      <c r="O56" s="130"/>
      <c r="P56" s="130"/>
    </row>
    <row r="57" spans="1:16">
      <c r="K57" s="130"/>
      <c r="L57" s="130"/>
      <c r="M57" s="130"/>
      <c r="N57" s="130"/>
      <c r="O57" s="130"/>
      <c r="P57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topLeftCell="B1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0.7109375" style="128" customWidth="1"/>
    <col min="2" max="2" width="20.7109375" style="128" customWidth="1"/>
    <col min="3" max="3" width="27.5703125" style="128" customWidth="1"/>
    <col min="4" max="4" width="20.7109375" style="128" customWidth="1"/>
    <col min="5" max="5" width="30.7109375" style="128" customWidth="1"/>
    <col min="6" max="6" width="20.7109375" style="128" customWidth="1"/>
    <col min="7" max="7" width="30.7109375" style="128" customWidth="1"/>
    <col min="8" max="8" width="20.7109375" style="128" customWidth="1"/>
    <col min="9" max="9" width="30.7109375" style="128" customWidth="1"/>
    <col min="10" max="10" width="20.7109375" style="128" customWidth="1"/>
    <col min="11" max="60" width="9.140625" style="128"/>
  </cols>
  <sheetData>
    <row r="1" spans="1:16" ht="80.099999999999994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6">
      <c r="A2" s="167" t="s">
        <v>105</v>
      </c>
      <c r="B2" s="167"/>
      <c r="C2" s="167" t="s">
        <v>106</v>
      </c>
      <c r="D2" s="167"/>
      <c r="E2" s="167" t="s">
        <v>107</v>
      </c>
      <c r="F2" s="167"/>
      <c r="G2" s="167" t="s">
        <v>108</v>
      </c>
      <c r="H2" s="167"/>
      <c r="I2" s="169" t="s">
        <v>109</v>
      </c>
      <c r="J2" s="168"/>
      <c r="K2" s="134"/>
      <c r="L2" s="130"/>
      <c r="M2" s="130"/>
      <c r="N2" s="130"/>
      <c r="O2" s="130"/>
      <c r="P2" s="130"/>
    </row>
    <row r="3" spans="1:16">
      <c r="A3" s="7" t="s">
        <v>101</v>
      </c>
      <c r="B3" s="133" t="s">
        <v>104</v>
      </c>
      <c r="C3" s="7" t="s">
        <v>101</v>
      </c>
      <c r="D3" s="133" t="s">
        <v>104</v>
      </c>
      <c r="E3" s="7" t="s">
        <v>101</v>
      </c>
      <c r="F3" s="133" t="s">
        <v>104</v>
      </c>
      <c r="G3" s="7" t="s">
        <v>101</v>
      </c>
      <c r="H3" s="133" t="s">
        <v>104</v>
      </c>
      <c r="I3" s="7" t="s">
        <v>101</v>
      </c>
      <c r="J3" s="133" t="s">
        <v>104</v>
      </c>
      <c r="K3" s="130"/>
      <c r="L3" s="130"/>
      <c r="M3" s="130"/>
      <c r="N3" s="130"/>
      <c r="O3" s="130"/>
      <c r="P3" s="130"/>
    </row>
    <row r="4" spans="1:16">
      <c r="A4" s="90" t="s">
        <v>169</v>
      </c>
      <c r="B4" s="115">
        <v>9115657</v>
      </c>
      <c r="C4" s="90" t="s">
        <v>140</v>
      </c>
      <c r="D4" s="115">
        <v>8883431</v>
      </c>
      <c r="E4" s="90" t="s">
        <v>190</v>
      </c>
      <c r="F4" s="115">
        <v>6622852</v>
      </c>
      <c r="G4" s="90" t="s">
        <v>181</v>
      </c>
      <c r="H4" s="115">
        <v>12412530</v>
      </c>
      <c r="I4" s="90" t="s">
        <v>205</v>
      </c>
      <c r="J4" s="115">
        <v>13548872</v>
      </c>
      <c r="K4" s="130"/>
      <c r="L4" s="130"/>
      <c r="M4" s="130"/>
      <c r="N4" s="130"/>
      <c r="O4" s="130"/>
      <c r="P4" s="130"/>
    </row>
    <row r="5" spans="1:16">
      <c r="A5" s="90" t="s">
        <v>170</v>
      </c>
      <c r="B5" s="115">
        <v>4110779</v>
      </c>
      <c r="C5" s="90" t="s">
        <v>183</v>
      </c>
      <c r="D5" s="115">
        <v>4846728</v>
      </c>
      <c r="E5" s="90" t="s">
        <v>159</v>
      </c>
      <c r="F5" s="115">
        <v>5726214</v>
      </c>
      <c r="G5" s="90" t="s">
        <v>174</v>
      </c>
      <c r="H5" s="115">
        <v>5521570</v>
      </c>
      <c r="I5" s="90" t="s">
        <v>181</v>
      </c>
      <c r="J5" s="115">
        <v>4880308</v>
      </c>
      <c r="K5" s="130"/>
      <c r="L5" s="130"/>
      <c r="M5" s="130"/>
      <c r="N5" s="130"/>
      <c r="O5" s="130"/>
      <c r="P5" s="130"/>
    </row>
    <row r="6" spans="1:16">
      <c r="A6" s="90" t="s">
        <v>172</v>
      </c>
      <c r="B6" s="115">
        <v>3628138</v>
      </c>
      <c r="C6" s="90" t="s">
        <v>151</v>
      </c>
      <c r="D6" s="115">
        <v>3523192</v>
      </c>
      <c r="E6" s="90" t="s">
        <v>153</v>
      </c>
      <c r="F6" s="115">
        <v>4457361</v>
      </c>
      <c r="G6" s="90" t="s">
        <v>175</v>
      </c>
      <c r="H6" s="115">
        <v>5375666</v>
      </c>
      <c r="I6" s="90" t="s">
        <v>206</v>
      </c>
      <c r="J6" s="115">
        <v>2545840</v>
      </c>
      <c r="K6" s="130"/>
      <c r="L6" s="130"/>
      <c r="M6" s="130"/>
      <c r="N6" s="130"/>
      <c r="O6" s="130"/>
      <c r="P6" s="130"/>
    </row>
    <row r="7" spans="1:16">
      <c r="A7" s="90" t="s">
        <v>121</v>
      </c>
      <c r="B7" s="115">
        <v>2589325</v>
      </c>
      <c r="C7" s="90" t="s">
        <v>143</v>
      </c>
      <c r="D7" s="115">
        <v>3359523</v>
      </c>
      <c r="E7" s="90" t="s">
        <v>158</v>
      </c>
      <c r="F7" s="115">
        <v>3612658</v>
      </c>
      <c r="G7" s="90" t="s">
        <v>198</v>
      </c>
      <c r="H7" s="115">
        <v>2035211</v>
      </c>
      <c r="I7" s="90" t="s">
        <v>210</v>
      </c>
      <c r="J7" s="115">
        <v>2086460</v>
      </c>
      <c r="K7" s="130"/>
      <c r="L7" s="130"/>
      <c r="M7" s="130"/>
      <c r="N7" s="130"/>
      <c r="O7" s="130"/>
      <c r="P7" s="130"/>
    </row>
    <row r="8" spans="1:16">
      <c r="A8" s="90" t="s">
        <v>171</v>
      </c>
      <c r="B8" s="115">
        <v>1885384</v>
      </c>
      <c r="C8" s="90" t="s">
        <v>153</v>
      </c>
      <c r="D8" s="115">
        <v>2893025</v>
      </c>
      <c r="E8" s="90" t="s">
        <v>191</v>
      </c>
      <c r="F8" s="115">
        <v>3497864</v>
      </c>
      <c r="G8" s="90" t="s">
        <v>201</v>
      </c>
      <c r="H8" s="115">
        <v>1544285</v>
      </c>
      <c r="I8" s="90" t="s">
        <v>207</v>
      </c>
      <c r="J8" s="115">
        <v>1515577</v>
      </c>
      <c r="K8" s="130"/>
      <c r="L8" s="130"/>
      <c r="M8" s="130"/>
      <c r="N8" s="130"/>
      <c r="O8" s="130"/>
      <c r="P8" s="130"/>
    </row>
    <row r="9" spans="1:16">
      <c r="A9" s="90" t="s">
        <v>125</v>
      </c>
      <c r="B9" s="115">
        <v>1791924</v>
      </c>
      <c r="C9" s="90" t="s">
        <v>184</v>
      </c>
      <c r="D9" s="115">
        <v>2842296</v>
      </c>
      <c r="E9" s="90" t="s">
        <v>188</v>
      </c>
      <c r="F9" s="115">
        <v>1251080</v>
      </c>
      <c r="G9" s="90" t="s">
        <v>199</v>
      </c>
      <c r="H9" s="115">
        <v>1221310</v>
      </c>
      <c r="I9" s="90" t="s">
        <v>208</v>
      </c>
      <c r="J9" s="115">
        <v>1140465</v>
      </c>
      <c r="K9" s="130"/>
      <c r="L9" s="130"/>
      <c r="M9" s="130"/>
      <c r="N9" s="130"/>
      <c r="O9" s="130"/>
      <c r="P9" s="130"/>
    </row>
    <row r="10" spans="1:16">
      <c r="A10" s="90" t="s">
        <v>173</v>
      </c>
      <c r="B10" s="115">
        <v>1667157</v>
      </c>
      <c r="C10" s="90" t="s">
        <v>138</v>
      </c>
      <c r="D10" s="115">
        <v>2327959</v>
      </c>
      <c r="E10" s="90" t="s">
        <v>154</v>
      </c>
      <c r="F10" s="115">
        <v>1093356</v>
      </c>
      <c r="G10" s="90" t="s">
        <v>202</v>
      </c>
      <c r="H10" s="115">
        <v>624900</v>
      </c>
      <c r="I10" s="90" t="s">
        <v>186</v>
      </c>
      <c r="J10" s="115">
        <v>1008476</v>
      </c>
      <c r="K10" s="130"/>
      <c r="L10" s="130"/>
      <c r="M10" s="130"/>
      <c r="N10" s="130"/>
      <c r="O10" s="130"/>
      <c r="P10" s="130"/>
    </row>
    <row r="11" spans="1:16">
      <c r="A11" s="90" t="s">
        <v>175</v>
      </c>
      <c r="B11" s="115">
        <v>1422192</v>
      </c>
      <c r="C11" s="90" t="s">
        <v>188</v>
      </c>
      <c r="D11" s="115">
        <v>1140215</v>
      </c>
      <c r="E11" s="90" t="s">
        <v>192</v>
      </c>
      <c r="F11" s="115">
        <v>965754</v>
      </c>
      <c r="G11" s="90" t="s">
        <v>179</v>
      </c>
      <c r="H11" s="115">
        <v>607400</v>
      </c>
      <c r="I11" s="90" t="s">
        <v>198</v>
      </c>
      <c r="J11" s="115">
        <v>837404</v>
      </c>
      <c r="K11" s="130"/>
      <c r="L11" s="130"/>
      <c r="M11" s="130"/>
      <c r="N11" s="130"/>
      <c r="O11" s="130"/>
      <c r="P11" s="130"/>
    </row>
    <row r="12" spans="1:16">
      <c r="A12" s="90" t="s">
        <v>165</v>
      </c>
      <c r="B12" s="115">
        <v>1347300</v>
      </c>
      <c r="C12" s="90" t="s">
        <v>128</v>
      </c>
      <c r="D12" s="115">
        <v>1089440</v>
      </c>
      <c r="E12" s="90" t="s">
        <v>196</v>
      </c>
      <c r="F12" s="115">
        <v>594500</v>
      </c>
      <c r="G12" s="90" t="s">
        <v>171</v>
      </c>
      <c r="H12" s="115">
        <v>557125</v>
      </c>
      <c r="I12" s="90" t="s">
        <v>148</v>
      </c>
      <c r="J12" s="115">
        <v>834460</v>
      </c>
      <c r="K12" s="130"/>
      <c r="L12" s="130"/>
      <c r="M12" s="130"/>
      <c r="N12" s="130"/>
      <c r="O12" s="130"/>
      <c r="P12" s="130"/>
    </row>
    <row r="13" spans="1:16">
      <c r="A13" s="90" t="s">
        <v>177</v>
      </c>
      <c r="B13" s="115">
        <v>1324715</v>
      </c>
      <c r="C13" s="90" t="s">
        <v>238</v>
      </c>
      <c r="D13" s="115">
        <v>1079901</v>
      </c>
      <c r="E13" s="90" t="s">
        <v>193</v>
      </c>
      <c r="F13" s="115">
        <v>428850</v>
      </c>
      <c r="G13" s="90" t="s">
        <v>153</v>
      </c>
      <c r="H13" s="115">
        <v>532884</v>
      </c>
      <c r="I13" s="90" t="s">
        <v>153</v>
      </c>
      <c r="J13" s="115">
        <v>785680</v>
      </c>
      <c r="K13" s="130"/>
      <c r="L13" s="130"/>
      <c r="M13" s="130"/>
      <c r="N13" s="130"/>
      <c r="O13" s="130"/>
      <c r="P13" s="130"/>
    </row>
    <row r="14" spans="1:16">
      <c r="A14" s="90" t="s">
        <v>132</v>
      </c>
      <c r="B14" s="115">
        <v>1291387</v>
      </c>
      <c r="C14" s="90" t="s">
        <v>185</v>
      </c>
      <c r="D14" s="115">
        <v>1047488</v>
      </c>
      <c r="E14" s="90" t="s">
        <v>195</v>
      </c>
      <c r="F14" s="115">
        <v>185676</v>
      </c>
      <c r="G14" s="90" t="s">
        <v>200</v>
      </c>
      <c r="H14" s="115">
        <v>507065</v>
      </c>
      <c r="I14" s="90" t="s">
        <v>244</v>
      </c>
      <c r="J14" s="115">
        <v>505000</v>
      </c>
      <c r="K14" s="130"/>
      <c r="L14" s="130"/>
      <c r="M14" s="130"/>
      <c r="N14" s="130"/>
      <c r="O14" s="130"/>
      <c r="P14" s="130"/>
    </row>
    <row r="15" spans="1:16">
      <c r="A15" s="90" t="s">
        <v>178</v>
      </c>
      <c r="B15" s="115">
        <v>1250840</v>
      </c>
      <c r="C15" s="90" t="s">
        <v>186</v>
      </c>
      <c r="D15" s="115">
        <v>969866</v>
      </c>
      <c r="E15" s="90" t="s">
        <v>136</v>
      </c>
      <c r="F15" s="115">
        <v>169006</v>
      </c>
      <c r="G15" s="90" t="s">
        <v>203</v>
      </c>
      <c r="H15" s="115">
        <v>399400</v>
      </c>
      <c r="I15" s="90" t="s">
        <v>268</v>
      </c>
      <c r="J15" s="115">
        <v>477490</v>
      </c>
      <c r="K15" s="130"/>
      <c r="L15" s="130"/>
      <c r="M15" s="130"/>
      <c r="N15" s="130"/>
      <c r="O15" s="130"/>
      <c r="P15" s="130"/>
    </row>
    <row r="16" spans="1:16">
      <c r="A16" s="90" t="s">
        <v>174</v>
      </c>
      <c r="B16" s="115">
        <v>1116960</v>
      </c>
      <c r="C16" s="90" t="s">
        <v>133</v>
      </c>
      <c r="D16" s="115">
        <v>965600</v>
      </c>
      <c r="E16" s="90" t="s">
        <v>145</v>
      </c>
      <c r="F16" s="115">
        <v>163570</v>
      </c>
      <c r="G16" s="90" t="s">
        <v>265</v>
      </c>
      <c r="H16" s="115">
        <v>396115</v>
      </c>
      <c r="I16" s="90" t="s">
        <v>269</v>
      </c>
      <c r="J16" s="115">
        <v>461520</v>
      </c>
      <c r="K16" s="130"/>
      <c r="L16" s="130"/>
      <c r="M16" s="130"/>
      <c r="N16" s="130"/>
      <c r="O16" s="130"/>
      <c r="P16" s="130"/>
    </row>
    <row r="17" spans="1:16">
      <c r="A17" s="90" t="s">
        <v>176</v>
      </c>
      <c r="B17" s="115">
        <v>1080888</v>
      </c>
      <c r="C17" s="90" t="s">
        <v>261</v>
      </c>
      <c r="D17" s="115">
        <v>871000</v>
      </c>
      <c r="E17" s="90" t="s">
        <v>194</v>
      </c>
      <c r="F17" s="115">
        <v>134177</v>
      </c>
      <c r="G17" s="90" t="s">
        <v>188</v>
      </c>
      <c r="H17" s="115">
        <v>375004</v>
      </c>
      <c r="I17" s="90" t="s">
        <v>177</v>
      </c>
      <c r="J17" s="115">
        <v>432300</v>
      </c>
      <c r="K17" s="130"/>
      <c r="L17" s="130"/>
      <c r="M17" s="130"/>
      <c r="N17" s="130"/>
      <c r="O17" s="130"/>
      <c r="P17" s="130"/>
    </row>
    <row r="18" spans="1:16">
      <c r="A18" s="90" t="s">
        <v>122</v>
      </c>
      <c r="B18" s="115">
        <v>1049400</v>
      </c>
      <c r="C18" s="90" t="s">
        <v>189</v>
      </c>
      <c r="D18" s="115">
        <v>714675</v>
      </c>
      <c r="E18" s="90" t="s">
        <v>126</v>
      </c>
      <c r="F18" s="115">
        <v>124937</v>
      </c>
      <c r="G18" s="90" t="s">
        <v>266</v>
      </c>
      <c r="H18" s="115">
        <v>373416</v>
      </c>
      <c r="I18" s="90" t="s">
        <v>270</v>
      </c>
      <c r="J18" s="115">
        <v>429829</v>
      </c>
      <c r="K18" s="130"/>
      <c r="L18" s="130"/>
      <c r="M18" s="130"/>
      <c r="N18" s="130"/>
      <c r="O18" s="130"/>
      <c r="P18" s="130"/>
    </row>
    <row r="19" spans="1:16">
      <c r="A19" s="90" t="s">
        <v>181</v>
      </c>
      <c r="B19" s="115">
        <v>1008919</v>
      </c>
      <c r="C19" s="90" t="s">
        <v>158</v>
      </c>
      <c r="D19" s="115">
        <v>695235</v>
      </c>
      <c r="E19" s="90" t="s">
        <v>197</v>
      </c>
      <c r="F19" s="115">
        <v>90833</v>
      </c>
      <c r="G19" s="90" t="s">
        <v>182</v>
      </c>
      <c r="H19" s="115">
        <v>346070</v>
      </c>
      <c r="I19" s="90" t="s">
        <v>171</v>
      </c>
      <c r="J19" s="115">
        <v>394800</v>
      </c>
      <c r="K19" s="130"/>
      <c r="L19" s="130"/>
      <c r="M19" s="130"/>
      <c r="N19" s="130"/>
      <c r="O19" s="130"/>
      <c r="P19" s="130"/>
    </row>
    <row r="20" spans="1:16">
      <c r="A20" s="90" t="s">
        <v>182</v>
      </c>
      <c r="B20" s="115">
        <v>935280</v>
      </c>
      <c r="C20" s="90" t="s">
        <v>145</v>
      </c>
      <c r="D20" s="115">
        <v>667116</v>
      </c>
      <c r="E20" s="90" t="s">
        <v>239</v>
      </c>
      <c r="F20" s="115">
        <v>60136</v>
      </c>
      <c r="G20" s="90" t="s">
        <v>169</v>
      </c>
      <c r="H20" s="115">
        <v>343445</v>
      </c>
      <c r="I20" s="90" t="s">
        <v>211</v>
      </c>
      <c r="J20" s="115">
        <v>355300</v>
      </c>
      <c r="K20" s="130"/>
      <c r="L20" s="130"/>
      <c r="M20" s="130"/>
      <c r="N20" s="130"/>
      <c r="O20" s="130"/>
      <c r="P20" s="130"/>
    </row>
    <row r="21" spans="1:16">
      <c r="A21" s="90" t="s">
        <v>210</v>
      </c>
      <c r="B21" s="115">
        <v>596452</v>
      </c>
      <c r="C21" s="90" t="s">
        <v>187</v>
      </c>
      <c r="D21" s="115">
        <v>656075</v>
      </c>
      <c r="E21" s="90" t="s">
        <v>262</v>
      </c>
      <c r="F21" s="115">
        <v>59396</v>
      </c>
      <c r="G21" s="90" t="s">
        <v>204</v>
      </c>
      <c r="H21" s="115">
        <v>230845</v>
      </c>
      <c r="I21" s="90" t="s">
        <v>209</v>
      </c>
      <c r="J21" s="115">
        <v>351000</v>
      </c>
      <c r="K21" s="130"/>
      <c r="L21" s="130"/>
      <c r="M21" s="130"/>
      <c r="N21" s="130"/>
      <c r="O21" s="130"/>
      <c r="P21" s="130"/>
    </row>
    <row r="22" spans="1:16">
      <c r="A22" s="90" t="s">
        <v>180</v>
      </c>
      <c r="B22" s="115">
        <v>531830</v>
      </c>
      <c r="C22" s="90" t="s">
        <v>115</v>
      </c>
      <c r="D22" s="115">
        <v>603250</v>
      </c>
      <c r="E22" s="90" t="s">
        <v>263</v>
      </c>
      <c r="F22" s="115">
        <v>58340</v>
      </c>
      <c r="G22" s="90" t="s">
        <v>267</v>
      </c>
      <c r="H22" s="115">
        <v>216200</v>
      </c>
      <c r="I22" s="90" t="s">
        <v>240</v>
      </c>
      <c r="J22" s="115">
        <v>334500</v>
      </c>
      <c r="K22" s="130"/>
      <c r="L22" s="130"/>
      <c r="M22" s="130"/>
      <c r="N22" s="130"/>
      <c r="O22" s="130"/>
      <c r="P22" s="130"/>
    </row>
    <row r="23" spans="1:16">
      <c r="A23" s="93" t="s">
        <v>145</v>
      </c>
      <c r="B23" s="131">
        <v>492240</v>
      </c>
      <c r="C23" s="93" t="s">
        <v>237</v>
      </c>
      <c r="D23" s="131">
        <v>521064</v>
      </c>
      <c r="E23" s="93" t="s">
        <v>264</v>
      </c>
      <c r="F23" s="131">
        <v>42332</v>
      </c>
      <c r="G23" s="93" t="s">
        <v>122</v>
      </c>
      <c r="H23" s="131">
        <v>209079</v>
      </c>
      <c r="I23" s="93" t="s">
        <v>154</v>
      </c>
      <c r="J23" s="131">
        <v>331678</v>
      </c>
      <c r="K23" s="130"/>
      <c r="L23" s="130"/>
      <c r="M23" s="130"/>
      <c r="N23" s="130"/>
      <c r="O23" s="130"/>
      <c r="P23" s="130"/>
    </row>
    <row r="24" spans="1:16">
      <c r="A24" s="130"/>
      <c r="B24" s="130"/>
      <c r="C24" s="130"/>
      <c r="D24" s="130"/>
      <c r="E24" s="130" t="s">
        <v>110</v>
      </c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</row>
    <row r="25" spans="1:16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6">
      <c r="A26" s="41" t="s">
        <v>19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6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6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6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1:16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6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1:16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16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1:16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1:16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16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="90" workbookViewId="0">
      <pane ySplit="3" topLeftCell="A4" activePane="bottomLeft" state="frozen"/>
      <selection activeCell="A4" sqref="A4:O23"/>
      <selection pane="bottomLeft" activeCell="I26" sqref="I26"/>
    </sheetView>
  </sheetViews>
  <sheetFormatPr defaultColWidth="9.140625" defaultRowHeight="15"/>
  <cols>
    <col min="1" max="2" width="28.140625" style="128" customWidth="1"/>
    <col min="3" max="3" width="16.7109375" style="128" customWidth="1"/>
    <col min="4" max="5" width="28.140625" style="128" customWidth="1"/>
    <col min="6" max="6" width="16.7109375" style="128" customWidth="1"/>
    <col min="7" max="8" width="28.140625" style="128" customWidth="1"/>
    <col min="9" max="9" width="16.7109375" style="128" customWidth="1"/>
    <col min="10" max="10" width="28.140625" style="128" customWidth="1"/>
  </cols>
  <sheetData>
    <row r="1" spans="1:10" ht="80.099999999999994" customHeight="1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0" ht="12.75">
      <c r="A2" s="168" t="s">
        <v>105</v>
      </c>
      <c r="B2" s="169"/>
      <c r="C2" s="168" t="s">
        <v>106</v>
      </c>
      <c r="D2" s="169"/>
      <c r="E2" s="168" t="s">
        <v>107</v>
      </c>
      <c r="F2" s="169"/>
      <c r="G2" s="168" t="s">
        <v>108</v>
      </c>
      <c r="H2" s="169"/>
      <c r="I2" s="168" t="s">
        <v>109</v>
      </c>
      <c r="J2" s="169"/>
    </row>
    <row r="3" spans="1:10" ht="12.75">
      <c r="A3" s="7" t="s">
        <v>213</v>
      </c>
      <c r="B3" s="7" t="s">
        <v>102</v>
      </c>
      <c r="C3" s="7" t="s">
        <v>213</v>
      </c>
      <c r="D3" s="7" t="s">
        <v>102</v>
      </c>
      <c r="E3" s="7" t="s">
        <v>213</v>
      </c>
      <c r="F3" s="7" t="s">
        <v>102</v>
      </c>
      <c r="G3" s="7" t="s">
        <v>213</v>
      </c>
      <c r="H3" s="7" t="s">
        <v>102</v>
      </c>
      <c r="I3" s="7" t="s">
        <v>213</v>
      </c>
      <c r="J3" s="7" t="s">
        <v>102</v>
      </c>
    </row>
    <row r="4" spans="1:10" s="5" customFormat="1" ht="12.75">
      <c r="A4" s="90" t="s">
        <v>216</v>
      </c>
      <c r="B4" s="115">
        <v>17698430</v>
      </c>
      <c r="C4" s="90" t="s">
        <v>215</v>
      </c>
      <c r="D4" s="115">
        <v>29368761</v>
      </c>
      <c r="E4" s="90" t="s">
        <v>218</v>
      </c>
      <c r="F4" s="115">
        <v>10974330</v>
      </c>
      <c r="G4" s="90" t="s">
        <v>219</v>
      </c>
      <c r="H4" s="115">
        <v>15530851</v>
      </c>
      <c r="I4" s="90" t="s">
        <v>214</v>
      </c>
      <c r="J4" s="115">
        <v>15594783</v>
      </c>
    </row>
    <row r="5" spans="1:10" s="5" customFormat="1" ht="12.75">
      <c r="A5" s="90" t="s">
        <v>221</v>
      </c>
      <c r="B5" s="115">
        <v>6774334</v>
      </c>
      <c r="C5" s="90" t="s">
        <v>233</v>
      </c>
      <c r="D5" s="115">
        <v>5369468</v>
      </c>
      <c r="E5" s="90" t="s">
        <v>229</v>
      </c>
      <c r="F5" s="115">
        <v>6986456</v>
      </c>
      <c r="G5" s="90" t="s">
        <v>221</v>
      </c>
      <c r="H5" s="115">
        <v>12910018</v>
      </c>
      <c r="I5" s="90" t="s">
        <v>219</v>
      </c>
      <c r="J5" s="115">
        <v>7296640</v>
      </c>
    </row>
    <row r="6" spans="1:10" s="5" customFormat="1" ht="12.75">
      <c r="A6" s="90" t="s">
        <v>217</v>
      </c>
      <c r="B6" s="115">
        <v>6180822</v>
      </c>
      <c r="C6" s="90" t="s">
        <v>219</v>
      </c>
      <c r="D6" s="115">
        <v>4428813</v>
      </c>
      <c r="E6" s="90" t="s">
        <v>215</v>
      </c>
      <c r="F6" s="115">
        <v>4529609</v>
      </c>
      <c r="G6" s="90" t="s">
        <v>228</v>
      </c>
      <c r="H6" s="115">
        <v>2713306</v>
      </c>
      <c r="I6" s="90" t="s">
        <v>217</v>
      </c>
      <c r="J6" s="115">
        <v>3590780</v>
      </c>
    </row>
    <row r="7" spans="1:10" s="5" customFormat="1" ht="12.75">
      <c r="A7" s="90" t="s">
        <v>224</v>
      </c>
      <c r="B7" s="115">
        <v>4853539</v>
      </c>
      <c r="C7" s="90" t="s">
        <v>216</v>
      </c>
      <c r="D7" s="115">
        <v>3700512</v>
      </c>
      <c r="E7" s="90" t="s">
        <v>220</v>
      </c>
      <c r="F7" s="115">
        <v>3612658</v>
      </c>
      <c r="G7" s="90" t="s">
        <v>224</v>
      </c>
      <c r="H7" s="115">
        <v>1797535</v>
      </c>
      <c r="I7" s="90" t="s">
        <v>216</v>
      </c>
      <c r="J7" s="115">
        <v>3502148</v>
      </c>
    </row>
    <row r="8" spans="1:10" s="5" customFormat="1" ht="12.75">
      <c r="A8" s="90" t="s">
        <v>215</v>
      </c>
      <c r="B8" s="115">
        <v>4122042</v>
      </c>
      <c r="C8" s="90" t="s">
        <v>226</v>
      </c>
      <c r="D8" s="115">
        <v>1583230</v>
      </c>
      <c r="E8" s="90" t="s">
        <v>226</v>
      </c>
      <c r="F8" s="115">
        <v>1254620</v>
      </c>
      <c r="G8" s="90" t="s">
        <v>216</v>
      </c>
      <c r="H8" s="115">
        <v>1017247</v>
      </c>
      <c r="I8" s="90" t="s">
        <v>215</v>
      </c>
      <c r="J8" s="115">
        <v>2823687</v>
      </c>
    </row>
    <row r="9" spans="1:10" s="5" customFormat="1" ht="12.75">
      <c r="A9" s="90" t="s">
        <v>214</v>
      </c>
      <c r="B9" s="115">
        <v>2413205</v>
      </c>
      <c r="C9" s="90" t="s">
        <v>214</v>
      </c>
      <c r="D9" s="115">
        <v>1346843</v>
      </c>
      <c r="E9" s="90" t="s">
        <v>219</v>
      </c>
      <c r="F9" s="115">
        <v>1133356</v>
      </c>
      <c r="G9" s="90" t="s">
        <v>215</v>
      </c>
      <c r="H9" s="115">
        <v>890306</v>
      </c>
      <c r="I9" s="90" t="s">
        <v>227</v>
      </c>
      <c r="J9" s="115">
        <v>1914077</v>
      </c>
    </row>
    <row r="10" spans="1:10" s="5" customFormat="1" ht="12.75">
      <c r="A10" s="90" t="s">
        <v>219</v>
      </c>
      <c r="B10" s="115">
        <v>2104118</v>
      </c>
      <c r="C10" s="90" t="s">
        <v>220</v>
      </c>
      <c r="D10" s="115">
        <v>695235</v>
      </c>
      <c r="E10" s="90" t="s">
        <v>217</v>
      </c>
      <c r="F10" s="115">
        <v>489986</v>
      </c>
      <c r="G10" s="90" t="s">
        <v>226</v>
      </c>
      <c r="H10" s="115">
        <v>394083</v>
      </c>
      <c r="I10" s="90" t="s">
        <v>224</v>
      </c>
      <c r="J10" s="115">
        <v>1014772</v>
      </c>
    </row>
    <row r="11" spans="1:10" s="5" customFormat="1" ht="12.75">
      <c r="A11" s="90" t="s">
        <v>218</v>
      </c>
      <c r="B11" s="115">
        <v>1378802</v>
      </c>
      <c r="C11" s="90" t="s">
        <v>221</v>
      </c>
      <c r="D11" s="115">
        <v>520575</v>
      </c>
      <c r="E11" s="90" t="s">
        <v>216</v>
      </c>
      <c r="F11" s="115">
        <v>170860</v>
      </c>
      <c r="G11" s="90" t="s">
        <v>225</v>
      </c>
      <c r="H11" s="115">
        <v>347486</v>
      </c>
      <c r="I11" s="90" t="s">
        <v>228</v>
      </c>
      <c r="J11" s="115">
        <v>986954</v>
      </c>
    </row>
    <row r="12" spans="1:10" s="5" customFormat="1" ht="12.75">
      <c r="A12" s="90" t="s">
        <v>226</v>
      </c>
      <c r="B12" s="115">
        <v>841500</v>
      </c>
      <c r="C12" s="90" t="s">
        <v>222</v>
      </c>
      <c r="D12" s="115">
        <v>303147</v>
      </c>
      <c r="E12" s="90" t="s">
        <v>214</v>
      </c>
      <c r="F12" s="115">
        <v>166666</v>
      </c>
      <c r="G12" s="90" t="s">
        <v>214</v>
      </c>
      <c r="H12" s="115">
        <v>192234</v>
      </c>
      <c r="I12" s="90" t="s">
        <v>221</v>
      </c>
      <c r="J12" s="115">
        <v>569991</v>
      </c>
    </row>
    <row r="13" spans="1:10" s="5" customFormat="1" ht="12.75">
      <c r="A13" s="90" t="s">
        <v>230</v>
      </c>
      <c r="B13" s="115">
        <v>738615</v>
      </c>
      <c r="C13" s="90" t="s">
        <v>232</v>
      </c>
      <c r="D13" s="115">
        <v>246353</v>
      </c>
      <c r="E13" s="90" t="s">
        <v>222</v>
      </c>
      <c r="F13" s="115">
        <v>118419</v>
      </c>
      <c r="G13" s="90" t="s">
        <v>217</v>
      </c>
      <c r="H13" s="115">
        <v>119192</v>
      </c>
      <c r="I13" s="90" t="s">
        <v>233</v>
      </c>
      <c r="J13" s="115">
        <v>541860</v>
      </c>
    </row>
    <row r="14" spans="1:10" s="5" customFormat="1" ht="12.75">
      <c r="A14" s="90" t="s">
        <v>260</v>
      </c>
      <c r="B14" s="115">
        <v>25150</v>
      </c>
      <c r="C14" s="90" t="s">
        <v>229</v>
      </c>
      <c r="D14" s="115">
        <v>208350</v>
      </c>
      <c r="E14" s="90" t="s">
        <v>243</v>
      </c>
      <c r="F14" s="115">
        <v>58340</v>
      </c>
      <c r="G14" s="90" t="s">
        <v>243</v>
      </c>
      <c r="H14" s="115">
        <v>82940</v>
      </c>
      <c r="I14" s="90" t="s">
        <v>243</v>
      </c>
      <c r="J14" s="115">
        <v>83820</v>
      </c>
    </row>
    <row r="15" spans="1:10" s="5" customFormat="1" ht="12.75">
      <c r="A15" s="90" t="s">
        <v>222</v>
      </c>
      <c r="B15" s="115">
        <v>25000</v>
      </c>
      <c r="C15" s="90" t="s">
        <v>218</v>
      </c>
      <c r="D15" s="115">
        <v>180210</v>
      </c>
      <c r="E15" s="90" t="s">
        <v>224</v>
      </c>
      <c r="F15" s="115">
        <v>23520</v>
      </c>
      <c r="G15" s="90" t="s">
        <v>230</v>
      </c>
      <c r="H15" s="115">
        <v>64263</v>
      </c>
      <c r="I15" s="90" t="s">
        <v>218</v>
      </c>
      <c r="J15" s="115">
        <v>76500</v>
      </c>
    </row>
    <row r="16" spans="1:10" s="5" customFormat="1" ht="12.75">
      <c r="A16" s="90" t="s">
        <v>225</v>
      </c>
      <c r="B16" s="115">
        <v>12404</v>
      </c>
      <c r="C16" s="90" t="s">
        <v>217</v>
      </c>
      <c r="D16" s="115">
        <v>127069</v>
      </c>
      <c r="E16" s="90" t="s">
        <v>221</v>
      </c>
      <c r="F16" s="115">
        <v>11300</v>
      </c>
      <c r="G16" s="90" t="s">
        <v>231</v>
      </c>
      <c r="H16" s="115">
        <v>17321</v>
      </c>
      <c r="I16" s="90" t="s">
        <v>226</v>
      </c>
      <c r="J16" s="115">
        <v>66550</v>
      </c>
    </row>
    <row r="17" spans="1:10" s="5" customFormat="1" ht="12.75">
      <c r="A17" s="90" t="s">
        <v>228</v>
      </c>
      <c r="B17" s="115">
        <v>11100</v>
      </c>
      <c r="C17" s="90" t="s">
        <v>260</v>
      </c>
      <c r="D17" s="115">
        <v>2190</v>
      </c>
      <c r="E17" s="90" t="s">
        <v>225</v>
      </c>
      <c r="F17" s="115">
        <v>3240</v>
      </c>
      <c r="G17" s="90"/>
      <c r="H17" s="115"/>
      <c r="I17" s="90" t="s">
        <v>231</v>
      </c>
      <c r="J17" s="115">
        <v>62119</v>
      </c>
    </row>
    <row r="18" spans="1:10" s="5" customFormat="1" ht="12.75">
      <c r="A18" s="90" t="s">
        <v>235</v>
      </c>
      <c r="B18" s="115">
        <v>6000</v>
      </c>
      <c r="C18" s="90" t="s">
        <v>230</v>
      </c>
      <c r="D18" s="115">
        <v>1120</v>
      </c>
      <c r="E18" s="90"/>
      <c r="F18" s="115"/>
      <c r="G18" s="90"/>
      <c r="H18" s="115"/>
      <c r="I18" s="90" t="s">
        <v>230</v>
      </c>
      <c r="J18" s="115">
        <v>25000</v>
      </c>
    </row>
    <row r="19" spans="1:10" s="5" customFormat="1" ht="12.75">
      <c r="A19" s="90" t="s">
        <v>232</v>
      </c>
      <c r="B19" s="115">
        <v>2722</v>
      </c>
      <c r="C19" s="90" t="s">
        <v>225</v>
      </c>
      <c r="D19" s="115">
        <v>970</v>
      </c>
      <c r="E19" s="90"/>
      <c r="F19" s="115"/>
      <c r="G19" s="90"/>
      <c r="H19" s="115"/>
      <c r="I19" s="90" t="s">
        <v>222</v>
      </c>
      <c r="J19" s="115">
        <v>15310</v>
      </c>
    </row>
    <row r="20" spans="1:10" s="5" customFormat="1" ht="12.75">
      <c r="A20" s="90" t="s">
        <v>229</v>
      </c>
      <c r="B20" s="115">
        <v>858</v>
      </c>
      <c r="C20" s="90"/>
      <c r="D20" s="115"/>
      <c r="E20" s="90"/>
      <c r="F20" s="115"/>
      <c r="G20" s="90"/>
      <c r="H20" s="115"/>
      <c r="I20" s="90" t="s">
        <v>225</v>
      </c>
      <c r="J20" s="115">
        <v>6331</v>
      </c>
    </row>
    <row r="21" spans="1:10" s="5" customFormat="1" ht="12.75">
      <c r="A21" s="90"/>
      <c r="B21" s="115"/>
      <c r="C21" s="90"/>
      <c r="D21" s="115"/>
      <c r="E21" s="90"/>
      <c r="F21" s="115"/>
      <c r="G21" s="90"/>
      <c r="H21" s="115"/>
      <c r="I21" s="90" t="s">
        <v>229</v>
      </c>
      <c r="J21" s="115">
        <v>375</v>
      </c>
    </row>
    <row r="22" spans="1:10" s="5" customFormat="1" ht="12.75">
      <c r="A22" s="90"/>
      <c r="B22" s="115"/>
      <c r="C22" s="93"/>
      <c r="D22" s="153"/>
      <c r="E22" s="151"/>
      <c r="F22" s="152"/>
      <c r="G22" s="151"/>
      <c r="H22" s="152"/>
      <c r="I22" s="151"/>
      <c r="J22" s="152"/>
    </row>
    <row r="23" spans="1:10" s="5" customFormat="1" ht="14.25">
      <c r="A23" s="130"/>
      <c r="B23" s="130"/>
      <c r="C23" s="130"/>
      <c r="D23" s="130"/>
      <c r="E23" s="130"/>
      <c r="F23" s="130"/>
      <c r="G23" s="130"/>
      <c r="H23" s="130"/>
      <c r="I23" s="130"/>
      <c r="J23" s="130"/>
    </row>
    <row r="24" spans="1:10" ht="14.25">
      <c r="A24" s="130"/>
      <c r="B24" s="130"/>
      <c r="C24" s="130"/>
      <c r="D24" s="130"/>
      <c r="E24" s="130"/>
      <c r="F24" s="130"/>
      <c r="G24" s="130"/>
      <c r="H24" s="130"/>
      <c r="I24" s="130"/>
      <c r="J24" s="130"/>
    </row>
    <row r="25" spans="1:10" ht="14.25">
      <c r="A25" s="41" t="s">
        <v>19</v>
      </c>
      <c r="B25" s="130"/>
      <c r="C25" s="130"/>
      <c r="D25" s="130"/>
      <c r="E25" s="130"/>
      <c r="F25" s="130"/>
      <c r="G25" s="130"/>
      <c r="H25" s="130"/>
      <c r="I25" s="130"/>
      <c r="J25" s="130"/>
    </row>
    <row r="26" spans="1:10" ht="14.25">
      <c r="A26" s="130"/>
      <c r="B26" s="130"/>
      <c r="C26" s="130"/>
      <c r="D26" s="130"/>
      <c r="E26" s="130"/>
      <c r="F26" s="130"/>
      <c r="G26" s="130"/>
      <c r="H26" s="130"/>
      <c r="I26" s="130"/>
      <c r="J26" s="130"/>
    </row>
    <row r="27" spans="1:10" ht="14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14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</row>
    <row r="29" spans="1:10" ht="14.25">
      <c r="A29" s="130"/>
      <c r="B29" s="130"/>
      <c r="C29" s="130"/>
      <c r="D29" s="130"/>
      <c r="E29" s="130"/>
      <c r="F29" s="130"/>
      <c r="G29" s="130"/>
      <c r="H29" s="130"/>
      <c r="I29" s="130"/>
      <c r="J29" s="130"/>
    </row>
    <row r="30" spans="1:10" ht="14.25">
      <c r="A30" s="130"/>
      <c r="B30" s="130"/>
      <c r="C30" s="130"/>
      <c r="D30" s="130"/>
      <c r="E30" s="130"/>
      <c r="F30" s="130"/>
      <c r="G30" s="130"/>
      <c r="H30" s="130"/>
      <c r="I30" s="130"/>
      <c r="J30" s="130"/>
    </row>
    <row r="31" spans="1:10" ht="14.25">
      <c r="A31" s="130"/>
      <c r="B31" s="130"/>
      <c r="C31" s="130"/>
      <c r="D31" s="130"/>
      <c r="E31" s="130"/>
      <c r="F31" s="130"/>
      <c r="G31" s="130"/>
      <c r="H31" s="130"/>
      <c r="I31" s="130"/>
      <c r="J31" s="130"/>
    </row>
    <row r="32" spans="1:10" ht="14.25">
      <c r="A32" s="130"/>
      <c r="B32" s="130"/>
      <c r="C32" s="130"/>
      <c r="D32" s="130"/>
      <c r="E32" s="130"/>
      <c r="F32" s="130"/>
      <c r="G32" s="130"/>
      <c r="H32" s="130"/>
      <c r="I32" s="130"/>
      <c r="J32" s="130"/>
    </row>
    <row r="33" spans="1:10" ht="14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</row>
    <row r="34" spans="1:10" ht="14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</row>
    <row r="35" spans="1:10" ht="14.25">
      <c r="A35" s="130"/>
      <c r="B35" s="130"/>
      <c r="C35" s="130"/>
      <c r="D35" s="130"/>
      <c r="E35" s="130"/>
      <c r="F35" s="130"/>
      <c r="G35" s="130"/>
      <c r="H35" s="130"/>
      <c r="I35" s="130"/>
      <c r="J35" s="130"/>
    </row>
    <row r="36" spans="1:10" ht="14.25">
      <c r="A36" s="130"/>
      <c r="B36" s="130"/>
      <c r="C36" s="130"/>
      <c r="D36" s="130"/>
      <c r="E36" s="130"/>
      <c r="F36" s="130"/>
      <c r="G36" s="130"/>
      <c r="H36" s="130"/>
      <c r="I36" s="130"/>
      <c r="J36" s="130"/>
    </row>
    <row r="37" spans="1:10" ht="14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</row>
    <row r="38" spans="1:10" ht="14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 ht="14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</row>
    <row r="40" spans="1:10" ht="14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</row>
    <row r="41" spans="1:10" ht="14.25">
      <c r="A41" s="130"/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ht="14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</row>
    <row r="43" spans="1:10" ht="14.25">
      <c r="A43" s="130"/>
      <c r="B43" s="130"/>
      <c r="C43" s="130"/>
      <c r="D43" s="130"/>
      <c r="E43" s="130"/>
      <c r="F43" s="130"/>
      <c r="G43" s="130"/>
      <c r="H43" s="130"/>
      <c r="I43" s="130"/>
      <c r="J43" s="130"/>
    </row>
    <row r="44" spans="1:10" ht="14.25">
      <c r="A44" s="130"/>
      <c r="B44" s="130"/>
      <c r="C44" s="130"/>
      <c r="D44" s="130"/>
      <c r="E44" s="130"/>
      <c r="F44" s="130"/>
      <c r="G44" s="130"/>
      <c r="H44" s="130"/>
      <c r="I44" s="130"/>
      <c r="J44" s="13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UF-Hortaliças</vt:lpstr>
      <vt:lpstr>Microrregiões-Frutas</vt:lpstr>
      <vt:lpstr>UF-Frutas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2024-11-21T21:02:54Z</dcterms:modified>
  <dc:language>pt-BR</dc:language>
</cp:coreProperties>
</file>