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 2022\Oferta e Demanda\"/>
    </mc:Choice>
  </mc:AlternateContent>
  <bookViews>
    <workbookView xWindow="-120" yWindow="-120" windowWidth="38640" windowHeight="16440" tabRatio="857"/>
  </bookViews>
  <sheets>
    <sheet name="Suprimento" sheetId="52" r:id="rId1"/>
    <sheet name="Suprimento - Soja" sheetId="53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Suprimento!$A$1:$J$47</definedName>
    <definedName name="BA_SUL">NA()</definedName>
    <definedName name="BA_SUL_1">NA()</definedName>
    <definedName name="BA_SUL_10">NA()</definedName>
    <definedName name="BA_SUL_100">#REF!</definedName>
    <definedName name="BA_SUL_11" localSheetId="0">#REF!</definedName>
    <definedName name="BA_SUL_11" localSheetId="1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 localSheetId="0">#REF!</definedName>
    <definedName name="QUADRO3" localSheetId="1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calcChain.xml><?xml version="1.0" encoding="utf-8"?>
<calcChain xmlns="http://schemas.openxmlformats.org/spreadsheetml/2006/main">
  <c r="G35" i="52" l="1"/>
  <c r="D37" i="52"/>
  <c r="G37" i="52" s="1"/>
  <c r="J37" i="52" s="1"/>
  <c r="J35" i="52"/>
</calcChain>
</file>

<file path=xl/sharedStrings.xml><?xml version="1.0" encoding="utf-8"?>
<sst xmlns="http://schemas.openxmlformats.org/spreadsheetml/2006/main" count="81" uniqueCount="54">
  <si>
    <t>PRODUTO</t>
  </si>
  <si>
    <t>ALGODÃO</t>
  </si>
  <si>
    <t>TRIGO</t>
  </si>
  <si>
    <t>BRASIL</t>
  </si>
  <si>
    <t xml:space="preserve">BALANÇO DE OFERTA E DEMANDA </t>
  </si>
  <si>
    <t xml:space="preserve">                              Em 1.000 toneladas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</si>
  <si>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</si>
  <si>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</si>
  <si>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</si>
  <si>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</si>
  <si>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</si>
  <si>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</si>
  <si>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</si>
  <si>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</si>
  <si>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</si>
  <si>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</si>
  <si>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</si>
  <si>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</si>
  <si>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</si>
  <si>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</si>
  <si>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</si>
  <si>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</si>
  <si>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</si>
  <si>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</si>
  <si>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</si>
  <si>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2021*</t>
  </si>
  <si>
    <t>2022**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</si>
  <si>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</si>
  <si>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</si>
  <si>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</si>
  <si>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</si>
  <si>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</si>
  <si>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</si>
  <si>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</si>
  <si>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</si>
  <si>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</si>
  <si>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</si>
  <si>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</si>
  <si>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</si>
  <si>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</si>
  <si>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</si>
  <si>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</si>
  <si>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</si>
  <si>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</si>
  <si>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</si>
  <si>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</si>
  <si>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</si>
  <si>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</si>
  <si>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</si>
  <si>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</si>
  <si>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</si>
  <si>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</si>
  <si>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</si>
  <si>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Nota: Estimativa em dezembro/2022.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</si>
</sst>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21" x14ac:knownFonts="1">
    <font>
      <sz val="10"/>
      <color indexed="64"/>
      <name val="Arial"/>
    </font>
    <font>
      <b/>
      <sz val="11"/>
      <color indexed="63"/>
      <name val="Calibri"/>
    </font>
    <font>
      <sz val="11"/>
      <color indexed="2"/>
      <name val="Calibri"/>
    </font>
    <font>
      <u/>
      <sz val="10"/>
      <color theme="10"/>
      <name val="Arial"/>
    </font>
    <font>
      <i/>
      <sz val="11"/>
      <color rgb="FF7F7F7F"/>
      <name val="Calibri"/>
      <scheme val="minor"/>
    </font>
    <font>
      <sz val="10"/>
      <name val="Arial"/>
    </font>
    <font>
      <b/>
      <sz val="10"/>
      <name val="Arial"/>
    </font>
    <font>
      <b/>
      <sz val="12"/>
      <name val="Arial"/>
    </font>
    <font>
      <sz val="10"/>
      <color rgb="FF465866"/>
      <name val="Arial"/>
    </font>
    <font>
      <sz val="12"/>
      <name val="Arial"/>
    </font>
    <font>
      <sz val="10"/>
      <color theme="3" tint="-0.24994659260841701"/>
      <name val="Arial"/>
    </font>
    <font>
      <b/>
      <sz val="11"/>
      <color indexed="2"/>
      <name val="Arial"/>
    </font>
    <font>
      <b/>
      <sz val="11"/>
      <name val="Arial"/>
    </font>
    <font>
      <b/>
      <sz val="9"/>
      <color theme="0"/>
      <name val="Arial"/>
    </font>
    <font>
      <sz val="10"/>
      <color rgb="FF333F50"/>
      <name val="Arial"/>
    </font>
    <font>
      <b/>
      <sz val="8"/>
      <name val="Arial"/>
    </font>
    <font>
      <b/>
      <sz val="12"/>
      <color theme="0"/>
      <name val="Arial"/>
    </font>
    <font>
      <b/>
      <sz val="12"/>
      <color rgb="FF465866"/>
      <name val="Arial"/>
    </font>
    <font>
      <sz val="12"/>
      <color indexed="64"/>
      <name val="Arial"/>
    </font>
    <font>
      <sz val="10"/>
      <color indexed="64"/>
      <name val="Arial"/>
    </font>
    <font>
      <sz val="10"/>
      <color theme="3" tint="-0.2499465926084170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14">
    <xf numFmtId="0" fontId="0" fillId="0" borderId="1"/>
    <xf numFmtId="0" fontId="19" fillId="2" borderId="2"/>
    <xf numFmtId="0" fontId="1" fillId="3" borderId="3"/>
    <xf numFmtId="0" fontId="3" fillId="0" borderId="1"/>
    <xf numFmtId="0" fontId="19" fillId="0" borderId="1"/>
    <xf numFmtId="0" fontId="4" fillId="0" borderId="1" applyNumberFormat="0" applyFill="0" applyBorder="0"/>
    <xf numFmtId="43" fontId="5" fillId="0" borderId="1"/>
    <xf numFmtId="43" fontId="5" fillId="0" borderId="1"/>
    <xf numFmtId="164" fontId="19" fillId="0" borderId="1"/>
    <xf numFmtId="164" fontId="19" fillId="0" borderId="1"/>
    <xf numFmtId="43" fontId="5" fillId="0" borderId="1"/>
    <xf numFmtId="43" fontId="5" fillId="0" borderId="1"/>
    <xf numFmtId="164" fontId="19" fillId="0" borderId="1"/>
    <xf numFmtId="164" fontId="19" fillId="0" borderId="1"/>
  </cellStyleXfs>
  <cellXfs count="73">
    <xf numFmtId="0" fontId="0" fillId="0" borderId="1" xfId="0" applyBorder="1"/>
    <xf numFmtId="165" fontId="12" fillId="0" borderId="1" xfId="2" applyNumberFormat="1" applyFont="1" applyFill="1" applyBorder="1" applyAlignment="1">
      <alignment vertical="center"/>
    </xf>
    <xf numFmtId="165" fontId="13" fillId="5" borderId="11" xfId="2" applyNumberFormat="1" applyFont="1" applyFill="1" applyBorder="1" applyAlignment="1">
      <alignment horizontal="center" vertical="center"/>
    </xf>
    <xf numFmtId="165" fontId="13" fillId="5" borderId="13" xfId="2" applyNumberFormat="1" applyFont="1" applyFill="1" applyBorder="1" applyAlignment="1">
      <alignment horizontal="center" vertical="center" wrapText="1"/>
    </xf>
    <xf numFmtId="165" fontId="13" fillId="5" borderId="13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 wrapText="1"/>
    </xf>
    <xf numFmtId="165" fontId="12" fillId="0" borderId="7" xfId="2" applyNumberFormat="1" applyFont="1" applyFill="1" applyBorder="1" applyAlignment="1">
      <alignment vertical="center"/>
    </xf>
    <xf numFmtId="165" fontId="10" fillId="6" borderId="6" xfId="2" applyNumberFormat="1" applyFont="1" applyFill="1" applyBorder="1" applyAlignment="1">
      <alignment horizontal="right" vertical="center"/>
    </xf>
    <xf numFmtId="165" fontId="10" fillId="6" borderId="2" xfId="2" applyNumberFormat="1" applyFont="1" applyFill="1" applyBorder="1" applyAlignment="1">
      <alignment vertical="center"/>
    </xf>
    <xf numFmtId="165" fontId="10" fillId="0" borderId="2" xfId="2" applyNumberFormat="1" applyFont="1" applyFill="1" applyBorder="1" applyAlignment="1">
      <alignment vertical="center"/>
    </xf>
    <xf numFmtId="165" fontId="10" fillId="6" borderId="2" xfId="3" applyNumberFormat="1" applyFont="1" applyFill="1" applyBorder="1" applyAlignment="1">
      <alignment horizontal="right" vertical="center"/>
    </xf>
    <xf numFmtId="165" fontId="10" fillId="0" borderId="19" xfId="3" applyNumberFormat="1" applyFont="1" applyBorder="1" applyAlignment="1">
      <alignment horizontal="right" vertical="center"/>
    </xf>
    <xf numFmtId="165" fontId="10" fillId="0" borderId="19" xfId="2" applyNumberFormat="1" applyFont="1" applyFill="1" applyBorder="1" applyAlignment="1">
      <alignment vertical="center"/>
    </xf>
    <xf numFmtId="165" fontId="10" fillId="0" borderId="20" xfId="3" applyNumberFormat="1" applyFont="1" applyBorder="1" applyAlignment="1">
      <alignment horizontal="right" vertical="center"/>
    </xf>
    <xf numFmtId="165" fontId="10" fillId="0" borderId="4" xfId="2" applyNumberFormat="1" applyFont="1" applyFill="1" applyBorder="1" applyAlignment="1">
      <alignment vertical="center"/>
    </xf>
    <xf numFmtId="165" fontId="10" fillId="0" borderId="6" xfId="3" applyNumberFormat="1" applyFont="1" applyBorder="1" applyAlignment="1">
      <alignment horizontal="right" vertical="center"/>
    </xf>
    <xf numFmtId="165" fontId="10" fillId="0" borderId="6" xfId="2" applyNumberFormat="1" applyFont="1" applyFill="1" applyBorder="1" applyAlignment="1">
      <alignment vertical="center"/>
    </xf>
    <xf numFmtId="165" fontId="10" fillId="0" borderId="18" xfId="2" applyNumberFormat="1" applyFont="1" applyFill="1" applyBorder="1" applyAlignment="1">
      <alignment horizontal="right" vertical="center"/>
    </xf>
    <xf numFmtId="165" fontId="10" fillId="0" borderId="20" xfId="2" applyNumberFormat="1" applyFont="1" applyFill="1" applyBorder="1" applyAlignment="1">
      <alignment horizontal="right" vertical="center"/>
    </xf>
    <xf numFmtId="165" fontId="10" fillId="0" borderId="4" xfId="3" applyNumberFormat="1" applyFont="1" applyBorder="1" applyAlignment="1">
      <alignment horizontal="right" vertical="center"/>
    </xf>
    <xf numFmtId="165" fontId="10" fillId="0" borderId="6" xfId="2" applyNumberFormat="1" applyFont="1" applyFill="1" applyBorder="1" applyAlignment="1">
      <alignment horizontal="right" vertical="center"/>
    </xf>
    <xf numFmtId="165" fontId="10" fillId="0" borderId="2" xfId="3" applyNumberFormat="1" applyFont="1" applyBorder="1" applyAlignment="1">
      <alignment horizontal="right" vertical="center"/>
    </xf>
    <xf numFmtId="165" fontId="14" fillId="0" borderId="2" xfId="5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15" fillId="0" borderId="1" xfId="2" applyNumberFormat="1" applyFont="1" applyFill="1" applyBorder="1" applyAlignment="1">
      <alignment vertical="center"/>
    </xf>
    <xf numFmtId="165" fontId="15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17" fillId="7" borderId="2" xfId="2" applyNumberFormat="1" applyFont="1" applyFill="1" applyBorder="1" applyAlignment="1">
      <alignment horizontal="center" vertical="center"/>
    </xf>
    <xf numFmtId="1" fontId="9" fillId="4" borderId="9" xfId="11" applyNumberFormat="1" applyFont="1" applyFill="1" applyBorder="1" applyAlignment="1">
      <alignment horizontal="left" indent="3"/>
    </xf>
    <xf numFmtId="3" fontId="9" fillId="6" borderId="9" xfId="9" applyNumberFormat="1" applyFont="1" applyFill="1" applyBorder="1" applyAlignment="1">
      <alignment horizontal="right"/>
    </xf>
    <xf numFmtId="165" fontId="15" fillId="0" borderId="1" xfId="2" applyNumberFormat="1" applyFont="1" applyFill="1" applyBorder="1" applyAlignment="1">
      <alignment vertical="center" wrapText="1"/>
    </xf>
    <xf numFmtId="165" fontId="8" fillId="4" borderId="2" xfId="2" applyNumberFormat="1" applyFont="1" applyFill="1" applyBorder="1" applyAlignment="1">
      <alignment horizontal="right" vertical="center"/>
    </xf>
    <xf numFmtId="165" fontId="8" fillId="4" borderId="2" xfId="3" applyNumberFormat="1" applyFont="1" applyFill="1" applyBorder="1" applyAlignment="1">
      <alignment horizontal="right" vertical="center"/>
    </xf>
    <xf numFmtId="165" fontId="8" fillId="4" borderId="2" xfId="2" applyNumberFormat="1" applyFont="1" applyFill="1" applyBorder="1" applyAlignment="1">
      <alignment vertical="center"/>
    </xf>
    <xf numFmtId="165" fontId="13" fillId="5" borderId="12" xfId="2" applyNumberFormat="1" applyFont="1" applyFill="1" applyBorder="1" applyAlignment="1">
      <alignment horizontal="center" vertical="center"/>
    </xf>
    <xf numFmtId="17" fontId="20" fillId="0" borderId="8" xfId="2" applyNumberFormat="1" applyFont="1" applyFill="1" applyBorder="1" applyAlignment="1">
      <alignment horizontal="center" vertical="center"/>
    </xf>
    <xf numFmtId="165" fontId="10" fillId="0" borderId="27" xfId="3" applyNumberFormat="1" applyFont="1" applyBorder="1" applyAlignment="1">
      <alignment horizontal="right" vertical="center"/>
    </xf>
    <xf numFmtId="165" fontId="10" fillId="6" borderId="28" xfId="3" applyNumberFormat="1" applyFont="1" applyFill="1" applyBorder="1" applyAlignment="1">
      <alignment horizontal="right" vertical="center"/>
    </xf>
    <xf numFmtId="165" fontId="10" fillId="0" borderId="28" xfId="3" applyNumberFormat="1" applyFont="1" applyBorder="1" applyAlignment="1">
      <alignment horizontal="right" vertical="center"/>
    </xf>
    <xf numFmtId="165" fontId="10" fillId="0" borderId="28" xfId="2" applyNumberFormat="1" applyFont="1" applyFill="1" applyBorder="1" applyAlignment="1">
      <alignment vertical="center"/>
    </xf>
    <xf numFmtId="0" fontId="0" fillId="0" borderId="1" xfId="0"/>
    <xf numFmtId="1" fontId="9" fillId="4" borderId="1" xfId="11" applyNumberFormat="1" applyFont="1" applyFill="1" applyAlignment="1">
      <alignment horizontal="left" indent="3"/>
    </xf>
    <xf numFmtId="3" fontId="9" fillId="6" borderId="1" xfId="9" applyNumberFormat="1" applyFont="1" applyFill="1" applyAlignment="1">
      <alignment horizontal="right"/>
    </xf>
    <xf numFmtId="3" fontId="18" fillId="6" borderId="1" xfId="0" applyNumberFormat="1" applyFont="1" applyFill="1"/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13" fillId="5" borderId="12" xfId="2" applyNumberFormat="1" applyFont="1" applyFill="1" applyBorder="1" applyAlignment="1">
      <alignment horizontal="center" vertical="center"/>
    </xf>
    <xf numFmtId="0" fontId="20" fillId="4" borderId="8" xfId="2" applyFont="1" applyFill="1" applyBorder="1" applyAlignment="1">
      <alignment horizontal="center" vertical="center"/>
    </xf>
    <xf numFmtId="49" fontId="20" fillId="4" borderId="15" xfId="2" applyNumberFormat="1" applyFont="1" applyFill="1" applyBorder="1" applyAlignment="1">
      <alignment horizontal="center" vertical="center"/>
    </xf>
    <xf numFmtId="49" fontId="20" fillId="4" borderId="16" xfId="2" applyNumberFormat="1" applyFont="1" applyFill="1" applyBorder="1" applyAlignment="1">
      <alignment horizontal="center" vertical="center"/>
    </xf>
    <xf numFmtId="49" fontId="20" fillId="0" borderId="25" xfId="2" applyNumberFormat="1" applyFont="1" applyFill="1" applyBorder="1" applyAlignment="1">
      <alignment horizontal="center" vertical="center"/>
    </xf>
    <xf numFmtId="49" fontId="20" fillId="0" borderId="26" xfId="2" applyNumberFormat="1" applyFont="1" applyFill="1" applyBorder="1" applyAlignment="1">
      <alignment horizontal="center" vertical="center"/>
    </xf>
    <xf numFmtId="165" fontId="10" fillId="0" borderId="14" xfId="2" applyNumberFormat="1" applyFont="1" applyFill="1" applyBorder="1" applyAlignment="1">
      <alignment horizontal="center" vertical="center" wrapText="1"/>
    </xf>
    <xf numFmtId="165" fontId="10" fillId="0" borderId="17" xfId="2" applyNumberFormat="1" applyFont="1" applyFill="1" applyBorder="1" applyAlignment="1">
      <alignment horizontal="center" vertical="center" wrapText="1"/>
    </xf>
    <xf numFmtId="49" fontId="20" fillId="0" borderId="8" xfId="2" applyNumberFormat="1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165" fontId="10" fillId="4" borderId="14" xfId="2" applyNumberFormat="1" applyFont="1" applyFill="1" applyBorder="1" applyAlignment="1">
      <alignment horizontal="center" vertical="center" wrapText="1"/>
    </xf>
    <xf numFmtId="165" fontId="10" fillId="4" borderId="17" xfId="2" applyNumberFormat="1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165" fontId="10" fillId="0" borderId="21" xfId="2" applyNumberFormat="1" applyFont="1" applyFill="1" applyBorder="1" applyAlignment="1">
      <alignment horizontal="center" vertical="center" wrapText="1"/>
    </xf>
    <xf numFmtId="165" fontId="10" fillId="0" borderId="22" xfId="2" applyNumberFormat="1" applyFont="1" applyFill="1" applyBorder="1" applyAlignment="1">
      <alignment horizontal="center" vertical="center" wrapText="1"/>
    </xf>
    <xf numFmtId="165" fontId="10" fillId="0" borderId="23" xfId="2" applyNumberFormat="1" applyFont="1" applyFill="1" applyBorder="1" applyAlignment="1">
      <alignment horizontal="center" vertical="center" wrapText="1"/>
    </xf>
    <xf numFmtId="165" fontId="10" fillId="0" borderId="24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49" fontId="10" fillId="0" borderId="8" xfId="2" applyNumberFormat="1" applyFont="1" applyFill="1" applyBorder="1" applyAlignment="1">
      <alignment horizontal="center" vertical="center"/>
    </xf>
    <xf numFmtId="165" fontId="16" fillId="5" borderId="10" xfId="2" applyNumberFormat="1" applyFont="1" applyFill="1" applyBorder="1" applyAlignment="1">
      <alignment horizontal="center" vertical="center" wrapText="1"/>
    </xf>
    <xf numFmtId="165" fontId="16" fillId="5" borderId="5" xfId="2" applyNumberFormat="1" applyFont="1" applyFill="1" applyBorder="1" applyAlignment="1">
      <alignment horizontal="center" vertical="center" wrapText="1"/>
    </xf>
    <xf numFmtId="165" fontId="16" fillId="5" borderId="5" xfId="2" applyNumberFormat="1" applyFont="1" applyFill="1" applyBorder="1" applyAlignment="1">
      <alignment horizontal="center" vertical="center"/>
    </xf>
    <xf numFmtId="165" fontId="16" fillId="5" borderId="1" xfId="2" applyNumberFormat="1" applyFont="1" applyFill="1" applyBorder="1" applyAlignment="1">
      <alignment horizontal="center" vertical="center"/>
    </xf>
    <xf numFmtId="1" fontId="7" fillId="7" borderId="1" xfId="11" applyNumberFormat="1" applyFont="1" applyFill="1" applyAlignment="1">
      <alignment horizontal="left" vertical="center"/>
    </xf>
  </cellXfs>
  <cellStyles count="14">
    <cellStyle name="Excel_BuiltIn_Nota 1" xfId="1"/>
    <cellStyle name="Excel_BuiltIn_Saída 1" xfId="2"/>
    <cellStyle name="Hiperlink" xfId="3" builtinId="8"/>
    <cellStyle name="Normal" xfId="0" builtinId="0"/>
    <cellStyle name="Normal 2" xfId="4"/>
    <cellStyle name="Texto Explicativo" xfId="5" builtinId="53"/>
    <cellStyle name="Vírgula 2" xfId="6"/>
    <cellStyle name="Vírgula 2 2" xfId="7"/>
    <cellStyle name="Vírgula 2 2 2" xfId="8"/>
    <cellStyle name="Vírgula 2 3" xfId="9"/>
    <cellStyle name="Vírgula 6" xfId="10"/>
    <cellStyle name="Vírgula 6 2" xfId="11"/>
    <cellStyle name="Vírgula 6 2 2" xfId="12"/>
    <cellStyle name="Vírgula 6 3" xfId="13"/>
  </cellStyles>
  <dxfs count="0"/>
  <tableStyles count="0" defaultTableStyle="TableStyleMedium2" defaultPivotStyle="PivotStyleLight16"/>
  <colors>
    <mruColors>
      <color rgb="FFC9FFE1"/>
      <color rgb="FFFFDE75"/>
      <color rgb="FFFFFFFF"/>
      <color rgb="FFFFFFCC"/>
      <color rgb="FFA7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D93920C-66BF-439A-A5A8-43E4D0C9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46E5B102-670D-460C-8DEF-996760EBB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B38765DA-2494-403C-8E60-780EBBAA3846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238125</xdr:colOff>
      <xdr:row>54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8B3B296-61CD-49F2-AB5C-845C9F5B7150}"/>
            </a:ext>
          </a:extLst>
        </xdr:cNvPr>
        <xdr:cNvSpPr/>
      </xdr:nvSpPr>
      <xdr:spPr bwMode="auto">
        <a:xfrm>
          <a:off x="0" y="99060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D67F6F73-889E-489D-AFDA-27466D7A3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391225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27C94EB1-A53C-4CB2-A2EC-D91AE3C5D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141228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FAB9F15B-3CC5-42B0-A1C0-5A2654C744EA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36579C23-01FC-4D54-83D1-8BAB91547F61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ADA79EF1-3A34-4976-81E8-C6DE7B98504E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3"/>
  <sheetViews>
    <sheetView tabSelected="1" topLeftCell="A22" workbookViewId="0">
      <selection activeCell="L37" sqref="L37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" style="1" customWidth="1"/>
    <col min="7" max="7" width="11.7109375" style="1" customWidth="1"/>
    <col min="8" max="8" width="11.28515625" style="1" bestFit="1" customWidth="1"/>
    <col min="9" max="9" width="9.140625" style="1" customWidth="1"/>
    <col min="10" max="10" width="9.28515625" style="1" bestFit="1" customWidth="1"/>
    <col min="11" max="15" width="9.85546875" style="1" customWidth="1"/>
    <col min="16" max="257" width="12.42578125" style="1" customWidth="1"/>
    <col min="258" max="16384" width="12.42578125" style="41"/>
  </cols>
  <sheetData>
    <row r="1" spans="1:11" ht="41.2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1" ht="14.1" customHeight="1" x14ac:dyDescent="0.2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20.25" customHeight="1" x14ac:dyDescent="0.2">
      <c r="A3" s="46" t="s">
        <v>4</v>
      </c>
      <c r="B3" s="46"/>
      <c r="C3" s="46"/>
      <c r="D3" s="46"/>
      <c r="E3" s="46"/>
      <c r="F3" s="46"/>
      <c r="G3" s="46"/>
      <c r="H3" s="46"/>
      <c r="I3" s="46"/>
      <c r="J3" s="46"/>
    </row>
    <row r="4" spans="1:11" ht="14.25" customHeight="1" x14ac:dyDescent="0.2">
      <c r="H4" s="47" t="s">
        <v>5</v>
      </c>
      <c r="I4" s="47"/>
      <c r="J4" s="47"/>
    </row>
    <row r="5" spans="1:11" ht="27.75" customHeight="1" x14ac:dyDescent="0.2">
      <c r="A5" s="2" t="s">
        <v>0</v>
      </c>
      <c r="B5" s="48" t="s">
        <v>6</v>
      </c>
      <c r="C5" s="48"/>
      <c r="D5" s="3" t="s">
        <v>7</v>
      </c>
      <c r="E5" s="35" t="s">
        <v>8</v>
      </c>
      <c r="F5" s="3" t="s">
        <v>9</v>
      </c>
      <c r="G5" s="3" t="s">
        <v>10</v>
      </c>
      <c r="H5" s="4" t="s">
        <v>11</v>
      </c>
      <c r="I5" s="5" t="s">
        <v>12</v>
      </c>
      <c r="J5" s="3" t="s">
        <v>13</v>
      </c>
      <c r="K5" s="6"/>
    </row>
    <row r="6" spans="1:11" ht="14.1" customHeight="1" x14ac:dyDescent="0.2">
      <c r="A6" s="58" t="s">
        <v>1</v>
      </c>
      <c r="B6" s="50" t="s">
        <v>14</v>
      </c>
      <c r="C6" s="51"/>
      <c r="D6" s="7">
        <v>585.1</v>
      </c>
      <c r="E6" s="8">
        <v>1529.5</v>
      </c>
      <c r="F6" s="8">
        <v>33.6</v>
      </c>
      <c r="G6" s="9">
        <v>2148.1999999999998</v>
      </c>
      <c r="H6" s="8">
        <v>685</v>
      </c>
      <c r="I6" s="8">
        <v>834.1</v>
      </c>
      <c r="J6" s="9">
        <v>629.0999999999998</v>
      </c>
    </row>
    <row r="7" spans="1:11" ht="14.1" customHeight="1" x14ac:dyDescent="0.2">
      <c r="A7" s="58"/>
      <c r="B7" s="50" t="s">
        <v>15</v>
      </c>
      <c r="C7" s="51"/>
      <c r="D7" s="7">
        <v>629.0999999999998</v>
      </c>
      <c r="E7" s="8">
        <v>2005.8</v>
      </c>
      <c r="F7" s="8">
        <v>30</v>
      </c>
      <c r="G7" s="9">
        <v>2664.8999999999996</v>
      </c>
      <c r="H7" s="8">
        <v>670</v>
      </c>
      <c r="I7" s="8">
        <v>974</v>
      </c>
      <c r="J7" s="9">
        <v>1020.8999999999996</v>
      </c>
    </row>
    <row r="8" spans="1:11" ht="14.1" customHeight="1" x14ac:dyDescent="0.2">
      <c r="A8" s="58"/>
      <c r="B8" s="60" t="s">
        <v>16</v>
      </c>
      <c r="C8" s="61"/>
      <c r="D8" s="7">
        <v>1020.8999999999996</v>
      </c>
      <c r="E8" s="8">
        <v>2778.8</v>
      </c>
      <c r="F8" s="8">
        <v>1.7</v>
      </c>
      <c r="G8" s="9">
        <v>3801.3999999999996</v>
      </c>
      <c r="H8" s="8">
        <v>700</v>
      </c>
      <c r="I8" s="8">
        <v>1613.7</v>
      </c>
      <c r="J8" s="9">
        <v>1487.6999999999996</v>
      </c>
    </row>
    <row r="9" spans="1:11" ht="14.1" customHeight="1" x14ac:dyDescent="0.2">
      <c r="A9" s="58"/>
      <c r="B9" s="60" t="s">
        <v>17</v>
      </c>
      <c r="C9" s="61"/>
      <c r="D9" s="7">
        <v>1487.6999999999996</v>
      </c>
      <c r="E9" s="10">
        <v>3001.6</v>
      </c>
      <c r="F9" s="8">
        <v>1</v>
      </c>
      <c r="G9" s="9">
        <v>4490.2999999999993</v>
      </c>
      <c r="H9" s="8">
        <v>600</v>
      </c>
      <c r="I9" s="8">
        <v>2125.4</v>
      </c>
      <c r="J9" s="9">
        <v>1764.8999999999992</v>
      </c>
    </row>
    <row r="10" spans="1:11" ht="14.1" customHeight="1" x14ac:dyDescent="0.2">
      <c r="A10" s="58"/>
      <c r="B10" s="49" t="s">
        <v>18</v>
      </c>
      <c r="C10" s="49"/>
      <c r="D10" s="7">
        <v>1764.8999999999992</v>
      </c>
      <c r="E10" s="10">
        <v>2359</v>
      </c>
      <c r="F10" s="8">
        <v>4.5999999999999996</v>
      </c>
      <c r="G10" s="9">
        <v>4128.5</v>
      </c>
      <c r="H10" s="8">
        <v>720</v>
      </c>
      <c r="I10" s="8">
        <v>2016</v>
      </c>
      <c r="J10" s="9">
        <v>1392.5</v>
      </c>
    </row>
    <row r="11" spans="1:11" ht="14.1" customHeight="1" x14ac:dyDescent="0.2">
      <c r="A11" s="58"/>
      <c r="B11" s="50" t="s">
        <v>19</v>
      </c>
      <c r="C11" s="51"/>
      <c r="D11" s="7">
        <v>1392.5</v>
      </c>
      <c r="E11" s="7">
        <v>2554.1999999999998</v>
      </c>
      <c r="F11" s="7">
        <v>2</v>
      </c>
      <c r="G11" s="7">
        <v>3944.8</v>
      </c>
      <c r="H11" s="7">
        <v>705</v>
      </c>
      <c r="I11" s="7">
        <v>1902</v>
      </c>
      <c r="J11" s="7">
        <v>1337.8000000000002</v>
      </c>
    </row>
    <row r="12" spans="1:11" ht="14.1" customHeight="1" x14ac:dyDescent="0.2">
      <c r="A12" s="58"/>
      <c r="B12" s="52" t="s">
        <v>20</v>
      </c>
      <c r="C12" s="36">
        <v>44866</v>
      </c>
      <c r="D12" s="7">
        <v>1340.8845659999993</v>
      </c>
      <c r="E12" s="7">
        <v>2979.9</v>
      </c>
      <c r="F12" s="7">
        <v>2</v>
      </c>
      <c r="G12" s="7">
        <v>4322.7845659999994</v>
      </c>
      <c r="H12" s="7">
        <v>720</v>
      </c>
      <c r="I12" s="7">
        <v>1978</v>
      </c>
      <c r="J12" s="7">
        <v>1624.7845659999994</v>
      </c>
    </row>
    <row r="13" spans="1:11" ht="15" customHeight="1" x14ac:dyDescent="0.2">
      <c r="A13" s="59"/>
      <c r="B13" s="53"/>
      <c r="C13" s="36">
        <v>44896</v>
      </c>
      <c r="D13" s="37">
        <v>1337.8000000000002</v>
      </c>
      <c r="E13" s="38">
        <v>2972.5</v>
      </c>
      <c r="F13" s="39">
        <v>2</v>
      </c>
      <c r="G13" s="40">
        <v>4312.3</v>
      </c>
      <c r="H13" s="39">
        <v>720</v>
      </c>
      <c r="I13" s="39">
        <v>1978</v>
      </c>
      <c r="J13" s="40">
        <v>1614.3000000000002</v>
      </c>
    </row>
    <row r="14" spans="1:11" ht="14.25" customHeight="1" x14ac:dyDescent="0.2">
      <c r="A14" s="54" t="s">
        <v>21</v>
      </c>
      <c r="B14" s="56" t="s">
        <v>14</v>
      </c>
      <c r="C14" s="56"/>
      <c r="D14" s="13">
        <v>1736.9</v>
      </c>
      <c r="E14" s="14">
        <v>12327.8</v>
      </c>
      <c r="F14" s="14">
        <v>1141.7</v>
      </c>
      <c r="G14" s="14">
        <v>15206.4</v>
      </c>
      <c r="H14" s="14">
        <v>12215.7</v>
      </c>
      <c r="I14" s="14">
        <v>868.8</v>
      </c>
      <c r="J14" s="14">
        <v>2121.8999999999987</v>
      </c>
    </row>
    <row r="15" spans="1:11" ht="14.25" customHeight="1" x14ac:dyDescent="0.2">
      <c r="A15" s="54"/>
      <c r="B15" s="56" t="s">
        <v>15</v>
      </c>
      <c r="C15" s="56"/>
      <c r="D15" s="15">
        <v>2121.8999999999987</v>
      </c>
      <c r="E15" s="9">
        <v>12064.2</v>
      </c>
      <c r="F15" s="9">
        <v>842.7</v>
      </c>
      <c r="G15" s="9">
        <v>15028.8</v>
      </c>
      <c r="H15" s="9">
        <v>10793.7</v>
      </c>
      <c r="I15" s="9">
        <v>1809.3</v>
      </c>
      <c r="J15" s="9">
        <v>2425.7999999999984</v>
      </c>
    </row>
    <row r="16" spans="1:11" ht="14.25" customHeight="1" x14ac:dyDescent="0.2">
      <c r="A16" s="54"/>
      <c r="B16" s="57" t="s">
        <v>16</v>
      </c>
      <c r="C16" s="57"/>
      <c r="D16" s="15">
        <v>2425.7999999999984</v>
      </c>
      <c r="E16" s="9">
        <v>10483.6</v>
      </c>
      <c r="F16" s="9">
        <v>1012.5</v>
      </c>
      <c r="G16" s="9">
        <v>13921.899999999998</v>
      </c>
      <c r="H16" s="9">
        <v>10544.6</v>
      </c>
      <c r="I16" s="9">
        <v>1432.3</v>
      </c>
      <c r="J16" s="9">
        <v>1944.9999999999975</v>
      </c>
    </row>
    <row r="17" spans="1:10" ht="14.25" customHeight="1" x14ac:dyDescent="0.2">
      <c r="A17" s="54"/>
      <c r="B17" s="57" t="s">
        <v>17</v>
      </c>
      <c r="C17" s="57"/>
      <c r="D17" s="15">
        <v>1944.9999999999975</v>
      </c>
      <c r="E17" s="9">
        <v>11183.4</v>
      </c>
      <c r="F17" s="9">
        <v>1280.8</v>
      </c>
      <c r="G17" s="9">
        <v>14409.199999999997</v>
      </c>
      <c r="H17" s="9">
        <v>10708.3</v>
      </c>
      <c r="I17" s="9">
        <v>1813.4</v>
      </c>
      <c r="J17" s="9">
        <v>1887.4999999999977</v>
      </c>
    </row>
    <row r="18" spans="1:10" ht="14.25" customHeight="1" x14ac:dyDescent="0.2">
      <c r="A18" s="54"/>
      <c r="B18" s="57" t="s">
        <v>18</v>
      </c>
      <c r="C18" s="57"/>
      <c r="D18" s="15">
        <v>1887.4999999999977</v>
      </c>
      <c r="E18" s="9">
        <v>11766.4</v>
      </c>
      <c r="F18" s="9">
        <v>1004.1</v>
      </c>
      <c r="G18" s="9">
        <v>14657.999999999998</v>
      </c>
      <c r="H18" s="9">
        <v>10832.4</v>
      </c>
      <c r="I18" s="9">
        <v>1143.5</v>
      </c>
      <c r="J18" s="9">
        <v>2682.0999999999985</v>
      </c>
    </row>
    <row r="19" spans="1:10" ht="14.25" customHeight="1" x14ac:dyDescent="0.2">
      <c r="A19" s="54"/>
      <c r="B19" s="50" t="s">
        <v>19</v>
      </c>
      <c r="C19" s="51"/>
      <c r="D19" s="16">
        <v>2682.0999999999985</v>
      </c>
      <c r="E19" s="9">
        <v>10788.8</v>
      </c>
      <c r="F19" s="9">
        <v>1150</v>
      </c>
      <c r="G19" s="9">
        <v>14620.899999999998</v>
      </c>
      <c r="H19" s="9">
        <v>10600</v>
      </c>
      <c r="I19" s="9">
        <v>1900</v>
      </c>
      <c r="J19" s="9">
        <v>2120.8999999999978</v>
      </c>
    </row>
    <row r="20" spans="1:10" ht="14.25" customHeight="1" x14ac:dyDescent="0.2">
      <c r="A20" s="54"/>
      <c r="B20" s="52" t="s">
        <v>20</v>
      </c>
      <c r="C20" s="36">
        <v>44866</v>
      </c>
      <c r="D20" s="16">
        <v>2120.9000000000015</v>
      </c>
      <c r="E20" s="9">
        <v>10639.5</v>
      </c>
      <c r="F20" s="9">
        <v>1150</v>
      </c>
      <c r="G20" s="9">
        <v>13910.400000000001</v>
      </c>
      <c r="H20" s="9">
        <v>10600</v>
      </c>
      <c r="I20" s="9">
        <v>1300</v>
      </c>
      <c r="J20" s="9">
        <v>2010.4000000000015</v>
      </c>
    </row>
    <row r="21" spans="1:10" ht="14.1" customHeight="1" x14ac:dyDescent="0.2">
      <c r="A21" s="55"/>
      <c r="B21" s="53"/>
      <c r="C21" s="36">
        <v>44896</v>
      </c>
      <c r="D21" s="17">
        <v>2120.8999999999978</v>
      </c>
      <c r="E21" s="12">
        <v>10378</v>
      </c>
      <c r="F21" s="11">
        <v>1150</v>
      </c>
      <c r="G21" s="12">
        <v>13648.899999999998</v>
      </c>
      <c r="H21" s="11">
        <v>10600</v>
      </c>
      <c r="I21" s="11">
        <v>1200</v>
      </c>
      <c r="J21" s="12">
        <v>1848.8999999999978</v>
      </c>
    </row>
    <row r="22" spans="1:10" ht="14.25" customHeight="1" x14ac:dyDescent="0.2">
      <c r="A22" s="54" t="s">
        <v>22</v>
      </c>
      <c r="B22" s="56" t="s">
        <v>14</v>
      </c>
      <c r="C22" s="56"/>
      <c r="D22" s="18">
        <v>186</v>
      </c>
      <c r="E22" s="14">
        <v>3399.5</v>
      </c>
      <c r="F22" s="19">
        <v>137.6</v>
      </c>
      <c r="G22" s="14">
        <v>3723.1</v>
      </c>
      <c r="H22" s="19">
        <v>3300</v>
      </c>
      <c r="I22" s="19">
        <v>120.5</v>
      </c>
      <c r="J22" s="14">
        <v>302.59999999999991</v>
      </c>
    </row>
    <row r="23" spans="1:10" ht="14.25" customHeight="1" x14ac:dyDescent="0.2">
      <c r="A23" s="54"/>
      <c r="B23" s="56" t="s">
        <v>15</v>
      </c>
      <c r="C23" s="56"/>
      <c r="D23" s="20">
        <v>302.59999999999991</v>
      </c>
      <c r="E23" s="9">
        <v>3116.1</v>
      </c>
      <c r="F23" s="9">
        <v>81.099999999999994</v>
      </c>
      <c r="G23" s="9">
        <v>3499.7999999999997</v>
      </c>
      <c r="H23" s="9">
        <v>3050</v>
      </c>
      <c r="I23" s="9">
        <v>162.4</v>
      </c>
      <c r="J23" s="9">
        <v>287.39999999999975</v>
      </c>
    </row>
    <row r="24" spans="1:10" ht="14.25" customHeight="1" x14ac:dyDescent="0.2">
      <c r="A24" s="54"/>
      <c r="B24" s="57" t="s">
        <v>16</v>
      </c>
      <c r="C24" s="57"/>
      <c r="D24" s="20">
        <v>287.39999999999975</v>
      </c>
      <c r="E24" s="9">
        <v>3017.7</v>
      </c>
      <c r="F24" s="9">
        <v>149.6</v>
      </c>
      <c r="G24" s="9">
        <v>3454.6999999999994</v>
      </c>
      <c r="H24" s="9">
        <v>3050</v>
      </c>
      <c r="I24" s="9">
        <v>164</v>
      </c>
      <c r="J24" s="9">
        <v>240.69999999999936</v>
      </c>
    </row>
    <row r="25" spans="1:10" ht="14.25" customHeight="1" x14ac:dyDescent="0.2">
      <c r="A25" s="54"/>
      <c r="B25" s="57" t="s">
        <v>17</v>
      </c>
      <c r="C25" s="57"/>
      <c r="D25" s="20">
        <v>240.69999999999936</v>
      </c>
      <c r="E25" s="9">
        <v>3222.1</v>
      </c>
      <c r="F25" s="9">
        <v>113.6</v>
      </c>
      <c r="G25" s="9">
        <v>3576.3999999999992</v>
      </c>
      <c r="H25" s="9">
        <v>3150</v>
      </c>
      <c r="I25" s="9">
        <v>176.6</v>
      </c>
      <c r="J25" s="9">
        <v>249.79999999999919</v>
      </c>
    </row>
    <row r="26" spans="1:10" ht="14.25" customHeight="1" x14ac:dyDescent="0.2">
      <c r="A26" s="54"/>
      <c r="B26" s="57" t="s">
        <v>18</v>
      </c>
      <c r="C26" s="57"/>
      <c r="D26" s="20">
        <v>249.79999999999919</v>
      </c>
      <c r="E26" s="21">
        <v>2893.8</v>
      </c>
      <c r="F26" s="9">
        <v>81.3</v>
      </c>
      <c r="G26" s="9">
        <v>3224.8999999999996</v>
      </c>
      <c r="H26" s="9">
        <v>2893.8</v>
      </c>
      <c r="I26" s="9">
        <v>222</v>
      </c>
      <c r="J26" s="9">
        <v>109.09999999999945</v>
      </c>
    </row>
    <row r="27" spans="1:10" ht="14.25" customHeight="1" x14ac:dyDescent="0.2">
      <c r="A27" s="54"/>
      <c r="B27" s="50" t="s">
        <v>19</v>
      </c>
      <c r="C27" s="51"/>
      <c r="D27" s="20">
        <v>109.09999999999945</v>
      </c>
      <c r="E27" s="21">
        <v>2989.7</v>
      </c>
      <c r="F27" s="9">
        <v>100</v>
      </c>
      <c r="G27" s="9">
        <v>3198.7999999999993</v>
      </c>
      <c r="H27" s="9">
        <v>2850</v>
      </c>
      <c r="I27" s="9">
        <v>150</v>
      </c>
      <c r="J27" s="9">
        <v>198.79999999999927</v>
      </c>
    </row>
    <row r="28" spans="1:10" ht="14.25" customHeight="1" x14ac:dyDescent="0.2">
      <c r="A28" s="54"/>
      <c r="B28" s="52" t="s">
        <v>20</v>
      </c>
      <c r="C28" s="36">
        <v>44866</v>
      </c>
      <c r="D28" s="20">
        <v>199</v>
      </c>
      <c r="E28" s="21">
        <v>2899.9</v>
      </c>
      <c r="F28" s="9">
        <v>100</v>
      </c>
      <c r="G28" s="9">
        <v>3198.9</v>
      </c>
      <c r="H28" s="9">
        <v>2850</v>
      </c>
      <c r="I28" s="9">
        <v>150</v>
      </c>
      <c r="J28" s="9">
        <v>198.9</v>
      </c>
    </row>
    <row r="29" spans="1:10" ht="14.1" customHeight="1" x14ac:dyDescent="0.2">
      <c r="A29" s="55"/>
      <c r="B29" s="53"/>
      <c r="C29" s="36">
        <v>44896</v>
      </c>
      <c r="D29" s="17">
        <v>198.79999999999927</v>
      </c>
      <c r="E29" s="11">
        <v>2894.1</v>
      </c>
      <c r="F29" s="12">
        <v>100</v>
      </c>
      <c r="G29" s="12">
        <v>3192.8999999999992</v>
      </c>
      <c r="H29" s="12">
        <v>2850</v>
      </c>
      <c r="I29" s="12">
        <v>150</v>
      </c>
      <c r="J29" s="12">
        <v>192.89999999999918</v>
      </c>
    </row>
    <row r="30" spans="1:10" ht="14.25" customHeight="1" x14ac:dyDescent="0.2">
      <c r="A30" s="62" t="s">
        <v>23</v>
      </c>
      <c r="B30" s="56" t="s">
        <v>14</v>
      </c>
      <c r="C30" s="56"/>
      <c r="D30" s="18">
        <v>5231.3999999999996</v>
      </c>
      <c r="E30" s="14">
        <v>97842.8</v>
      </c>
      <c r="F30" s="14">
        <v>952.5</v>
      </c>
      <c r="G30" s="14">
        <v>104026.7</v>
      </c>
      <c r="H30" s="14">
        <v>57337.349542999997</v>
      </c>
      <c r="I30" s="14">
        <v>30813.147127</v>
      </c>
      <c r="J30" s="14">
        <v>15876.20333</v>
      </c>
    </row>
    <row r="31" spans="1:10" ht="14.25" customHeight="1" x14ac:dyDescent="0.2">
      <c r="A31" s="54"/>
      <c r="B31" s="56" t="s">
        <v>15</v>
      </c>
      <c r="C31" s="56"/>
      <c r="D31" s="20">
        <v>15876.20333</v>
      </c>
      <c r="E31" s="9">
        <v>80709.5</v>
      </c>
      <c r="F31" s="9">
        <v>900.7</v>
      </c>
      <c r="G31" s="9">
        <v>97486.403330000001</v>
      </c>
      <c r="H31" s="9">
        <v>59162.038324000001</v>
      </c>
      <c r="I31" s="9">
        <v>23742.239474999998</v>
      </c>
      <c r="J31" s="9">
        <v>14582.125531000002</v>
      </c>
    </row>
    <row r="32" spans="1:10" ht="14.25" customHeight="1" x14ac:dyDescent="0.2">
      <c r="A32" s="54"/>
      <c r="B32" s="57" t="s">
        <v>16</v>
      </c>
      <c r="C32" s="57"/>
      <c r="D32" s="20">
        <v>14582.125531000002</v>
      </c>
      <c r="E32" s="9">
        <v>100042.7</v>
      </c>
      <c r="F32" s="9">
        <v>1596.4</v>
      </c>
      <c r="G32" s="9">
        <v>116221.22553099999</v>
      </c>
      <c r="H32" s="9">
        <v>64957.801089000001</v>
      </c>
      <c r="I32" s="9">
        <v>41074</v>
      </c>
      <c r="J32" s="9">
        <v>10189.424441999989</v>
      </c>
    </row>
    <row r="33" spans="1:12" ht="14.25" customHeight="1" x14ac:dyDescent="0.2">
      <c r="A33" s="54"/>
      <c r="B33" s="57" t="s">
        <v>17</v>
      </c>
      <c r="C33" s="57"/>
      <c r="D33" s="20">
        <v>10189.424441999989</v>
      </c>
      <c r="E33" s="22">
        <v>102586.4</v>
      </c>
      <c r="F33" s="9">
        <v>1453.4</v>
      </c>
      <c r="G33" s="9">
        <v>114229.22444199998</v>
      </c>
      <c r="H33" s="9">
        <v>68662.5</v>
      </c>
      <c r="I33" s="9">
        <v>34892.906833000001</v>
      </c>
      <c r="J33" s="9">
        <v>10673.817608999976</v>
      </c>
      <c r="L33" s="23"/>
    </row>
    <row r="34" spans="1:12" ht="14.25" customHeight="1" x14ac:dyDescent="0.2">
      <c r="A34" s="54"/>
      <c r="B34" s="57" t="s">
        <v>18</v>
      </c>
      <c r="C34" s="57"/>
      <c r="D34" s="20">
        <v>10673.817608999976</v>
      </c>
      <c r="E34" s="9">
        <v>87096.8</v>
      </c>
      <c r="F34" s="9">
        <v>3090.7151669999998</v>
      </c>
      <c r="G34" s="9">
        <v>100861.33277599998</v>
      </c>
      <c r="H34" s="9">
        <v>72263.838109000004</v>
      </c>
      <c r="I34" s="9">
        <v>20815.735513</v>
      </c>
      <c r="J34" s="9">
        <v>7781.7591539999776</v>
      </c>
    </row>
    <row r="35" spans="1:12" ht="14.25" customHeight="1" x14ac:dyDescent="0.2">
      <c r="A35" s="54"/>
      <c r="B35" s="50" t="s">
        <v>19</v>
      </c>
      <c r="C35" s="51"/>
      <c r="D35" s="20">
        <v>7781.7591539999776</v>
      </c>
      <c r="E35" s="9">
        <v>113111.19999999998</v>
      </c>
      <c r="F35" s="9">
        <v>2800</v>
      </c>
      <c r="G35" s="9">
        <f>SUM(D35:F35)</f>
        <v>123692.95915399995</v>
      </c>
      <c r="H35" s="9">
        <v>75003.100000000006</v>
      </c>
      <c r="I35" s="9">
        <v>41500</v>
      </c>
      <c r="J35" s="9">
        <f>G35-H35-I35</f>
        <v>7189.859153999947</v>
      </c>
    </row>
    <row r="36" spans="1:12" ht="14.25" customHeight="1" x14ac:dyDescent="0.2">
      <c r="A36" s="54"/>
      <c r="B36" s="52" t="s">
        <v>20</v>
      </c>
      <c r="C36" s="36">
        <v>44866</v>
      </c>
      <c r="D36" s="20">
        <v>7614.1823229999864</v>
      </c>
      <c r="E36" s="9">
        <v>126397.3</v>
      </c>
      <c r="F36" s="9">
        <v>2500</v>
      </c>
      <c r="G36" s="9">
        <v>136511.48232299997</v>
      </c>
      <c r="H36" s="9">
        <v>81750</v>
      </c>
      <c r="I36" s="9">
        <v>45000</v>
      </c>
      <c r="J36" s="9">
        <v>9761.4823229999747</v>
      </c>
    </row>
    <row r="37" spans="1:12" ht="14.1" customHeight="1" x14ac:dyDescent="0.2">
      <c r="A37" s="55"/>
      <c r="B37" s="53"/>
      <c r="C37" s="36">
        <v>44896</v>
      </c>
      <c r="D37" s="17">
        <f>J35</f>
        <v>7189.859153999947</v>
      </c>
      <c r="E37" s="12">
        <v>125827.70000000001</v>
      </c>
      <c r="F37" s="11">
        <v>2500</v>
      </c>
      <c r="G37" s="12">
        <f>SUM(D37:F37)</f>
        <v>135517.55915399996</v>
      </c>
      <c r="H37" s="11">
        <v>80805.3</v>
      </c>
      <c r="I37" s="11">
        <v>45000</v>
      </c>
      <c r="J37" s="11">
        <f>G37-H37-I37</f>
        <v>9712.2591539999557</v>
      </c>
    </row>
    <row r="38" spans="1:12" ht="14.25" customHeight="1" x14ac:dyDescent="0.2">
      <c r="A38" s="63" t="s">
        <v>2</v>
      </c>
      <c r="B38" s="66">
        <v>2016</v>
      </c>
      <c r="C38" s="66"/>
      <c r="D38" s="18">
        <v>1420.7</v>
      </c>
      <c r="E38" s="19">
        <v>6726.8</v>
      </c>
      <c r="F38" s="19">
        <v>7088.5</v>
      </c>
      <c r="G38" s="14">
        <v>15236</v>
      </c>
      <c r="H38" s="19">
        <v>11470.5</v>
      </c>
      <c r="I38" s="19">
        <v>576.79999999999995</v>
      </c>
      <c r="J38" s="14">
        <v>3188.7</v>
      </c>
    </row>
    <row r="39" spans="1:12" ht="14.25" customHeight="1" x14ac:dyDescent="0.2">
      <c r="A39" s="64"/>
      <c r="B39" s="66">
        <v>2017</v>
      </c>
      <c r="C39" s="66"/>
      <c r="D39" s="20">
        <v>3188.7</v>
      </c>
      <c r="E39" s="21">
        <v>4262.1000000000004</v>
      </c>
      <c r="F39" s="21">
        <v>6387.5</v>
      </c>
      <c r="G39" s="9">
        <v>13838.3</v>
      </c>
      <c r="H39" s="21">
        <v>11244.7</v>
      </c>
      <c r="I39" s="21">
        <v>206.2</v>
      </c>
      <c r="J39" s="9">
        <v>2387.3999999999987</v>
      </c>
    </row>
    <row r="40" spans="1:12" ht="14.25" customHeight="1" x14ac:dyDescent="0.2">
      <c r="A40" s="64"/>
      <c r="B40" s="66">
        <v>2018</v>
      </c>
      <c r="C40" s="66"/>
      <c r="D40" s="20">
        <v>2387.3999999999987</v>
      </c>
      <c r="E40" s="21">
        <v>5427.6</v>
      </c>
      <c r="F40" s="21">
        <v>6738.6</v>
      </c>
      <c r="G40" s="9">
        <v>14553.599999999999</v>
      </c>
      <c r="H40" s="21">
        <v>11360.8</v>
      </c>
      <c r="I40" s="21">
        <v>582.9</v>
      </c>
      <c r="J40" s="9">
        <v>2609.8999999999992</v>
      </c>
    </row>
    <row r="41" spans="1:12" ht="14.25" customHeight="1" x14ac:dyDescent="0.2">
      <c r="A41" s="64"/>
      <c r="B41" s="66">
        <v>2019</v>
      </c>
      <c r="C41" s="66"/>
      <c r="D41" s="20">
        <v>2609.8999999999992</v>
      </c>
      <c r="E41" s="9">
        <v>5154.7</v>
      </c>
      <c r="F41" s="21">
        <v>6676.7</v>
      </c>
      <c r="G41" s="9">
        <v>14441.3</v>
      </c>
      <c r="H41" s="21">
        <v>11860.6</v>
      </c>
      <c r="I41" s="21">
        <v>342.3</v>
      </c>
      <c r="J41" s="9">
        <v>2238.3999999999987</v>
      </c>
    </row>
    <row r="42" spans="1:12" ht="14.25" customHeight="1" x14ac:dyDescent="0.2">
      <c r="A42" s="64"/>
      <c r="B42" s="67" t="s">
        <v>24</v>
      </c>
      <c r="C42" s="67"/>
      <c r="D42" s="20">
        <v>2238.3999999999987</v>
      </c>
      <c r="E42" s="9">
        <v>6234.6</v>
      </c>
      <c r="F42" s="9">
        <v>6007.8</v>
      </c>
      <c r="G42" s="9">
        <v>14480.8</v>
      </c>
      <c r="H42" s="9">
        <v>11599</v>
      </c>
      <c r="I42" s="9">
        <v>823.1</v>
      </c>
      <c r="J42" s="9">
        <v>2058.6999999999994</v>
      </c>
    </row>
    <row r="43" spans="1:12" ht="14.25" customHeight="1" x14ac:dyDescent="0.2">
      <c r="A43" s="64"/>
      <c r="B43" s="66" t="s">
        <v>25</v>
      </c>
      <c r="C43" s="66"/>
      <c r="D43" s="20">
        <v>2058.6999999999994</v>
      </c>
      <c r="E43" s="9">
        <v>7679.4</v>
      </c>
      <c r="F43" s="9">
        <v>6080.1</v>
      </c>
      <c r="G43" s="9">
        <v>15818.199999999999</v>
      </c>
      <c r="H43" s="9">
        <v>12049.8</v>
      </c>
      <c r="I43" s="9">
        <v>3045.9</v>
      </c>
      <c r="J43" s="9">
        <v>722.49999999999955</v>
      </c>
    </row>
    <row r="44" spans="1:12" ht="14.25" customHeight="1" x14ac:dyDescent="0.2">
      <c r="A44" s="65"/>
      <c r="B44" s="66" t="s">
        <v>26</v>
      </c>
      <c r="C44" s="66"/>
      <c r="D44" s="17">
        <v>722.49999999999955</v>
      </c>
      <c r="E44" s="12">
        <v>9550.5999999999985</v>
      </c>
      <c r="F44" s="12">
        <v>6100</v>
      </c>
      <c r="G44" s="12">
        <v>16373.099999999999</v>
      </c>
      <c r="H44" s="12">
        <v>12290.8</v>
      </c>
      <c r="I44" s="12">
        <v>3000</v>
      </c>
      <c r="J44" s="12">
        <v>1082.2999999999993</v>
      </c>
    </row>
    <row r="45" spans="1:12" ht="21.75" customHeight="1" x14ac:dyDescent="0.2">
      <c r="A45" s="24" t="s">
        <v>53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2" ht="14.25" customHeight="1" x14ac:dyDescent="0.2">
      <c r="A46" s="24" t="s">
        <v>27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2" ht="11.1" customHeight="1" x14ac:dyDescent="0.2">
      <c r="A47" s="24" t="s">
        <v>28</v>
      </c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</sheetData>
  <mergeCells count="45">
    <mergeCell ref="A38:A44"/>
    <mergeCell ref="B38:C38"/>
    <mergeCell ref="B39:C39"/>
    <mergeCell ref="B40:C40"/>
    <mergeCell ref="B41:C41"/>
    <mergeCell ref="B42:C42"/>
    <mergeCell ref="B43:C43"/>
    <mergeCell ref="B44:C44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J1"/>
    <mergeCell ref="A2:J2"/>
    <mergeCell ref="A3:J3"/>
    <mergeCell ref="H4:J4"/>
    <mergeCell ref="B5:C5"/>
  </mergeCells>
  <printOptions gridLines="1"/>
  <pageMargins left="0.59027799999999997" right="0.19652799999999998" top="0" bottom="0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G11" sqref="G11"/>
    </sheetView>
  </sheetViews>
  <sheetFormatPr defaultColWidth="12.42578125" defaultRowHeight="11.1" customHeight="1" x14ac:dyDescent="0.2"/>
  <cols>
    <col min="1" max="1" width="37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  <col min="258" max="16384" width="12.42578125" style="41"/>
  </cols>
  <sheetData>
    <row r="1" spans="1:4" ht="41.25" customHeight="1" x14ac:dyDescent="0.2">
      <c r="A1" s="26"/>
      <c r="B1" s="26"/>
      <c r="C1" s="26"/>
    </row>
    <row r="2" spans="1:4" ht="14.1" customHeight="1" x14ac:dyDescent="0.2">
      <c r="A2" s="27"/>
      <c r="B2" s="27"/>
      <c r="C2" s="27"/>
    </row>
    <row r="3" spans="1:4" ht="14.1" customHeight="1" x14ac:dyDescent="0.2">
      <c r="A3" s="27"/>
      <c r="B3" s="27"/>
      <c r="C3" s="27"/>
    </row>
    <row r="4" spans="1:4" ht="15" customHeight="1" x14ac:dyDescent="0.2"/>
    <row r="5" spans="1:4" ht="27.75" customHeight="1" x14ac:dyDescent="0.2">
      <c r="A5" s="68" t="s">
        <v>0</v>
      </c>
      <c r="B5" s="70" t="s">
        <v>6</v>
      </c>
      <c r="C5" s="71"/>
      <c r="D5" s="71"/>
    </row>
    <row r="6" spans="1:4" ht="14.1" customHeight="1" x14ac:dyDescent="0.2">
      <c r="A6" s="69"/>
      <c r="B6" s="28" t="s">
        <v>18</v>
      </c>
      <c r="C6" s="28" t="s">
        <v>19</v>
      </c>
      <c r="D6" s="28" t="s">
        <v>20</v>
      </c>
    </row>
    <row r="7" spans="1:4" ht="15.75" customHeight="1" x14ac:dyDescent="0.2">
      <c r="A7" s="72" t="s">
        <v>29</v>
      </c>
      <c r="B7" s="72"/>
      <c r="C7" s="72"/>
      <c r="D7" s="72"/>
    </row>
    <row r="8" spans="1:4" ht="15.75" customHeight="1" x14ac:dyDescent="0.2">
      <c r="A8" s="42" t="s">
        <v>30</v>
      </c>
      <c r="B8" s="43">
        <v>4220.7550000000001</v>
      </c>
      <c r="C8" s="44">
        <v>8851.2990370000334</v>
      </c>
      <c r="D8" s="43">
        <v>3193.1169310844562</v>
      </c>
    </row>
    <row r="9" spans="1:4" ht="15.75" customHeight="1" x14ac:dyDescent="0.2">
      <c r="A9" s="42" t="s">
        <v>31</v>
      </c>
      <c r="B9" s="43">
        <v>139385.30000000002</v>
      </c>
      <c r="C9" s="43">
        <v>125549.8</v>
      </c>
      <c r="D9" s="43">
        <v>153477.6</v>
      </c>
    </row>
    <row r="10" spans="1:4" ht="15.75" customHeight="1" x14ac:dyDescent="0.2">
      <c r="A10" s="42" t="s">
        <v>32</v>
      </c>
      <c r="B10" s="43">
        <v>863.70347400000003</v>
      </c>
      <c r="C10" s="44">
        <v>500</v>
      </c>
      <c r="D10" s="43">
        <v>500</v>
      </c>
    </row>
    <row r="11" spans="1:4" ht="15.75" customHeight="1" x14ac:dyDescent="0.2">
      <c r="A11" s="42" t="s">
        <v>33</v>
      </c>
      <c r="B11" s="43">
        <v>3574.7494370000004</v>
      </c>
      <c r="C11" s="43">
        <v>3498.4104419999999</v>
      </c>
      <c r="D11" s="43">
        <v>3900.6</v>
      </c>
    </row>
    <row r="12" spans="1:4" ht="15.75" customHeight="1" x14ac:dyDescent="0.2">
      <c r="A12" s="42" t="s">
        <v>34</v>
      </c>
      <c r="B12" s="43">
        <v>86109.8</v>
      </c>
      <c r="C12" s="44">
        <v>79224.399999999994</v>
      </c>
      <c r="D12" s="43">
        <v>96585.65</v>
      </c>
    </row>
    <row r="13" spans="1:4" ht="15.75" customHeight="1" x14ac:dyDescent="0.2">
      <c r="A13" s="42" t="s">
        <v>35</v>
      </c>
      <c r="B13" s="43">
        <v>45933.91</v>
      </c>
      <c r="C13" s="43">
        <v>48985.171663915593</v>
      </c>
      <c r="D13" s="43">
        <v>50678.746780000001</v>
      </c>
    </row>
    <row r="14" spans="1:4" ht="15.75" customHeight="1" x14ac:dyDescent="0.2">
      <c r="A14" s="42" t="s">
        <v>36</v>
      </c>
      <c r="B14" s="44">
        <v>8851.2990370000334</v>
      </c>
      <c r="C14" s="44">
        <v>3193.1169310844562</v>
      </c>
      <c r="D14" s="43">
        <v>6005.7201510844607</v>
      </c>
    </row>
    <row r="15" spans="1:4" ht="15.75" customHeight="1" x14ac:dyDescent="0.2">
      <c r="A15" s="72" t="s">
        <v>37</v>
      </c>
      <c r="B15" s="72"/>
      <c r="C15" s="72"/>
      <c r="D15" s="72"/>
    </row>
    <row r="16" spans="1:4" ht="15.75" customHeight="1" x14ac:dyDescent="0.2">
      <c r="A16" s="42" t="s">
        <v>38</v>
      </c>
      <c r="B16" s="43">
        <v>1473</v>
      </c>
      <c r="C16" s="44">
        <v>1772.8343989999958</v>
      </c>
      <c r="D16" s="44">
        <v>1213.9850460353919</v>
      </c>
    </row>
    <row r="17" spans="1:4" ht="15.75" customHeight="1" x14ac:dyDescent="0.2">
      <c r="A17" s="42" t="s">
        <v>39</v>
      </c>
      <c r="B17" s="43">
        <v>35349.599999999999</v>
      </c>
      <c r="C17" s="43">
        <v>37488.651783608868</v>
      </c>
      <c r="D17" s="44">
        <v>38881.855276863702</v>
      </c>
    </row>
    <row r="18" spans="1:4" ht="15.75" customHeight="1" x14ac:dyDescent="0.2">
      <c r="A18" s="42" t="s">
        <v>40</v>
      </c>
      <c r="B18" s="43">
        <v>4.3602240000000005</v>
      </c>
      <c r="C18" s="43">
        <v>4.1102154265333342</v>
      </c>
      <c r="D18" s="44">
        <v>4.9566836587224747</v>
      </c>
    </row>
    <row r="19" spans="1:4" ht="15.75" customHeight="1" x14ac:dyDescent="0.2">
      <c r="A19" s="42" t="s">
        <v>41</v>
      </c>
      <c r="B19" s="43">
        <v>17149.125824999999</v>
      </c>
      <c r="C19" s="44">
        <v>19951.611352</v>
      </c>
      <c r="D19" s="44">
        <v>19000</v>
      </c>
    </row>
    <row r="20" spans="1:4" ht="15.75" customHeight="1" x14ac:dyDescent="0.2">
      <c r="A20" s="42" t="s">
        <v>42</v>
      </c>
      <c r="B20" s="43">
        <v>17905</v>
      </c>
      <c r="C20" s="44">
        <v>18100</v>
      </c>
      <c r="D20" s="44">
        <v>18900</v>
      </c>
    </row>
    <row r="21" spans="1:4" ht="15.75" customHeight="1" x14ac:dyDescent="0.2">
      <c r="A21" s="42" t="s">
        <v>43</v>
      </c>
      <c r="B21" s="43">
        <v>1772.8343989999958</v>
      </c>
      <c r="C21" s="43">
        <v>1213.9850460353919</v>
      </c>
      <c r="D21" s="44">
        <v>2200.7970065578193</v>
      </c>
    </row>
    <row r="22" spans="1:4" ht="15.75" customHeight="1" x14ac:dyDescent="0.2">
      <c r="A22" s="72" t="s">
        <v>44</v>
      </c>
      <c r="B22" s="72"/>
      <c r="C22" s="72"/>
      <c r="D22" s="72"/>
    </row>
    <row r="23" spans="1:4" ht="15.75" customHeight="1" x14ac:dyDescent="0.2">
      <c r="A23" s="42" t="s">
        <v>45</v>
      </c>
      <c r="B23" s="43">
        <v>415</v>
      </c>
      <c r="C23" s="44">
        <v>492</v>
      </c>
      <c r="D23" s="43">
        <v>422.2680485389792</v>
      </c>
    </row>
    <row r="24" spans="1:4" ht="15.75" customHeight="1" x14ac:dyDescent="0.2">
      <c r="A24" s="42" t="s">
        <v>46</v>
      </c>
      <c r="B24" s="43">
        <v>9265.4191554428562</v>
      </c>
      <c r="C24" s="43">
        <v>9897.0040708727429</v>
      </c>
      <c r="D24" s="43">
        <v>10266.238785516138</v>
      </c>
    </row>
    <row r="25" spans="1:4" ht="15.75" customHeight="1" x14ac:dyDescent="0.2">
      <c r="A25" s="42" t="s">
        <v>47</v>
      </c>
      <c r="B25" s="43">
        <v>107.11839499999999</v>
      </c>
      <c r="C25" s="44">
        <v>20</v>
      </c>
      <c r="D25" s="43">
        <v>50</v>
      </c>
    </row>
    <row r="26" spans="1:4" ht="15.75" customHeight="1" x14ac:dyDescent="0.2">
      <c r="A26" s="42" t="s">
        <v>48</v>
      </c>
      <c r="B26" s="43">
        <v>1650.907062</v>
      </c>
      <c r="C26" s="44">
        <v>2532</v>
      </c>
      <c r="D26" s="43">
        <v>1800</v>
      </c>
    </row>
    <row r="27" spans="1:4" ht="15.75" customHeight="1" x14ac:dyDescent="0.2">
      <c r="A27" s="42" t="s">
        <v>49</v>
      </c>
      <c r="B27" s="43">
        <v>7644.6304884428555</v>
      </c>
      <c r="C27" s="43">
        <v>7454.7360223337637</v>
      </c>
      <c r="D27" s="43">
        <v>8468.5068333804447</v>
      </c>
    </row>
    <row r="28" spans="1:4" ht="15.75" customHeight="1" x14ac:dyDescent="0.2">
      <c r="A28" s="29" t="s">
        <v>50</v>
      </c>
      <c r="B28" s="30">
        <v>492</v>
      </c>
      <c r="C28" s="30">
        <v>422.2680485389792</v>
      </c>
      <c r="D28" s="30">
        <v>470.00000067467226</v>
      </c>
    </row>
    <row r="29" spans="1:4" ht="15" customHeight="1" x14ac:dyDescent="0.2">
      <c r="A29" s="24" t="s">
        <v>53</v>
      </c>
    </row>
    <row r="30" spans="1:4" ht="15" customHeight="1" x14ac:dyDescent="0.2">
      <c r="A30" s="24" t="s">
        <v>51</v>
      </c>
    </row>
    <row r="31" spans="1:4" ht="15" customHeight="1" x14ac:dyDescent="0.2">
      <c r="A31" s="24" t="s">
        <v>52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24"/>
      <c r="G41" s="24"/>
      <c r="H41" s="24"/>
      <c r="I41" s="31"/>
    </row>
    <row r="42" spans="3:9" ht="14.25" customHeight="1" x14ac:dyDescent="0.2">
      <c r="F42" s="24"/>
      <c r="G42" s="24"/>
      <c r="H42" s="24"/>
      <c r="I42" s="24"/>
    </row>
    <row r="43" spans="3:9" ht="11.1" customHeight="1" x14ac:dyDescent="0.2">
      <c r="F43" s="25"/>
      <c r="G43" s="25"/>
      <c r="H43" s="25"/>
      <c r="I43" s="25"/>
    </row>
    <row r="45" spans="3:9" ht="14.25" customHeight="1" x14ac:dyDescent="0.2"/>
    <row r="46" spans="3:9" ht="14.25" customHeight="1" x14ac:dyDescent="0.2">
      <c r="C46" s="32"/>
      <c r="D46" s="33"/>
      <c r="E46" s="34"/>
      <c r="F46" s="32"/>
      <c r="G46" s="34"/>
      <c r="H46" s="34"/>
      <c r="I46" s="34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3</cp:revision>
  <dcterms:created xsi:type="dcterms:W3CDTF">2022-04-28T21:19:21Z</dcterms:created>
  <dcterms:modified xsi:type="dcterms:W3CDTF">2022-12-13T17:34:56Z</dcterms:modified>
</cp:coreProperties>
</file>