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43" r:id="rId1"/>
    <sheet name="Fibra-Barreirinhas-MA-2008" sheetId="31" r:id="rId2"/>
    <sheet name="Fibra-Barreirinhas-MA-2010" sheetId="33" r:id="rId3"/>
    <sheet name="Fibra-Barreirinhas-MA-2011" sheetId="35" r:id="rId4"/>
    <sheet name="Fibra-Barreirinhas-MA-2012" sheetId="37" r:id="rId5"/>
    <sheet name="Fibra-Barreirinhas-MA-2013" sheetId="39" r:id="rId6"/>
    <sheet name="Fibra-Barreirinhas-MA-2014" sheetId="41" r:id="rId7"/>
    <sheet name="Fibra-Barreirinhas-MA-2015" sheetId="28" r:id="rId8"/>
    <sheet name="Fibra-Barreirinhas-MA-2016" sheetId="1" r:id="rId9"/>
    <sheet name="Fibra-Barreirinhas-MA-2017" sheetId="27" r:id="rId10"/>
    <sheet name="Polpa-Barreirinhas-MA-2008" sheetId="32" r:id="rId11"/>
    <sheet name="Polpa-Barreirinhas-MA-2010" sheetId="34" r:id="rId12"/>
    <sheet name="Polpa-Barreirinhas-MA-2011" sheetId="36" r:id="rId13"/>
    <sheet name="Polpa-Barreirinhas-MA-2012" sheetId="38" r:id="rId14"/>
    <sheet name="Polpa-Barreirinhas-MA-2013" sheetId="40" r:id="rId15"/>
    <sheet name="Polpa-Barreirinhas-MA-2014" sheetId="42" r:id="rId16"/>
    <sheet name="Polpa-Barreirinhas-MA-2015" sheetId="29" r:id="rId17"/>
    <sheet name="Polpa-Barreirinhas-MA-2016" sheetId="2" r:id="rId18"/>
    <sheet name="Polpa-Barreirinhas-MA-2017" sheetId="30" r:id="rId19"/>
    <sheet name="Fruto-Buritizeiro-MG-2015" sheetId="26" r:id="rId20"/>
    <sheet name="Fruto-Buritizeiro-MG-2016" sheetId="3" r:id="rId21"/>
    <sheet name="Fruto-Buritizeiro-MG-2017" sheetId="25" r:id="rId22"/>
    <sheet name="Polpa-Buritizeiro-MG-2010" sheetId="18" r:id="rId23"/>
    <sheet name="Polpa-Buritizeiro-MG-2011" sheetId="19" r:id="rId24"/>
    <sheet name="Polpa-Buritizeiro-MG-2012" sheetId="20" r:id="rId25"/>
    <sheet name="Polpa-Buritizeiro-MG-2013" sheetId="21" r:id="rId26"/>
    <sheet name="Polpa-Buritizeiro-MG-2014" sheetId="22" r:id="rId27"/>
    <sheet name="Polpa-Buritizeiro-MG-2015" sheetId="23" r:id="rId28"/>
    <sheet name="Polpa-Buritizeiro-MG-2016" sheetId="4" r:id="rId29"/>
    <sheet name="Polpa-Buritizeiro-MG-2017" sheetId="24" r:id="rId30"/>
    <sheet name="Palha-Igarapé-Miri-PA-2010" sheetId="11" r:id="rId31"/>
    <sheet name="Palha-Igarapé-Miri-PA-2011" sheetId="12" r:id="rId32"/>
    <sheet name="Palha-Igarapé-Miri-PA-2012" sheetId="13" r:id="rId33"/>
    <sheet name="Palha-Igarapé-Miri-PA-2013" sheetId="14" r:id="rId34"/>
    <sheet name="Palha-Igarapé-Miri-PA-2014" sheetId="16" r:id="rId35"/>
    <sheet name="Fruto-Igarapé-Miri-PA-2015" sheetId="17" r:id="rId36"/>
    <sheet name="Fruto-Igarapé-Miri-PA-2016" sheetId="5" r:id="rId37"/>
    <sheet name="Fruto-Igarapé-Miri-PA-2017" sheetId="6" r:id="rId38"/>
    <sheet name="Fruto-Igarapé-Miri-PA-2018" sheetId="7" r:id="rId39"/>
    <sheet name="Fruto-Iagarapé-Miri-PA-2019" sheetId="8" r:id="rId40"/>
    <sheet name="Fruto-Igarapé-Miri-PA-2020" sheetId="9" r:id="rId41"/>
    <sheet name="Fruto-Igarapé-Miri-PA-2021" sheetId="44" r:id="rId42"/>
    <sheet name="Fruto-Igarapé-Miri-PA-2022" sheetId="45" r:id="rId43"/>
    <sheet name="Fruto-Igarapé-Miri-PA-2023" sheetId="46" r:id="rId44"/>
    <sheet name="Fruto-Igarapé-Miri-PA-2024" sheetId="47" r:id="rId45"/>
    <sheet name="Fruto-Inhuma-PI-2024" sheetId="48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"#ref!"</definedName>
    <definedName name="\a" localSheetId="9">#REF!</definedName>
    <definedName name="\a" localSheetId="19">#REF!</definedName>
    <definedName name="\a" localSheetId="20">"#ref!"</definedName>
    <definedName name="\a" localSheetId="21">#REF!</definedName>
    <definedName name="\a" localSheetId="35">#REF!</definedName>
    <definedName name="\a" localSheetId="36">"#ref!"</definedName>
    <definedName name="\a" localSheetId="37">#REF!</definedName>
    <definedName name="\a" localSheetId="0">"#ref!"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"#ref!"</definedName>
    <definedName name="\a" localSheetId="18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"#ref!"</definedName>
    <definedName name="\a" localSheetId="29">#REF!</definedName>
    <definedName name="\a">"#ref!"</definedName>
    <definedName name="______xlnm.Print_Area" localSheetId="36">'Fruto-Igarapé-Miri-PA-2016'!$A$1:$D$46</definedName>
    <definedName name="_____xlnm.Print_Area" localSheetId="28">'Polpa-Buritizeiro-MG-2016'!$A$1:$D$47</definedName>
    <definedName name="____xlnm.Print_Area" localSheetId="20">'Fruto-Buritizeiro-MG-2016'!$A$1:$D$46</definedName>
    <definedName name="___xlnm.Print_Area" localSheetId="17">'Polpa-Barreirinhas-MA-2016'!$A$1:$C$45</definedName>
    <definedName name="__xlnm.Print_Area" localSheetId="8">'Fibra-Barreirinhas-MA-2016'!$A$1:$C$45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">[3]Custeio!$E$8</definedName>
    <definedName name="Área_Cultivada" localSheetId="2">[4]Custeio!$E$8</definedName>
    <definedName name="Área_Cultivada" localSheetId="8">[5]Custeio!$E$8</definedName>
    <definedName name="Área_Cultivada" localSheetId="9">[6]Custeio!$E$8</definedName>
    <definedName name="Área_Cultivada" localSheetId="20">[7]Custeio!$E$10</definedName>
    <definedName name="Área_Cultivada" localSheetId="21">[8]Custeio!$E$10</definedName>
    <definedName name="Área_Cultivada" localSheetId="36">#N/A</definedName>
    <definedName name="Área_Cultivada" localSheetId="37">[9]Custeio!$E$10</definedName>
    <definedName name="Área_Cultivada" localSheetId="0">#N/A</definedName>
    <definedName name="Área_Cultivada" localSheetId="30">[10]Custeio!$E$10</definedName>
    <definedName name="Área_Cultivada" localSheetId="10">[11]Custeio!$E$8</definedName>
    <definedName name="Área_Cultivada" localSheetId="11">[12]Custeio!$E$8</definedName>
    <definedName name="Área_Cultivada" localSheetId="17">[13]Custeio!$E$8</definedName>
    <definedName name="Área_Cultivada" localSheetId="18">[14]Custeio!$E$8</definedName>
    <definedName name="Área_Cultivada" localSheetId="28">[15]Custeio!$E$10</definedName>
    <definedName name="Área_Cultivada" localSheetId="29">[16]Custeio!$E$10</definedName>
    <definedName name="Área_Cultivada">#N/A</definedName>
    <definedName name="_xlnm.Print_Area" localSheetId="1">'Fibra-Barreirinhas-MA-2008'!$A$1:$C$45</definedName>
    <definedName name="_xlnm.Print_Area" localSheetId="2">'Fibra-Barreirinhas-MA-2010'!$A$1:$C$45</definedName>
    <definedName name="_xlnm.Print_Area" localSheetId="3">'Fibra-Barreirinhas-MA-2011'!$A$1:$C$45</definedName>
    <definedName name="_xlnm.Print_Area" localSheetId="4">'Fibra-Barreirinhas-MA-2012'!$A$1:$C$45</definedName>
    <definedName name="_xlnm.Print_Area" localSheetId="5">'Fibra-Barreirinhas-MA-2013'!$A$1:$C$45</definedName>
    <definedName name="_xlnm.Print_Area" localSheetId="6">'Fibra-Barreirinhas-MA-2014'!$A$1:$C$45</definedName>
    <definedName name="_xlnm.Print_Area" localSheetId="7">'Fibra-Barreirinhas-MA-2015'!$A$1:$C$45</definedName>
    <definedName name="_xlnm.Print_Area" localSheetId="8">'Fibra-Barreirinhas-MA-2016'!$A$1:$C$45</definedName>
    <definedName name="_xlnm.Print_Area" localSheetId="9">'Fibra-Barreirinhas-MA-2017'!$A$1:$C$45</definedName>
    <definedName name="_xlnm.Print_Area" localSheetId="19">'Fruto-Buritizeiro-MG-2015'!$A$1:$D$55</definedName>
    <definedName name="_xlnm.Print_Area" localSheetId="20">'Fruto-Buritizeiro-MG-2016'!$A$1:$D$46</definedName>
    <definedName name="_xlnm.Print_Area" localSheetId="21">'Fruto-Buritizeiro-MG-2017'!$A$1:$D$46</definedName>
    <definedName name="_xlnm.Print_Area" localSheetId="35">'Fruto-Igarapé-Miri-PA-2015'!$A$1:$D$55</definedName>
    <definedName name="_xlnm.Print_Area" localSheetId="36">'Fruto-Igarapé-Miri-PA-2016'!$A$1:$D$46</definedName>
    <definedName name="_xlnm.Print_Area" localSheetId="37">'Fruto-Igarapé-Miri-PA-2017'!$A$1:$D$72</definedName>
    <definedName name="_xlnm.Print_Area" localSheetId="30">'Palha-Igarapé-Miri-PA-2010'!$A$1:$D$49</definedName>
    <definedName name="_xlnm.Print_Area" localSheetId="31">'Palha-Igarapé-Miri-PA-2011'!$A$1:$D$49</definedName>
    <definedName name="_xlnm.Print_Area" localSheetId="32">'Palha-Igarapé-Miri-PA-2012'!$A$1:$D$49</definedName>
    <definedName name="_xlnm.Print_Area" localSheetId="33">'Palha-Igarapé-Miri-PA-2013'!$A$1:$D$49</definedName>
    <definedName name="_xlnm.Print_Area" localSheetId="34">'Palha-Igarapé-Miri-PA-2014'!$A$1:$D$49</definedName>
    <definedName name="_xlnm.Print_Area" localSheetId="10">'Polpa-Barreirinhas-MA-2008'!$A$1:$C$45</definedName>
    <definedName name="_xlnm.Print_Area" localSheetId="11">'Polpa-Barreirinhas-MA-2010'!$A$1:$C$45</definedName>
    <definedName name="_xlnm.Print_Area" localSheetId="12">'Polpa-Barreirinhas-MA-2011'!$A$1:$C$45</definedName>
    <definedName name="_xlnm.Print_Area" localSheetId="13">'Polpa-Barreirinhas-MA-2012'!$A$1:$C$45</definedName>
    <definedName name="_xlnm.Print_Area" localSheetId="14">'Polpa-Barreirinhas-MA-2013'!$A$1:$C$45</definedName>
    <definedName name="_xlnm.Print_Area" localSheetId="15">'Polpa-Barreirinhas-MA-2014'!$A$1:$C$45</definedName>
    <definedName name="_xlnm.Print_Area" localSheetId="16">'Polpa-Barreirinhas-MA-2015'!$A$1:$C$45</definedName>
    <definedName name="_xlnm.Print_Area" localSheetId="17">'Polpa-Barreirinhas-MA-2016'!$A$1:$C$45</definedName>
    <definedName name="_xlnm.Print_Area" localSheetId="18">'Polpa-Barreirinhas-MA-2017'!$A$1:$C$45</definedName>
    <definedName name="_xlnm.Print_Area" localSheetId="22">'Polpa-Buritizeiro-MG-2010'!$A$1:$D$49</definedName>
    <definedName name="_xlnm.Print_Area" localSheetId="23">'Polpa-Buritizeiro-MG-2011'!$A$1:$D$49</definedName>
    <definedName name="_xlnm.Print_Area" localSheetId="24">'Polpa-Buritizeiro-MG-2012'!$A$1:$D$47</definedName>
    <definedName name="_xlnm.Print_Area" localSheetId="25">'Polpa-Buritizeiro-MG-2013'!$A$1:$D$47</definedName>
    <definedName name="_xlnm.Print_Area" localSheetId="26">'Polpa-Buritizeiro-MG-2014'!$A$1:$D$47</definedName>
    <definedName name="_xlnm.Print_Area" localSheetId="27">'Polpa-Buritizeiro-MG-2015'!$A$1:$D$55</definedName>
    <definedName name="_xlnm.Print_Area" localSheetId="28">'Polpa-Buritizeiro-MG-2016'!$A$1:$D$47</definedName>
    <definedName name="_xlnm.Print_Area" localSheetId="29">'Polpa-Buritizeiro-MG-2017'!$A$1:$D$47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"#ref!"</definedName>
    <definedName name="Custeio" localSheetId="9">#REF!</definedName>
    <definedName name="Custeio" localSheetId="19">#REF!</definedName>
    <definedName name="Custeio" localSheetId="20">"#ref!"</definedName>
    <definedName name="Custeio" localSheetId="21">#REF!</definedName>
    <definedName name="Custeio" localSheetId="35">#REF!</definedName>
    <definedName name="Custeio" localSheetId="36">"#ref!"</definedName>
    <definedName name="Custeio" localSheetId="37">#REF!</definedName>
    <definedName name="Custeio" localSheetId="0">"#ref!"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"#ref!"</definedName>
    <definedName name="Custeio" localSheetId="18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"#ref!"</definedName>
    <definedName name="Custeio" localSheetId="29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[17]Preços!#REF!</definedName>
    <definedName name="HoMáquina">#REF!</definedName>
    <definedName name="HoraMáquina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"#ref!"</definedName>
    <definedName name="NOTA_EXPLICATIV" localSheetId="9">#REF!</definedName>
    <definedName name="NOTA_EXPLICATIV" localSheetId="19">#REF!</definedName>
    <definedName name="NOTA_EXPLICATIV" localSheetId="20">"#ref!"</definedName>
    <definedName name="NOTA_EXPLICATIV" localSheetId="21">#REF!</definedName>
    <definedName name="NOTA_EXPLICATIV" localSheetId="35">#REF!</definedName>
    <definedName name="NOTA_EXPLICATIV" localSheetId="36">"#ref!"</definedName>
    <definedName name="NOTA_EXPLICATIV" localSheetId="37">#REF!</definedName>
    <definedName name="NOTA_EXPLICATIV" localSheetId="0">"#ref!"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"#ref!"</definedName>
    <definedName name="NOTA_EXPLICATIV" localSheetId="18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"#ref!"</definedName>
    <definedName name="NOTA_EXPLICATIV" localSheetId="29">#REF!</definedName>
    <definedName name="NOTA_EXPLICATIV">"#ref!"</definedName>
    <definedName name="patio">[18]Entrada!$B$1</definedName>
    <definedName name="Preço_da_terra" localSheetId="1">[3]Custeio!#REF!</definedName>
    <definedName name="Preço_da_terra" localSheetId="2">[4]Custeio!#REF!</definedName>
    <definedName name="Preço_da_terra" localSheetId="3">'[19]Custeio (Amêndoa)'!#REF!</definedName>
    <definedName name="Preço_da_terra" localSheetId="4">[20]Custeio!#REF!</definedName>
    <definedName name="Preço_da_terra" localSheetId="5">'[21]Custeio (Amêndoa)'!#REF!</definedName>
    <definedName name="Preço_da_terra" localSheetId="6">'[22]Custeio (Amêndoa)'!#REF!</definedName>
    <definedName name="Preço_da_terra" localSheetId="7">[23]Custeio!#REF!</definedName>
    <definedName name="Preço_da_terra" localSheetId="8">#N/A</definedName>
    <definedName name="Preço_da_terra" localSheetId="9">[6]Custeio!#REF!</definedName>
    <definedName name="Preço_da_terra" localSheetId="19">[24]Custeio!$D$3</definedName>
    <definedName name="Preço_da_terra" localSheetId="20">[7]Custeio!$D$3</definedName>
    <definedName name="Preço_da_terra" localSheetId="21">[8]Custeio!$D$3</definedName>
    <definedName name="Preço_da_terra" localSheetId="35">[25]Custeio!$D$3</definedName>
    <definedName name="Preço_da_terra" localSheetId="36">#N/A</definedName>
    <definedName name="Preço_da_terra" localSheetId="37">[9]Custeio!$D$3</definedName>
    <definedName name="Preço_da_terra" localSheetId="0">#N/A</definedName>
    <definedName name="Preço_da_terra" localSheetId="30">[10]Custeio!$D$3</definedName>
    <definedName name="Preço_da_terra" localSheetId="31">[26]Custeio!$D$3</definedName>
    <definedName name="Preço_da_terra" localSheetId="32">[27]Custeio!$D$3</definedName>
    <definedName name="Preço_da_terra" localSheetId="33">[28]Custeio!$D$4</definedName>
    <definedName name="Preço_da_terra" localSheetId="34">[29]Custeio!$D$3</definedName>
    <definedName name="Preço_da_terra" localSheetId="10">[11]Custeio!#REF!</definedName>
    <definedName name="Preço_da_terra" localSheetId="11">[12]Custeio!#REF!</definedName>
    <definedName name="Preço_da_terra" localSheetId="12">'[19]Custeio (Amêndoa)'!#REF!</definedName>
    <definedName name="Preço_da_terra" localSheetId="13">[30]Custeio!#REF!</definedName>
    <definedName name="Preço_da_terra" localSheetId="14">'[21]Custeio (Amêndoa)'!#REF!</definedName>
    <definedName name="Preço_da_terra" localSheetId="15">[31]Custeio!#REF!</definedName>
    <definedName name="Preço_da_terra" localSheetId="16">[32]Custeio!#REF!</definedName>
    <definedName name="Preço_da_terra" localSheetId="17">#N/A</definedName>
    <definedName name="Preço_da_terra" localSheetId="18">[14]Custeio!#REF!</definedName>
    <definedName name="Preço_da_terra" localSheetId="22">[33]Custeio!$D$3</definedName>
    <definedName name="Preço_da_terra" localSheetId="23">[34]Custeio!$D$3</definedName>
    <definedName name="Preço_da_terra" localSheetId="24">[35]Custeio!$D$3</definedName>
    <definedName name="Preço_da_terra" localSheetId="25">[36]Custeio!$D$3</definedName>
    <definedName name="Preço_da_terra" localSheetId="26">[37]Custeio!$D$3</definedName>
    <definedName name="Preço_da_terra" localSheetId="27">[38]Custeio!$D$3</definedName>
    <definedName name="Preço_da_terra" localSheetId="28">[15]Custeio!$D$3</definedName>
    <definedName name="Preço_da_terra" localSheetId="29">[16]Custeio!$D$3</definedName>
    <definedName name="Preço_da_terra">#N/A</definedName>
    <definedName name="Produtividade_Media" localSheetId="1">[3]Custeio!$E$10</definedName>
    <definedName name="Produtividade_Media" localSheetId="2">[4]Custeio!$E$10</definedName>
    <definedName name="Produtividade_Media" localSheetId="3">'[19]Custeio (Amêndoa)'!$E$10</definedName>
    <definedName name="Produtividade_Media" localSheetId="4">[20]Custeio!$E$10</definedName>
    <definedName name="Produtividade_Media" localSheetId="5">'[21]Custeio (Amêndoa)'!$E$10</definedName>
    <definedName name="Produtividade_Media" localSheetId="6">'[22]Custeio (Amêndoa)'!$E$10</definedName>
    <definedName name="Produtividade_Media" localSheetId="7">[23]Custeio!$E$10</definedName>
    <definedName name="Produtividade_Media" localSheetId="8">[5]Custeio!$E$10</definedName>
    <definedName name="Produtividade_Media" localSheetId="9">[6]Custeio!$E$10</definedName>
    <definedName name="Produtividade_Media" localSheetId="19">[24]Custeio!$E$11</definedName>
    <definedName name="Produtividade_Media" localSheetId="20">[7]Custeio!$E$11</definedName>
    <definedName name="Produtividade_Media" localSheetId="21">[8]Custeio!$E$11</definedName>
    <definedName name="Produtividade_Media" localSheetId="35">[25]Custeio!$E$11</definedName>
    <definedName name="Produtividade_Media" localSheetId="36">#N/A</definedName>
    <definedName name="Produtividade_Media" localSheetId="37">[9]Custeio!$E$11</definedName>
    <definedName name="Produtividade_Media" localSheetId="0">#N/A</definedName>
    <definedName name="Produtividade_Media" localSheetId="30">[10]Custeio!$E$11</definedName>
    <definedName name="Produtividade_Media" localSheetId="31">[26]Custeio!$E$11</definedName>
    <definedName name="Produtividade_Media" localSheetId="32">[27]Custeio!$E$11</definedName>
    <definedName name="Produtividade_Media" localSheetId="33">[28]Custeio!$E$11</definedName>
    <definedName name="Produtividade_Media" localSheetId="34">[29]Custeio!$E$11</definedName>
    <definedName name="Produtividade_Media" localSheetId="10">[11]Custeio!$E$10</definedName>
    <definedName name="Produtividade_Media" localSheetId="11">[12]Custeio!$E$10</definedName>
    <definedName name="Produtividade_Media" localSheetId="12">'[19]Custeio (Amêndoa)'!$E$10</definedName>
    <definedName name="Produtividade_Media" localSheetId="13">[30]Custeio!$E$10</definedName>
    <definedName name="Produtividade_Media" localSheetId="14">'[21]Custeio (Amêndoa)'!$E$10</definedName>
    <definedName name="Produtividade_Media" localSheetId="15">[31]Custeio!$E$10</definedName>
    <definedName name="Produtividade_Media" localSheetId="16">[32]Custeio!$E$10</definedName>
    <definedName name="Produtividade_Media" localSheetId="17">[13]Custeio!$E$10</definedName>
    <definedName name="Produtividade_Media" localSheetId="18">[14]Custeio!$E$10</definedName>
    <definedName name="Produtividade_Media" localSheetId="22">[33]Custeio!$E$11</definedName>
    <definedName name="Produtividade_Media" localSheetId="23">[34]Custeio!$E$11</definedName>
    <definedName name="Produtividade_Media" localSheetId="24">[35]Custeio!$E$11</definedName>
    <definedName name="Produtividade_Media" localSheetId="25">[36]Custeio!$E$11</definedName>
    <definedName name="Produtividade_Media" localSheetId="26">[37]Custeio!$E$11</definedName>
    <definedName name="Produtividade_Media" localSheetId="27">[38]Custeio!$E$11</definedName>
    <definedName name="Produtividade_Media" localSheetId="28">[15]Custeio!$E$11</definedName>
    <definedName name="Produtividade_Media" localSheetId="29">[16]Custeio!$E$11</definedName>
    <definedName name="Produtividade_Media">#N/A</definedName>
    <definedName name="Saca" localSheetId="1">[3]Entrada!$B$3</definedName>
    <definedName name="Saca" localSheetId="2">[4]Entrada!$B$3</definedName>
    <definedName name="Saca" localSheetId="3">[19]Entrada!$B$3</definedName>
    <definedName name="Saca" localSheetId="4">[20]Entrada!$B$3</definedName>
    <definedName name="Saca" localSheetId="5">[21]Entrada!$B$3</definedName>
    <definedName name="Saca" localSheetId="6">[22]Entrada!$B$3</definedName>
    <definedName name="Saca" localSheetId="7">[23]Entrada!$B$3</definedName>
    <definedName name="Saca" localSheetId="8">[5]Entrada!$B$3</definedName>
    <definedName name="Saca" localSheetId="9">[6]Entrada!$B$3</definedName>
    <definedName name="Saca" localSheetId="19">[24]Entrada!$B$1</definedName>
    <definedName name="Saca" localSheetId="20">[7]Entrada!$B$1</definedName>
    <definedName name="Saca" localSheetId="21">[8]Entrada!$B$1</definedName>
    <definedName name="Saca" localSheetId="35">[25]Entrada!$B$1</definedName>
    <definedName name="Saca" localSheetId="36">#N/A</definedName>
    <definedName name="Saca" localSheetId="37">[9]Entrada!$B$1</definedName>
    <definedName name="Saca" localSheetId="0">#N/A</definedName>
    <definedName name="Saca" localSheetId="30">[10]Entrada!$B$1</definedName>
    <definedName name="Saca" localSheetId="31">[26]Entrada!$B$1</definedName>
    <definedName name="Saca" localSheetId="32">[27]Entrada!$B$1</definedName>
    <definedName name="Saca" localSheetId="33">[28]Entrada!$B$1</definedName>
    <definedName name="Saca" localSheetId="34">[29]Entrada!$B$1</definedName>
    <definedName name="Saca" localSheetId="10">[11]Entrada!$B$3</definedName>
    <definedName name="Saca" localSheetId="11">[12]Entrada!$B$3</definedName>
    <definedName name="Saca" localSheetId="12">[19]Entrada!$B$3</definedName>
    <definedName name="Saca" localSheetId="13">[30]Entrada!$B$3</definedName>
    <definedName name="Saca" localSheetId="14">[21]Entrada!$B$3</definedName>
    <definedName name="Saca" localSheetId="15">[31]Entrada!$B$3</definedName>
    <definedName name="Saca" localSheetId="16">[32]Entrada!$B$3</definedName>
    <definedName name="Saca" localSheetId="17">[13]Entrada!$B$3</definedName>
    <definedName name="Saca" localSheetId="18">[14]Entrada!$B$3</definedName>
    <definedName name="Saca" localSheetId="22">[33]Entrada!$B$1</definedName>
    <definedName name="Saca" localSheetId="23">[34]Entrada!$B$1</definedName>
    <definedName name="Saca" localSheetId="24">[35]Entrada!$B$1</definedName>
    <definedName name="Saca" localSheetId="25">[36]Entrada!$B$1</definedName>
    <definedName name="Saca" localSheetId="26">[37]Entrada!$B$1</definedName>
    <definedName name="Saca" localSheetId="27">[38]Entrada!$B$1</definedName>
    <definedName name="Saca" localSheetId="28">[15]Entrada!$B$1</definedName>
    <definedName name="Saca" localSheetId="29">[16]Entrada!$B$1</definedName>
    <definedName name="Saca">#N/A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"#ref!"</definedName>
    <definedName name="TABELA_1" localSheetId="9">#REF!</definedName>
    <definedName name="TABELA_1" localSheetId="19">#REF!</definedName>
    <definedName name="TABELA_1" localSheetId="20">"#ref!"</definedName>
    <definedName name="TABELA_1" localSheetId="21">#REF!</definedName>
    <definedName name="TABELA_1" localSheetId="35">#REF!</definedName>
    <definedName name="TABELA_1" localSheetId="36">"#ref!"</definedName>
    <definedName name="TABELA_1" localSheetId="37">#REF!</definedName>
    <definedName name="TABELA_1" localSheetId="0">"#ref!"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"#ref!"</definedName>
    <definedName name="TABELA_1" localSheetId="18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"#ref!"</definedName>
    <definedName name="TABELA_1" localSheetId="29">#REF!</definedName>
    <definedName name="TABELA_1">"#ref!"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"#ref!"</definedName>
    <definedName name="TABELA_2" localSheetId="9">#REF!</definedName>
    <definedName name="TABELA_2" localSheetId="19">#REF!</definedName>
    <definedName name="TABELA_2" localSheetId="20">"#ref!"</definedName>
    <definedName name="TABELA_2" localSheetId="21">#REF!</definedName>
    <definedName name="TABELA_2" localSheetId="35">#REF!</definedName>
    <definedName name="TABELA_2" localSheetId="36">"#ref!"</definedName>
    <definedName name="TABELA_2" localSheetId="37">#REF!</definedName>
    <definedName name="TABELA_2" localSheetId="0">"#ref!"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"#ref!"</definedName>
    <definedName name="TABELA_2" localSheetId="18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"#ref!"</definedName>
    <definedName name="TABELA_2" localSheetId="29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20">[7]Entrada!$B$10</definedName>
    <definedName name="Vida_útil_do_pomar" localSheetId="21">[8]Entrada!$B$10</definedName>
    <definedName name="Vida_útil_do_pomar" localSheetId="36">#N/A</definedName>
    <definedName name="Vida_útil_do_pomar" localSheetId="37">[9]Entrada!$B$10</definedName>
    <definedName name="Vida_útil_do_pomar" localSheetId="0">#N/A</definedName>
    <definedName name="Vida_útil_do_pomar" localSheetId="28">[15]Entrada!$B$10</definedName>
    <definedName name="Vida_útil_do_pomar" localSheetId="29">[16]Entrada!$B$10</definedName>
    <definedName name="Vida_útil_do_pomar">#N/A</definedName>
    <definedName name="Z_7F82B2E0_4580_11D5_873D_00105A060375_.wvu.PrintArea" localSheetId="1" hidden="1">'Fibra-Barreirinhas-MA-2008'!$A$1:$C$45</definedName>
    <definedName name="Z_7F82B2E0_4580_11D5_873D_00105A060375_.wvu.PrintArea" localSheetId="2" hidden="1">'Fibra-Barreirinhas-MA-2010'!$A$1:$C$45</definedName>
    <definedName name="Z_7F82B2E0_4580_11D5_873D_00105A060375_.wvu.PrintArea" localSheetId="3" hidden="1">'Fibra-Barreirinhas-MA-2011'!$A$1:$C$45</definedName>
    <definedName name="Z_7F82B2E0_4580_11D5_873D_00105A060375_.wvu.PrintArea" localSheetId="4" hidden="1">'Fibra-Barreirinhas-MA-2012'!$A$1:$C$45</definedName>
    <definedName name="Z_7F82B2E0_4580_11D5_873D_00105A060375_.wvu.PrintArea" localSheetId="5" hidden="1">'Fibra-Barreirinhas-MA-2013'!$A$1:$C$45</definedName>
    <definedName name="Z_7F82B2E0_4580_11D5_873D_00105A060375_.wvu.PrintArea" localSheetId="6" hidden="1">'Fibra-Barreirinhas-MA-2014'!$A$1:$C$45</definedName>
    <definedName name="Z_7F82B2E0_4580_11D5_873D_00105A060375_.wvu.PrintArea" localSheetId="7" hidden="1">'Fibra-Barreirinhas-MA-2015'!$A$1:$C$45</definedName>
    <definedName name="Z_7F82B2E0_4580_11D5_873D_00105A060375_.wvu.PrintArea" localSheetId="8">'Fibra-Barreirinhas-MA-2016'!$A$1:$C$45</definedName>
    <definedName name="Z_7F82B2E0_4580_11D5_873D_00105A060375_.wvu.PrintArea" localSheetId="9" hidden="1">'Fibra-Barreirinhas-MA-2017'!$A$1:$C$45</definedName>
    <definedName name="Z_7F82B2E0_4580_11D5_873D_00105A060375_.wvu.PrintArea" localSheetId="19" hidden="1">'Fruto-Buritizeiro-MG-2015'!$A$1:$D$55</definedName>
    <definedName name="Z_7F82B2E0_4580_11D5_873D_00105A060375_.wvu.PrintArea" localSheetId="20">'Fruto-Buritizeiro-MG-2016'!$A$1:$D$46</definedName>
    <definedName name="Z_7F82B2E0_4580_11D5_873D_00105A060375_.wvu.PrintArea" localSheetId="21" hidden="1">'Fruto-Buritizeiro-MG-2017'!$A$1:$D$46</definedName>
    <definedName name="Z_7F82B2E0_4580_11D5_873D_00105A060375_.wvu.PrintArea" localSheetId="35" hidden="1">'Fruto-Igarapé-Miri-PA-2015'!$A$1:$D$55</definedName>
    <definedName name="Z_7F82B2E0_4580_11D5_873D_00105A060375_.wvu.PrintArea" localSheetId="36">'Fruto-Igarapé-Miri-PA-2016'!$A$1:$D$46</definedName>
    <definedName name="Z_7F82B2E0_4580_11D5_873D_00105A060375_.wvu.PrintArea" localSheetId="37" hidden="1">'Fruto-Igarapé-Miri-PA-2017'!$A$1:$D$72</definedName>
    <definedName name="Z_7F82B2E0_4580_11D5_873D_00105A060375_.wvu.PrintArea" localSheetId="30" hidden="1">'Palha-Igarapé-Miri-PA-2010'!$A$1:$D$49</definedName>
    <definedName name="Z_7F82B2E0_4580_11D5_873D_00105A060375_.wvu.PrintArea" localSheetId="31" hidden="1">'Palha-Igarapé-Miri-PA-2011'!$A$1:$D$49</definedName>
    <definedName name="Z_7F82B2E0_4580_11D5_873D_00105A060375_.wvu.PrintArea" localSheetId="32" hidden="1">'Palha-Igarapé-Miri-PA-2012'!$A$1:$D$49</definedName>
    <definedName name="Z_7F82B2E0_4580_11D5_873D_00105A060375_.wvu.PrintArea" localSheetId="33" hidden="1">'Palha-Igarapé-Miri-PA-2013'!$A$1:$D$49</definedName>
    <definedName name="Z_7F82B2E0_4580_11D5_873D_00105A060375_.wvu.PrintArea" localSheetId="34" hidden="1">'Palha-Igarapé-Miri-PA-2014'!$A$1:$D$49</definedName>
    <definedName name="Z_7F82B2E0_4580_11D5_873D_00105A060375_.wvu.PrintArea" localSheetId="10" hidden="1">'Polpa-Barreirinhas-MA-2008'!$A$1:$C$45</definedName>
    <definedName name="Z_7F82B2E0_4580_11D5_873D_00105A060375_.wvu.PrintArea" localSheetId="11" hidden="1">'Polpa-Barreirinhas-MA-2010'!$A$1:$C$45</definedName>
    <definedName name="Z_7F82B2E0_4580_11D5_873D_00105A060375_.wvu.PrintArea" localSheetId="12" hidden="1">'Polpa-Barreirinhas-MA-2011'!$A$1:$C$45</definedName>
    <definedName name="Z_7F82B2E0_4580_11D5_873D_00105A060375_.wvu.PrintArea" localSheetId="13" hidden="1">'Polpa-Barreirinhas-MA-2012'!$A$1:$C$45</definedName>
    <definedName name="Z_7F82B2E0_4580_11D5_873D_00105A060375_.wvu.PrintArea" localSheetId="14" hidden="1">'Polpa-Barreirinhas-MA-2013'!$A$1:$C$45</definedName>
    <definedName name="Z_7F82B2E0_4580_11D5_873D_00105A060375_.wvu.PrintArea" localSheetId="15" hidden="1">'Polpa-Barreirinhas-MA-2014'!$A$1:$C$45</definedName>
    <definedName name="Z_7F82B2E0_4580_11D5_873D_00105A060375_.wvu.PrintArea" localSheetId="16" hidden="1">'Polpa-Barreirinhas-MA-2015'!$A$1:$C$45</definedName>
    <definedName name="Z_7F82B2E0_4580_11D5_873D_00105A060375_.wvu.PrintArea" localSheetId="17">'Polpa-Barreirinhas-MA-2016'!$A$1:$C$45</definedName>
    <definedName name="Z_7F82B2E0_4580_11D5_873D_00105A060375_.wvu.PrintArea" localSheetId="18" hidden="1">'Polpa-Barreirinhas-MA-2017'!$A$1:$C$45</definedName>
    <definedName name="Z_7F82B2E0_4580_11D5_873D_00105A060375_.wvu.PrintArea" localSheetId="22" hidden="1">'Polpa-Buritizeiro-MG-2010'!$A$1:$D$49</definedName>
    <definedName name="Z_7F82B2E0_4580_11D5_873D_00105A060375_.wvu.PrintArea" localSheetId="23" hidden="1">'Polpa-Buritizeiro-MG-2011'!$A$1:$D$49</definedName>
    <definedName name="Z_7F82B2E0_4580_11D5_873D_00105A060375_.wvu.PrintArea" localSheetId="24" hidden="1">'Polpa-Buritizeiro-MG-2012'!$A$1:$D$47</definedName>
    <definedName name="Z_7F82B2E0_4580_11D5_873D_00105A060375_.wvu.PrintArea" localSheetId="25" hidden="1">'Polpa-Buritizeiro-MG-2013'!$A$1:$D$47</definedName>
    <definedName name="Z_7F82B2E0_4580_11D5_873D_00105A060375_.wvu.PrintArea" localSheetId="26" hidden="1">'Polpa-Buritizeiro-MG-2014'!$A$1:$D$47</definedName>
    <definedName name="Z_7F82B2E0_4580_11D5_873D_00105A060375_.wvu.PrintArea" localSheetId="27" hidden="1">'Polpa-Buritizeiro-MG-2015'!$A$1:$D$55</definedName>
    <definedName name="Z_7F82B2E0_4580_11D5_873D_00105A060375_.wvu.PrintArea" localSheetId="28">'Polpa-Buritizeiro-MG-2016'!$A$1:$D$47</definedName>
    <definedName name="Z_7F82B2E0_4580_11D5_873D_00105A060375_.wvu.PrintArea" localSheetId="29" hidden="1">'Polpa-Buritizeiro-MG-2017'!$A$1:$D$47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34" l="1"/>
  <c r="A45" i="33"/>
  <c r="A45" i="32"/>
  <c r="A45" i="31"/>
  <c r="C6" i="31"/>
  <c r="A45" i="30"/>
  <c r="A45" i="27"/>
  <c r="A46" i="25"/>
  <c r="A47" i="24"/>
  <c r="A49" i="11"/>
</calcChain>
</file>

<file path=xl/sharedStrings.xml><?xml version="1.0" encoding="utf-8"?>
<sst xmlns="http://schemas.openxmlformats.org/spreadsheetml/2006/main" count="2568" uniqueCount="348">
  <si>
    <t>CUSTO DE PRODUÇÃO ESTIMADO – SOCIOBIODIVERSIDADE</t>
  </si>
  <si>
    <t>FIBRA DE BURITI - EXTRATIVISMO</t>
  </si>
  <si>
    <t>SAFRA 2016</t>
  </si>
  <si>
    <t xml:space="preserve">LOCAL: Barreirinhas - MA </t>
  </si>
  <si>
    <t>Produtividade Média:</t>
  </si>
  <si>
    <t>kg/safra</t>
  </si>
  <si>
    <t>A PREÇOS DE:</t>
  </si>
  <si>
    <t>MAR-2016</t>
  </si>
  <si>
    <t>PARTICI-</t>
  </si>
  <si>
    <t>DISCRIMINAÇÃO</t>
  </si>
  <si>
    <t>PAÇÃO</t>
  </si>
  <si>
    <t>R$/safra</t>
  </si>
  <si>
    <t>R$/1 kg</t>
  </si>
  <si>
    <t>(%)</t>
  </si>
  <si>
    <t>I - DESPESAS DE CUSTEIO DA ATIVIDADE EXTRATIVISTA</t>
  </si>
  <si>
    <t xml:space="preserve">  1 - Operação com animais próprios</t>
  </si>
  <si>
    <t xml:space="preserve">  2 - Serviço de coleta do "olho"</t>
  </si>
  <si>
    <t xml:space="preserve">  3 - Mão-de-obra extrativista</t>
  </si>
  <si>
    <t xml:space="preserve">  4 - Outras despesas</t>
  </si>
  <si>
    <t>TOTAL DAS DESPESAS DE CUSTEIO DA ATIVIDADE (A)</t>
  </si>
  <si>
    <t>II - DESPESAS PÓS-Coleta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</si>
  <si>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</si>
  <si>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</si>
  <si>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</si>
  <si>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</si>
  <si>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</si>
  <si>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</si>
  <si>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</si>
  <si>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>Total das Despesas Pós-Coleta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</si>
  <si>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</si>
  <si>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</si>
  <si>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</si>
  <si>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</si>
  <si>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</si>
  <si>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</si>
  <si>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</si>
  <si>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</si>
  <si>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</si>
  <si>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</si>
  <si>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</si>
  <si>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</si>
  <si>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</si>
  <si>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</si>
  <si>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</si>
  <si>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</si>
  <si>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</si>
  <si>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</si>
  <si>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</si>
  <si>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</si>
  <si>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</si>
  <si>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</si>
  <si>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 xml:space="preserve">POLPA DE BURITI - EXTRATIVISMO </t>
  </si>
  <si>
    <t>MAR/2016</t>
  </si>
  <si>
    <t xml:space="preserve">  2 - Operação com animais alugados</t>
  </si>
  <si>
    <t>CUSTO DE PRODUÇÃO ESTIMADO - EXTRATIVISMO</t>
  </si>
  <si>
    <t>PRODUTO - FRUTO DE BURITI</t>
  </si>
  <si>
    <t>SAFRA  - 2016</t>
  </si>
  <si>
    <t>LOCAL:  Burutizeiro - MG</t>
  </si>
  <si>
    <t>I - DESPESAS DE CUSTEIO DA EXTRAÇÃO</t>
  </si>
  <si>
    <t xml:space="preserve">  1 - Mão-de-obra extrativista</t>
  </si>
  <si>
    <t xml:space="preserve">  2 - Administrador Rural</t>
  </si>
  <si>
    <t>TOTAL DAS DESPESAS DE CUSTEIO DA EXTRAÇÃO (A)</t>
  </si>
  <si>
    <t>II - DESPESAS PÓS-COLHEITA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</si>
  <si>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</si>
  <si>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</si>
  <si>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</si>
  <si>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</si>
  <si>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</si>
  <si>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</si>
  <si>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</si>
  <si>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</si>
  <si>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 xml:space="preserve">  4 - Depreciação de animais</t>
  </si>
  <si>
    <t xml:space="preserve">  1 - Manutenção periódica de benfeitorias/instalações</t>
  </si>
  <si>
    <t>PRODUTO - POLPA DE BURITI</t>
  </si>
  <si>
    <t>SAFRA DE VERÃO - 2016</t>
  </si>
  <si>
    <t>I - DESPESAS DE EXTRAÇÃO DO BURITI</t>
  </si>
  <si>
    <t xml:space="preserve">  3 - Outros itens</t>
  </si>
  <si>
    <t>TOTAL DAS DESPESAS DE CUSTEIO (A)</t>
  </si>
  <si>
    <t>BURITI FRUTO</t>
  </si>
  <si>
    <t>SAFRA -  2016</t>
  </si>
  <si>
    <t>LOCAL:  Igarapé - Miri - PA</t>
  </si>
  <si>
    <t>CUSTO DE PRODUÇÃO ESTIMADO - SOCIOBIODIVERSIDADE</t>
  </si>
  <si>
    <t>PRODUTO: BURITI - FRUTO</t>
  </si>
  <si>
    <t>SAFRA 2017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</si>
  <si>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</si>
  <si>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</si>
  <si>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</si>
  <si>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</si>
  <si>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</si>
  <si>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</si>
  <si>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</si>
  <si>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 Extrativa Vegetal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</si>
  <si>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</si>
  <si>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</si>
  <si>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</si>
  <si>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</si>
  <si>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</si>
  <si>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</si>
  <si>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</si>
  <si>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</si>
  <si>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</si>
  <si>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</si>
  <si>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</si>
  <si>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</si>
  <si>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</si>
  <si>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</si>
  <si>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</si>
  <si>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</si>
  <si>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ATIVIDADE EXTRATIVISTA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</si>
  <si>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</si>
  <si>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</si>
  <si>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</si>
  <si>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</si>
  <si>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</si>
  <si>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</si>
  <si>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</si>
  <si>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</si>
  <si>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</si>
  <si>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</si>
  <si>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</si>
  <si>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</si>
  <si>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</si>
  <si>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</si>
  <si>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</si>
  <si>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</si>
  <si>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</si>
  <si>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</si>
  <si>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</si>
  <si>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</si>
  <si>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</si>
  <si>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</si>
  <si>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</si>
  <si>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</si>
  <si>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</si>
  <si>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</si>
  <si>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</si>
  <si>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</si>
  <si>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</si>
  <si>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</si>
  <si>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Custo de Produção - Resumo</t>
  </si>
  <si>
    <t>SOCIOBIODIVERSIDADE - BURITI - EXTRATIVISTA</t>
  </si>
  <si>
    <t>SAFRA ANUAL - 2018/19 - Igarapé-Miri - PA</t>
  </si>
  <si>
    <t>Ciclo de Cultura: ANUAL</t>
  </si>
  <si>
    <t>Tipo do Relatório: Estimado</t>
  </si>
  <si>
    <t>Mês/Ano: Agosto/2018</t>
  </si>
  <si>
    <t xml:space="preserve">Produtividade </t>
  </si>
  <si>
    <t>3060,00 kg</t>
  </si>
  <si>
    <t>Ex-Ant</t>
  </si>
  <si>
    <t>CUSTO POR HA</t>
  </si>
  <si>
    <t>CUSTO / kg</t>
  </si>
  <si>
    <t>PARTICIPAÇÃO CV (%)</t>
  </si>
  <si>
    <t>PARTICIPAÇÃO CT (%)</t>
  </si>
  <si>
    <t>I - DESPESAS DE CUSTEIO DA LAVOURA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</si>
  <si>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</si>
  <si>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</si>
  <si>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</si>
  <si>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</si>
  <si>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</si>
  <si>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</si>
  <si>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</si>
  <si>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</si>
  <si>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</si>
  <si>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</si>
  <si>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</si>
  <si>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</si>
  <si>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</si>
  <si>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</si>
  <si>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</si>
  <si>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</si>
  <si>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</si>
  <si>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</si>
  <si>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</si>
  <si>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</si>
  <si>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</si>
  <si>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</si>
  <si>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</si>
  <si>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</si>
  <si>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TOTAL DAS DESPESAS DE CUSTEIO DA LAVOURA (A)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</si>
  <si>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</si>
  <si>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</si>
  <si>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</si>
  <si>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</si>
  <si>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</si>
  <si>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</si>
  <si>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</si>
  <si>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</si>
  <si>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</si>
  <si>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</si>
  <si>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</si>
  <si>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</si>
  <si>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</si>
  <si>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</si>
  <si>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</si>
  <si>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</si>
  <si>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</si>
  <si>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</si>
  <si>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</si>
  <si>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</si>
  <si>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</si>
  <si>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</si>
  <si>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</si>
  <si>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</si>
  <si>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</si>
  <si>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</si>
  <si>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</si>
  <si>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</si>
  <si>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</si>
  <si>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</si>
  <si>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</si>
  <si>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</si>
  <si>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SOCIOBIODIVERSIDADE - BURITI - NÃO SE APLICA -  - EXTRATIVISTA</t>
  </si>
  <si>
    <t>SAFRA ANUAL - 2019/19 - Igarapé-Miri - PA</t>
  </si>
  <si>
    <t>Mês/Ano: Agosto/2019</t>
  </si>
  <si>
    <t>550,00 kg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</si>
  <si>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</si>
  <si>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</si>
  <si>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</si>
  <si>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</si>
  <si>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</si>
  <si>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</si>
  <si>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</si>
  <si>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</si>
  <si>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</si>
  <si>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</si>
  <si>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</si>
  <si>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</si>
  <si>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</si>
  <si>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</si>
  <si>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</si>
  <si>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</si>
  <si>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</si>
  <si>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</si>
  <si>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</si>
  <si>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</si>
  <si>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</si>
  <si>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</si>
  <si>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</si>
  <si>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</si>
  <si>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</si>
  <si>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</si>
  <si>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TOTAL DE RENDA DE FATORES (F)</t>
  </si>
  <si>
    <t>I - DESPESAS DO CUSTEIO</t>
  </si>
  <si>
    <t>PARTICIPAÇÃO CT(%)</t>
  </si>
  <si>
    <t>PARTICIPAÇÃO CV(%)</t>
  </si>
  <si>
    <t>Produtividade Média: 550,00 kg</t>
  </si>
  <si>
    <t/>
  </si>
  <si>
    <t>Mês/Ano: Agosto/2020</t>
  </si>
  <si>
    <t xml:space="preserve">                                       SAFRA ANUAL - 2020/20 - Igarapé-Miri - PA</t>
  </si>
  <si>
    <t xml:space="preserve">                                       SOCIOBIODIVERSIDADE - BURITI - NÃO SE APLICA - EXTRATIVISTA</t>
  </si>
  <si>
    <t xml:space="preserve">                                       Custo de Produção - Resumo</t>
  </si>
  <si>
    <t>kg/ha</t>
  </si>
  <si>
    <t xml:space="preserve">  1 - Mão-de-obra </t>
  </si>
  <si>
    <t xml:space="preserve">  2 - Mão-de-obra fixa</t>
  </si>
  <si>
    <t xml:space="preserve">  3 - Sementes       </t>
  </si>
  <si>
    <t xml:space="preserve">  4 - Fertilizantes</t>
  </si>
  <si>
    <t xml:space="preserve">  5 - Agrotóxicos     </t>
  </si>
  <si>
    <t xml:space="preserve">  6 - Outras despesas</t>
  </si>
  <si>
    <t xml:space="preserve">  7 - Outros itens</t>
  </si>
  <si>
    <t>II - DESPESAS PÓS-COLETA</t>
  </si>
  <si>
    <t xml:space="preserve">  8 - Outros</t>
  </si>
  <si>
    <t>LOCAL:  Igarapé-miri - PA</t>
  </si>
  <si>
    <t>R$/kg</t>
  </si>
  <si>
    <t>PALHA DE BURITI (Miriti) - EXTRATIVISMO</t>
  </si>
  <si>
    <t>SAFRA 2010</t>
  </si>
  <si>
    <t>MAI/2010</t>
  </si>
  <si>
    <t>SAFRA 2011</t>
  </si>
  <si>
    <t>JAN/2011</t>
  </si>
  <si>
    <t>Elaboração: CONAB/DIGEM/SUINF/GECUP</t>
  </si>
  <si>
    <t>SAFRA 2012</t>
  </si>
  <si>
    <t>JAN/2012</t>
  </si>
  <si>
    <t>SAFRA 2013</t>
  </si>
  <si>
    <t>JAN/2013</t>
  </si>
  <si>
    <t>SAFRA 2014</t>
  </si>
  <si>
    <t>JAN/2014</t>
  </si>
  <si>
    <t>SAFRA -  2015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</si>
  <si>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</si>
  <si>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</si>
  <si>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</si>
  <si>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</si>
  <si>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</si>
  <si>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</si>
  <si>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11 - Outros itens</t>
  </si>
  <si>
    <t>CUSTO DE PRODUÇÃO ESTIMADO</t>
  </si>
  <si>
    <t>LOCAL: Buritizeiro-MG</t>
  </si>
  <si>
    <t>kg/Safra</t>
  </si>
  <si>
    <t>R$/Safra</t>
  </si>
  <si>
    <t xml:space="preserve">  2 - Mão-de-obra temporária</t>
  </si>
  <si>
    <t xml:space="preserve">  7 - Mão-de-obra fixa</t>
  </si>
  <si>
    <t xml:space="preserve"> 11 - Despesas administrativas</t>
  </si>
  <si>
    <t xml:space="preserve"> 12 - Outros itens</t>
  </si>
  <si>
    <t xml:space="preserve">  3 - Transporte interno</t>
  </si>
  <si>
    <t xml:space="preserve">  1 - Mão-de-obra temporária</t>
  </si>
  <si>
    <t xml:space="preserve">  4 - Outros itens</t>
  </si>
  <si>
    <t>NOV/2012</t>
  </si>
  <si>
    <t>SAFRA DE VERÃO - 2015</t>
  </si>
  <si>
    <t>SAFRA DE VERÃO - 2017</t>
  </si>
  <si>
    <t>SAFRA  - 2017</t>
  </si>
  <si>
    <t>SAFRA  - 2015</t>
  </si>
  <si>
    <t>MAR-2017</t>
  </si>
  <si>
    <t>SAFRA 2015</t>
  </si>
  <si>
    <t>JAN/2015</t>
  </si>
  <si>
    <t xml:space="preserve">  3 - Mão-de-obra </t>
  </si>
  <si>
    <t>MAR/2017</t>
  </si>
  <si>
    <t>SAFRA 2008</t>
  </si>
  <si>
    <t>MAI-2010</t>
  </si>
  <si>
    <t>JAN-2011</t>
  </si>
  <si>
    <t>JAN-2012</t>
  </si>
  <si>
    <t>A partir de 2018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</si>
  <si>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</si>
  <si>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</si>
  <si>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</si>
  <si>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</si>
  <si>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</si>
  <si>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BURITI (FRUTO)</t>
  </si>
  <si>
    <t>Tipo de Empreendimento</t>
  </si>
  <si>
    <t>Município</t>
  </si>
  <si>
    <t>UF</t>
  </si>
  <si>
    <t>Período</t>
  </si>
  <si>
    <t>Sociobiodiversidade</t>
  </si>
  <si>
    <t>Barreirinhas (Fibra)</t>
  </si>
  <si>
    <t>MA</t>
  </si>
  <si>
    <t>2008 a 2017</t>
  </si>
  <si>
    <t>Barreirinhas (Polpa)</t>
  </si>
  <si>
    <t>MG</t>
  </si>
  <si>
    <t>Buritizeiro (Polpa)</t>
  </si>
  <si>
    <t>Igarapé-Miri</t>
  </si>
  <si>
    <t>PA</t>
  </si>
  <si>
    <t>OBS.: 1) A partir de 2018 o custo de Barreirinhas/MA (Polpa e Fibra) foi inativado.</t>
  </si>
  <si>
    <t>2015 a 2017</t>
  </si>
  <si>
    <t>2010 a 2017</t>
  </si>
  <si>
    <t>2) A partir de 2018 o custo de Buritizeiro/MG (Polpa e Fruto) foi inativado.</t>
  </si>
  <si>
    <t xml:space="preserve">                                       SAFRA ANUAL - 2021 - Igarapé-Miri - PA</t>
  </si>
  <si>
    <t>Mês/Ano: Agosto/2021</t>
  </si>
  <si>
    <t>22 - Outros</t>
  </si>
  <si>
    <t xml:space="preserve">                                       SAFRA ANUAL - 2022 - Igarapé-Miri - PA</t>
  </si>
  <si>
    <t>Mês/Ano: Agosto/2022</t>
  </si>
  <si>
    <t>Elaboração: CONAB/DIPAI/SUINF/GESIP</t>
  </si>
  <si>
    <t xml:space="preserve">                                       SAFRA ANUAL - 2023 - Igarapé-Miri - PA</t>
  </si>
  <si>
    <t>Mês/Ano: Agosto/2023</t>
  </si>
  <si>
    <t>Buritizeiro (Fruto)</t>
  </si>
  <si>
    <t>Inhuma</t>
  </si>
  <si>
    <t>PI</t>
  </si>
  <si>
    <t>2010 a 2024</t>
  </si>
  <si>
    <t xml:space="preserve">                                       SAFRA ANUAL - 2024 - Igarapé-Miri - PA</t>
  </si>
  <si>
    <t>Mês/Ano: Agosto/2024</t>
  </si>
  <si>
    <t>CUSTO POR SAFRA</t>
  </si>
  <si>
    <t xml:space="preserve">                                       SAFRA ANUAL - 2024 - Inhuma - PI</t>
  </si>
  <si>
    <t>Produtividade Média: 40500,00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</si>
</sst>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);\(#,##0.00\)"/>
    <numFmt numFmtId="165" formatCode="#,##0_);\(#,##0\)"/>
    <numFmt numFmtId="166" formatCode="dd\-mmm\-yyyy"/>
    <numFmt numFmtId="167" formatCode="mmm\-yy;@"/>
    <numFmt numFmtId="168" formatCode="0.0%"/>
    <numFmt numFmtId="169" formatCode="#0.00"/>
    <numFmt numFmtId="170" formatCode="#,###,###,##0.0000"/>
    <numFmt numFmtId="171" formatCode="[$-416]mmm\-yy;@"/>
  </numFmts>
  <fonts count="32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164" fontId="0" fillId="0" borderId="0"/>
    <xf numFmtId="9" fontId="2" fillId="0" borderId="0" applyFill="0" applyBorder="0" applyProtection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45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164" fontId="6" fillId="0" borderId="0" xfId="0" applyFont="1" applyAlignment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0" fontId="3" fillId="0" borderId="3" xfId="2" applyNumberFormat="1" applyFont="1" applyFill="1" applyBorder="1" applyAlignment="1" applyProtection="1">
      <alignment vertical="center"/>
    </xf>
    <xf numFmtId="10" fontId="4" fillId="0" borderId="4" xfId="2" applyNumberFormat="1" applyFont="1" applyFill="1" applyBorder="1" applyAlignment="1" applyProtection="1">
      <alignment vertical="center"/>
    </xf>
    <xf numFmtId="10" fontId="4" fillId="0" borderId="3" xfId="2" applyNumberFormat="1" applyFont="1" applyFill="1" applyBorder="1" applyAlignment="1" applyProtection="1">
      <alignment vertical="center"/>
    </xf>
    <xf numFmtId="10" fontId="3" fillId="0" borderId="5" xfId="2" applyNumberFormat="1" applyFont="1" applyFill="1" applyBorder="1" applyAlignment="1" applyProtection="1">
      <alignment vertical="center"/>
    </xf>
    <xf numFmtId="39" fontId="8" fillId="0" borderId="0" xfId="3" applyFont="1" applyAlignment="1">
      <alignment horizontal="centerContinuous" vertical="center"/>
    </xf>
    <xf numFmtId="168" fontId="8" fillId="0" borderId="0" xfId="4" applyNumberFormat="1" applyFont="1" applyAlignment="1">
      <alignment horizontal="centerContinuous" vertical="center"/>
    </xf>
    <xf numFmtId="39" fontId="9" fillId="0" borderId="0" xfId="3" applyFont="1" applyAlignment="1">
      <alignment vertical="center"/>
    </xf>
    <xf numFmtId="39" fontId="9" fillId="0" borderId="0" xfId="3" applyFont="1" applyAlignment="1">
      <alignment horizontal="right" vertical="center"/>
    </xf>
    <xf numFmtId="37" fontId="8" fillId="0" borderId="0" xfId="3" applyNumberFormat="1" applyFont="1" applyAlignment="1">
      <alignment vertical="center"/>
    </xf>
    <xf numFmtId="39" fontId="9" fillId="0" borderId="0" xfId="3" applyFont="1" applyAlignment="1">
      <alignment horizontal="left" vertical="center"/>
    </xf>
    <xf numFmtId="168" fontId="9" fillId="0" borderId="0" xfId="4" applyNumberFormat="1" applyFont="1" applyAlignment="1">
      <alignment vertical="center"/>
    </xf>
    <xf numFmtId="39" fontId="9" fillId="0" borderId="6" xfId="3" applyFont="1" applyBorder="1" applyAlignment="1">
      <alignment vertical="center"/>
    </xf>
    <xf numFmtId="39" fontId="8" fillId="0" borderId="6" xfId="3" applyFont="1" applyBorder="1" applyAlignment="1">
      <alignment horizontal="right" vertical="center"/>
    </xf>
    <xf numFmtId="166" fontId="8" fillId="0" borderId="6" xfId="3" applyNumberFormat="1" applyFont="1" applyBorder="1" applyAlignment="1">
      <alignment horizontal="center" vertical="center"/>
    </xf>
    <xf numFmtId="168" fontId="8" fillId="0" borderId="6" xfId="4" applyNumberFormat="1" applyFont="1" applyBorder="1" applyAlignment="1" applyProtection="1">
      <alignment horizontal="center" vertical="center"/>
    </xf>
    <xf numFmtId="39" fontId="8" fillId="0" borderId="0" xfId="3" applyFont="1" applyAlignment="1">
      <alignment horizontal="left" vertical="center"/>
    </xf>
    <xf numFmtId="168" fontId="8" fillId="0" borderId="0" xfId="4" applyNumberFormat="1" applyFont="1" applyAlignment="1" applyProtection="1">
      <alignment horizontal="center" vertical="center"/>
    </xf>
    <xf numFmtId="39" fontId="9" fillId="0" borderId="7" xfId="3" applyFont="1" applyBorder="1" applyAlignment="1">
      <alignment vertical="center"/>
    </xf>
    <xf numFmtId="39" fontId="8" fillId="0" borderId="7" xfId="3" applyFont="1" applyBorder="1" applyAlignment="1">
      <alignment horizontal="center" vertical="center"/>
    </xf>
    <xf numFmtId="168" fontId="8" fillId="0" borderId="7" xfId="4" applyNumberFormat="1" applyFont="1" applyBorder="1" applyAlignment="1" applyProtection="1">
      <alignment horizontal="center" vertical="center"/>
    </xf>
    <xf numFmtId="39" fontId="9" fillId="0" borderId="0" xfId="3" quotePrefix="1" applyFont="1" applyAlignment="1">
      <alignment horizontal="left" vertical="center"/>
    </xf>
    <xf numFmtId="168" fontId="9" fillId="0" borderId="0" xfId="4" applyNumberFormat="1" applyFont="1" applyAlignment="1" applyProtection="1">
      <alignment vertical="center"/>
    </xf>
    <xf numFmtId="39" fontId="8" fillId="0" borderId="8" xfId="3" applyFont="1" applyBorder="1" applyAlignment="1">
      <alignment horizontal="left" vertical="center"/>
    </xf>
    <xf numFmtId="39" fontId="8" fillId="0" borderId="8" xfId="3" applyFont="1" applyBorder="1" applyAlignment="1">
      <alignment vertical="center"/>
    </xf>
    <xf numFmtId="168" fontId="8" fillId="0" borderId="8" xfId="4" applyNumberFormat="1" applyFont="1" applyBorder="1" applyAlignment="1" applyProtection="1">
      <alignment vertical="center"/>
    </xf>
    <xf numFmtId="39" fontId="8" fillId="0" borderId="0" xfId="3" quotePrefix="1" applyFont="1" applyAlignment="1">
      <alignment horizontal="left" vertical="center"/>
    </xf>
    <xf numFmtId="39" fontId="8" fillId="0" borderId="0" xfId="3" applyFont="1" applyAlignment="1">
      <alignment vertical="center"/>
    </xf>
    <xf numFmtId="10" fontId="9" fillId="0" borderId="0" xfId="4" applyNumberFormat="1" applyFont="1" applyBorder="1" applyAlignment="1" applyProtection="1">
      <alignment vertical="center"/>
    </xf>
    <xf numFmtId="39" fontId="8" fillId="0" borderId="9" xfId="3" applyFont="1" applyBorder="1" applyAlignment="1">
      <alignment horizontal="left" vertical="center"/>
    </xf>
    <xf numFmtId="39" fontId="8" fillId="0" borderId="9" xfId="3" applyFont="1" applyBorder="1" applyAlignment="1">
      <alignment vertical="center"/>
    </xf>
    <xf numFmtId="168" fontId="8" fillId="0" borderId="9" xfId="4" applyNumberFormat="1" applyFont="1" applyBorder="1" applyAlignment="1" applyProtection="1">
      <alignment vertical="center"/>
    </xf>
    <xf numFmtId="39" fontId="10" fillId="0" borderId="0" xfId="3" quotePrefix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0" fontId="13" fillId="2" borderId="0" xfId="5" applyFont="1" applyFill="1" applyAlignment="1">
      <alignment horizontal="left" vertical="top" wrapText="1"/>
    </xf>
    <xf numFmtId="0" fontId="12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9" fontId="19" fillId="2" borderId="3" xfId="5" applyNumberFormat="1" applyFont="1" applyFill="1" applyBorder="1" applyAlignment="1">
      <alignment horizontal="right" vertical="center" wrapText="1"/>
    </xf>
    <xf numFmtId="169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13" fillId="2" borderId="0" xfId="6" applyFont="1" applyFill="1" applyAlignment="1">
      <alignment horizontal="left" vertical="top" wrapText="1"/>
    </xf>
    <xf numFmtId="0" fontId="9" fillId="0" borderId="0" xfId="6"/>
    <xf numFmtId="0" fontId="16" fillId="2" borderId="0" xfId="6" applyFont="1" applyFill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4" fontId="19" fillId="2" borderId="0" xfId="6" applyNumberFormat="1" applyFont="1" applyFill="1" applyAlignment="1">
      <alignment horizontal="right" vertical="center" wrapText="1"/>
    </xf>
    <xf numFmtId="169" fontId="19" fillId="2" borderId="3" xfId="6" applyNumberFormat="1" applyFont="1" applyFill="1" applyBorder="1" applyAlignment="1">
      <alignment horizontal="right" vertical="center" wrapText="1"/>
    </xf>
    <xf numFmtId="169" fontId="19" fillId="2" borderId="12" xfId="6" applyNumberFormat="1" applyFont="1" applyFill="1" applyBorder="1" applyAlignment="1">
      <alignment horizontal="right" vertical="center" wrapText="1"/>
    </xf>
    <xf numFmtId="0" fontId="19" fillId="2" borderId="12" xfId="6" applyFont="1" applyFill="1" applyBorder="1" applyAlignment="1">
      <alignment horizontal="right" vertical="center" wrapText="1"/>
    </xf>
    <xf numFmtId="170" fontId="21" fillId="0" borderId="3" xfId="5" applyNumberFormat="1" applyFont="1" applyBorder="1"/>
    <xf numFmtId="0" fontId="21" fillId="0" borderId="3" xfId="5" applyFont="1" applyBorder="1" applyAlignment="1">
      <alignment wrapText="1"/>
    </xf>
    <xf numFmtId="170" fontId="22" fillId="0" borderId="0" xfId="5" applyNumberFormat="1" applyFont="1"/>
    <xf numFmtId="0" fontId="22" fillId="0" borderId="0" xfId="5" applyFont="1" applyAlignment="1">
      <alignment wrapText="1"/>
    </xf>
    <xf numFmtId="0" fontId="21" fillId="0" borderId="10" xfId="5" applyFont="1" applyBorder="1" applyAlignment="1">
      <alignment horizontal="center" wrapText="1"/>
    </xf>
    <xf numFmtId="39" fontId="8" fillId="0" borderId="0" xfId="3" applyFont="1" applyAlignment="1" applyProtection="1">
      <alignment horizontal="centerContinuous" vertical="center"/>
    </xf>
    <xf numFmtId="37" fontId="8" fillId="0" borderId="0" xfId="3" applyNumberFormat="1" applyFont="1" applyAlignment="1" applyProtection="1">
      <alignment vertical="center"/>
    </xf>
    <xf numFmtId="39" fontId="9" fillId="0" borderId="0" xfId="3" applyFont="1" applyAlignment="1" applyProtection="1">
      <alignment horizontal="left" vertical="center"/>
    </xf>
    <xf numFmtId="39" fontId="8" fillId="0" borderId="6" xfId="3" applyFont="1" applyBorder="1" applyAlignment="1" applyProtection="1">
      <alignment horizontal="right" vertical="center"/>
    </xf>
    <xf numFmtId="39" fontId="8" fillId="0" borderId="6" xfId="3" applyNumberFormat="1" applyFont="1" applyBorder="1" applyAlignment="1" applyProtection="1">
      <alignment horizontal="center" vertical="center"/>
    </xf>
    <xf numFmtId="39" fontId="8" fillId="0" borderId="0" xfId="3" applyFont="1" applyAlignment="1" applyProtection="1">
      <alignment horizontal="left" vertical="center"/>
    </xf>
    <xf numFmtId="39" fontId="8" fillId="0" borderId="0" xfId="3" applyNumberFormat="1" applyFont="1" applyAlignment="1" applyProtection="1">
      <alignment horizontal="center" vertical="center"/>
    </xf>
    <xf numFmtId="39" fontId="8" fillId="0" borderId="7" xfId="3" applyFont="1" applyBorder="1" applyAlignment="1" applyProtection="1">
      <alignment horizontal="center" vertical="center"/>
    </xf>
    <xf numFmtId="39" fontId="8" fillId="0" borderId="7" xfId="3" applyNumberFormat="1" applyFont="1" applyBorder="1" applyAlignment="1" applyProtection="1">
      <alignment horizontal="center" vertical="center"/>
    </xf>
    <xf numFmtId="39" fontId="9" fillId="0" borderId="0" xfId="3" applyFont="1" applyAlignment="1" applyProtection="1">
      <alignment vertical="center"/>
    </xf>
    <xf numFmtId="10" fontId="9" fillId="0" borderId="0" xfId="7" applyNumberFormat="1" applyFont="1" applyAlignment="1" applyProtection="1">
      <alignment vertical="center"/>
    </xf>
    <xf numFmtId="39" fontId="8" fillId="0" borderId="8" xfId="3" applyFont="1" applyBorder="1" applyAlignment="1" applyProtection="1">
      <alignment horizontal="left" vertical="center"/>
    </xf>
    <xf numFmtId="39" fontId="8" fillId="0" borderId="8" xfId="3" applyFont="1" applyBorder="1" applyAlignment="1" applyProtection="1">
      <alignment vertical="center"/>
    </xf>
    <xf numFmtId="10" fontId="8" fillId="0" borderId="8" xfId="7" applyNumberFormat="1" applyFont="1" applyBorder="1" applyAlignment="1" applyProtection="1">
      <alignment vertical="center"/>
    </xf>
    <xf numFmtId="39" fontId="8" fillId="0" borderId="0" xfId="3" quotePrefix="1" applyFont="1" applyAlignment="1" applyProtection="1">
      <alignment horizontal="left" vertical="center"/>
    </xf>
    <xf numFmtId="39" fontId="9" fillId="0" borderId="0" xfId="3" quotePrefix="1" applyFont="1" applyAlignment="1" applyProtection="1">
      <alignment horizontal="left" vertical="center"/>
    </xf>
    <xf numFmtId="39" fontId="9" fillId="0" borderId="13" xfId="3" applyFont="1" applyBorder="1" applyAlignment="1" applyProtection="1">
      <alignment horizontal="left" vertical="center"/>
    </xf>
    <xf numFmtId="39" fontId="9" fillId="0" borderId="13" xfId="3" applyFont="1" applyBorder="1" applyAlignment="1" applyProtection="1">
      <alignment vertical="center"/>
    </xf>
    <xf numFmtId="10" fontId="9" fillId="0" borderId="13" xfId="7" applyNumberFormat="1" applyFont="1" applyBorder="1" applyAlignment="1" applyProtection="1">
      <alignment vertical="center"/>
    </xf>
    <xf numFmtId="39" fontId="9" fillId="0" borderId="0" xfId="3" applyFont="1" applyBorder="1" applyAlignment="1">
      <alignment vertical="center"/>
    </xf>
    <xf numFmtId="39" fontId="8" fillId="0" borderId="0" xfId="3" applyFont="1" applyBorder="1" applyAlignment="1">
      <alignment vertical="center"/>
    </xf>
    <xf numFmtId="39" fontId="9" fillId="0" borderId="0" xfId="3" applyFont="1" applyBorder="1" applyAlignment="1" applyProtection="1">
      <alignment vertical="center"/>
    </xf>
    <xf numFmtId="10" fontId="9" fillId="0" borderId="0" xfId="7" applyNumberFormat="1" applyFont="1" applyBorder="1" applyAlignment="1" applyProtection="1">
      <alignment vertical="center"/>
    </xf>
    <xf numFmtId="39" fontId="9" fillId="0" borderId="0" xfId="3" applyFont="1" applyBorder="1" applyAlignment="1" applyProtection="1">
      <alignment horizontal="left" vertical="center"/>
    </xf>
    <xf numFmtId="39" fontId="9" fillId="0" borderId="8" xfId="3" applyFont="1" applyBorder="1" applyAlignment="1" applyProtection="1">
      <alignment horizontal="left" vertical="center"/>
    </xf>
    <xf numFmtId="39" fontId="9" fillId="0" borderId="8" xfId="3" applyFont="1" applyBorder="1" applyAlignment="1" applyProtection="1">
      <alignment vertical="center"/>
    </xf>
    <xf numFmtId="10" fontId="9" fillId="0" borderId="8" xfId="7" applyNumberFormat="1" applyFont="1" applyBorder="1" applyAlignment="1" applyProtection="1">
      <alignment vertical="center"/>
    </xf>
    <xf numFmtId="39" fontId="8" fillId="0" borderId="9" xfId="3" applyFont="1" applyBorder="1" applyAlignment="1" applyProtection="1">
      <alignment horizontal="left" vertical="center"/>
    </xf>
    <xf numFmtId="39" fontId="8" fillId="0" borderId="9" xfId="3" applyFont="1" applyBorder="1" applyAlignment="1" applyProtection="1">
      <alignment vertical="center"/>
    </xf>
    <xf numFmtId="10" fontId="8" fillId="0" borderId="9" xfId="7" applyNumberFormat="1" applyFont="1" applyBorder="1" applyAlignment="1" applyProtection="1">
      <alignment vertical="center"/>
    </xf>
    <xf numFmtId="39" fontId="10" fillId="0" borderId="0" xfId="3" quotePrefix="1" applyFont="1" applyBorder="1" applyAlignment="1" applyProtection="1">
      <alignment horizontal="left" vertical="center"/>
    </xf>
    <xf numFmtId="39" fontId="11" fillId="0" borderId="0" xfId="3" applyFont="1" applyAlignment="1">
      <alignment vertical="center"/>
    </xf>
    <xf numFmtId="10" fontId="9" fillId="0" borderId="0" xfId="4" applyNumberFormat="1" applyFont="1" applyAlignment="1" applyProtection="1">
      <alignment vertical="center"/>
    </xf>
    <xf numFmtId="10" fontId="8" fillId="0" borderId="8" xfId="4" applyNumberFormat="1" applyFont="1" applyBorder="1" applyAlignment="1" applyProtection="1">
      <alignment vertical="center"/>
    </xf>
    <xf numFmtId="10" fontId="9" fillId="0" borderId="13" xfId="4" applyNumberFormat="1" applyFont="1" applyBorder="1" applyAlignment="1" applyProtection="1">
      <alignment vertical="center"/>
    </xf>
    <xf numFmtId="10" fontId="9" fillId="0" borderId="8" xfId="4" applyNumberFormat="1" applyFont="1" applyBorder="1" applyAlignment="1" applyProtection="1">
      <alignment vertical="center"/>
    </xf>
    <xf numFmtId="10" fontId="8" fillId="0" borderId="9" xfId="4" applyNumberFormat="1" applyFont="1" applyBorder="1" applyAlignment="1" applyProtection="1">
      <alignment vertical="center"/>
    </xf>
    <xf numFmtId="171" fontId="8" fillId="0" borderId="6" xfId="3" applyNumberFormat="1" applyFont="1" applyBorder="1" applyAlignment="1">
      <alignment horizontal="center" vertical="center"/>
    </xf>
    <xf numFmtId="39" fontId="8" fillId="0" borderId="6" xfId="3" applyFont="1" applyBorder="1" applyAlignment="1">
      <alignment horizontal="center" vertical="center"/>
    </xf>
    <xf numFmtId="39" fontId="8" fillId="0" borderId="0" xfId="3" applyFont="1" applyAlignment="1">
      <alignment horizontal="center" vertical="center"/>
    </xf>
    <xf numFmtId="39" fontId="9" fillId="0" borderId="13" xfId="3" applyFont="1" applyBorder="1" applyAlignment="1">
      <alignment horizontal="left" vertical="center"/>
    </xf>
    <xf numFmtId="39" fontId="9" fillId="0" borderId="13" xfId="3" applyFont="1" applyBorder="1" applyAlignment="1">
      <alignment vertical="center"/>
    </xf>
    <xf numFmtId="39" fontId="9" fillId="0" borderId="8" xfId="3" applyFont="1" applyBorder="1" applyAlignment="1">
      <alignment horizontal="left" vertical="center"/>
    </xf>
    <xf numFmtId="39" fontId="9" fillId="0" borderId="8" xfId="3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64" fontId="2" fillId="0" borderId="0" xfId="8"/>
    <xf numFmtId="164" fontId="2" fillId="0" borderId="14" xfId="8" applyBorder="1"/>
    <xf numFmtId="164" fontId="2" fillId="0" borderId="15" xfId="8" applyBorder="1"/>
    <xf numFmtId="164" fontId="2" fillId="0" borderId="16" xfId="8" applyBorder="1"/>
    <xf numFmtId="164" fontId="2" fillId="0" borderId="17" xfId="8" applyBorder="1"/>
    <xf numFmtId="164" fontId="2" fillId="0" borderId="0" xfId="8" applyBorder="1"/>
    <xf numFmtId="164" fontId="9" fillId="0" borderId="0" xfId="8" applyFont="1" applyBorder="1"/>
    <xf numFmtId="164" fontId="2" fillId="0" borderId="18" xfId="8" applyBorder="1"/>
    <xf numFmtId="164" fontId="9" fillId="3" borderId="25" xfId="8" applyFont="1" applyFill="1" applyBorder="1" applyAlignment="1">
      <alignment horizontal="center"/>
    </xf>
    <xf numFmtId="164" fontId="9" fillId="3" borderId="28" xfId="8" applyFont="1" applyFill="1" applyBorder="1" applyAlignment="1">
      <alignment horizontal="center"/>
    </xf>
    <xf numFmtId="164" fontId="9" fillId="0" borderId="39" xfId="8" applyFont="1" applyBorder="1" applyAlignment="1">
      <alignment horizontal="center"/>
    </xf>
    <xf numFmtId="164" fontId="9" fillId="0" borderId="0" xfId="8" applyFont="1" applyBorder="1" applyAlignment="1">
      <alignment horizontal="center"/>
    </xf>
    <xf numFmtId="164" fontId="2" fillId="0" borderId="40" xfId="8" applyBorder="1"/>
    <xf numFmtId="164" fontId="2" fillId="0" borderId="7" xfId="8" applyBorder="1"/>
    <xf numFmtId="164" fontId="9" fillId="0" borderId="7" xfId="8" applyFont="1" applyBorder="1"/>
    <xf numFmtId="164" fontId="2" fillId="0" borderId="41" xfId="8" applyBorder="1"/>
    <xf numFmtId="164" fontId="9" fillId="0" borderId="15" xfId="8" applyFont="1" applyBorder="1"/>
    <xf numFmtId="0" fontId="26" fillId="0" borderId="0" xfId="11"/>
    <xf numFmtId="0" fontId="27" fillId="0" borderId="42" xfId="11" applyFont="1" applyBorder="1" applyAlignment="1">
      <alignment wrapText="1"/>
    </xf>
    <xf numFmtId="0" fontId="28" fillId="0" borderId="0" xfId="11" applyFont="1" applyAlignment="1">
      <alignment wrapText="1"/>
    </xf>
    <xf numFmtId="0" fontId="27" fillId="0" borderId="43" xfId="11" applyFont="1" applyBorder="1" applyAlignment="1">
      <alignment horizontal="center" wrapText="1"/>
    </xf>
    <xf numFmtId="170" fontId="28" fillId="0" borderId="0" xfId="11" applyNumberFormat="1" applyFont="1"/>
    <xf numFmtId="170" fontId="27" fillId="0" borderId="42" xfId="11" applyNumberFormat="1" applyFont="1" applyBorder="1"/>
    <xf numFmtId="164" fontId="9" fillId="4" borderId="25" xfId="8" applyFont="1" applyFill="1" applyBorder="1" applyAlignment="1">
      <alignment horizontal="center"/>
    </xf>
    <xf numFmtId="0" fontId="23" fillId="4" borderId="33" xfId="9" applyFont="1" applyFill="1" applyBorder="1" applyAlignment="1">
      <alignment horizontal="center" vertical="center"/>
    </xf>
    <xf numFmtId="0" fontId="23" fillId="4" borderId="36" xfId="9" applyFont="1" applyFill="1" applyBorder="1" applyAlignment="1">
      <alignment horizontal="center" vertical="center"/>
    </xf>
    <xf numFmtId="0" fontId="21" fillId="0" borderId="42" xfId="6" applyFont="1" applyBorder="1" applyAlignment="1">
      <alignment wrapText="1"/>
    </xf>
    <xf numFmtId="0" fontId="22" fillId="0" borderId="0" xfId="6" applyFont="1" applyAlignment="1">
      <alignment wrapText="1"/>
    </xf>
    <xf numFmtId="0" fontId="21" fillId="0" borderId="43" xfId="6" applyFont="1" applyBorder="1" applyAlignment="1">
      <alignment horizontal="center" wrapText="1"/>
    </xf>
    <xf numFmtId="170" fontId="22" fillId="0" borderId="0" xfId="6" applyNumberFormat="1" applyFont="1"/>
    <xf numFmtId="170" fontId="21" fillId="0" borderId="42" xfId="6" applyNumberFormat="1" applyFont="1" applyBorder="1"/>
    <xf numFmtId="0" fontId="21" fillId="0" borderId="42" xfId="6" applyFont="1" applyBorder="1" applyAlignment="1">
      <alignment wrapText="1"/>
    </xf>
    <xf numFmtId="0" fontId="9" fillId="0" borderId="0" xfId="6"/>
    <xf numFmtId="0" fontId="29" fillId="0" borderId="0" xfId="12"/>
    <xf numFmtId="0" fontId="30" fillId="0" borderId="42" xfId="12" applyFont="1" applyBorder="1" applyAlignment="1">
      <alignment wrapText="1"/>
    </xf>
    <xf numFmtId="0" fontId="31" fillId="0" borderId="0" xfId="12" applyFont="1" applyAlignment="1">
      <alignment wrapText="1"/>
    </xf>
    <xf numFmtId="0" fontId="30" fillId="0" borderId="43" xfId="12" applyFont="1" applyBorder="1" applyAlignment="1">
      <alignment horizontal="center" wrapText="1"/>
    </xf>
    <xf numFmtId="170" fontId="31" fillId="0" borderId="0" xfId="12" applyNumberFormat="1" applyFont="1"/>
    <xf numFmtId="170" fontId="30" fillId="0" borderId="42" xfId="12" applyNumberFormat="1" applyFont="1" applyBorder="1"/>
    <xf numFmtId="0" fontId="23" fillId="4" borderId="31" xfId="9" applyFont="1" applyFill="1" applyBorder="1" applyAlignment="1">
      <alignment horizontal="center" vertical="center"/>
    </xf>
    <xf numFmtId="0" fontId="23" fillId="4" borderId="32" xfId="9" applyFont="1" applyFill="1" applyBorder="1" applyAlignment="1">
      <alignment horizontal="center" vertical="center"/>
    </xf>
    <xf numFmtId="164" fontId="25" fillId="4" borderId="29" xfId="10" applyNumberFormat="1" applyFont="1" applyFill="1" applyBorder="1" applyAlignment="1">
      <alignment horizontal="center"/>
    </xf>
    <xf numFmtId="164" fontId="25" fillId="4" borderId="8" xfId="10" applyNumberFormat="1" applyFont="1" applyFill="1" applyBorder="1" applyAlignment="1">
      <alignment horizontal="center"/>
    </xf>
    <xf numFmtId="164" fontId="25" fillId="4" borderId="30" xfId="10" applyNumberFormat="1" applyFont="1" applyFill="1" applyBorder="1" applyAlignment="1">
      <alignment horizontal="center"/>
    </xf>
    <xf numFmtId="164" fontId="9" fillId="3" borderId="19" xfId="8" applyFont="1" applyFill="1" applyBorder="1" applyAlignment="1">
      <alignment horizontal="center"/>
    </xf>
    <xf numFmtId="164" fontId="9" fillId="3" borderId="20" xfId="8" applyFont="1" applyFill="1" applyBorder="1" applyAlignment="1">
      <alignment horizontal="center"/>
    </xf>
    <xf numFmtId="164" fontId="9" fillId="3" borderId="21" xfId="8" applyFont="1" applyFill="1" applyBorder="1" applyAlignment="1">
      <alignment horizontal="center"/>
    </xf>
    <xf numFmtId="164" fontId="9" fillId="0" borderId="19" xfId="8" applyFont="1" applyBorder="1" applyAlignment="1">
      <alignment horizontal="center"/>
    </xf>
    <xf numFmtId="164" fontId="9" fillId="0" borderId="21" xfId="8" applyFont="1" applyBorder="1" applyAlignment="1">
      <alignment horizontal="center"/>
    </xf>
    <xf numFmtId="164" fontId="8" fillId="0" borderId="22" xfId="8" applyFont="1" applyBorder="1" applyAlignment="1">
      <alignment horizontal="center"/>
    </xf>
    <xf numFmtId="164" fontId="8" fillId="0" borderId="23" xfId="8" applyFont="1" applyBorder="1" applyAlignment="1">
      <alignment horizontal="center"/>
    </xf>
    <xf numFmtId="164" fontId="8" fillId="0" borderId="24" xfId="8" applyFont="1" applyBorder="1" applyAlignment="1">
      <alignment horizontal="center"/>
    </xf>
    <xf numFmtId="164" fontId="9" fillId="3" borderId="26" xfId="8" applyFont="1" applyFill="1" applyBorder="1" applyAlignment="1">
      <alignment horizontal="center"/>
    </xf>
    <xf numFmtId="164" fontId="9" fillId="3" borderId="27" xfId="8" applyFont="1" applyFill="1" applyBorder="1" applyAlignment="1">
      <alignment horizontal="center"/>
    </xf>
    <xf numFmtId="164" fontId="9" fillId="3" borderId="29" xfId="8" applyFont="1" applyFill="1" applyBorder="1" applyAlignment="1">
      <alignment horizontal="center"/>
    </xf>
    <xf numFmtId="164" fontId="9" fillId="3" borderId="8" xfId="8" applyFont="1" applyFill="1" applyBorder="1" applyAlignment="1">
      <alignment horizontal="center"/>
    </xf>
    <xf numFmtId="164" fontId="9" fillId="3" borderId="30" xfId="8" applyFont="1" applyFill="1" applyBorder="1" applyAlignment="1">
      <alignment horizontal="center"/>
    </xf>
    <xf numFmtId="0" fontId="23" fillId="4" borderId="34" xfId="9" applyFont="1" applyFill="1" applyBorder="1" applyAlignment="1">
      <alignment horizontal="center" vertical="center"/>
    </xf>
    <xf numFmtId="0" fontId="23" fillId="4" borderId="35" xfId="9" applyFont="1" applyFill="1" applyBorder="1" applyAlignment="1">
      <alignment horizontal="center" vertical="center"/>
    </xf>
    <xf numFmtId="164" fontId="9" fillId="0" borderId="0" xfId="8" applyFont="1" applyBorder="1" applyAlignment="1">
      <alignment horizontal="left"/>
    </xf>
    <xf numFmtId="164" fontId="9" fillId="0" borderId="0" xfId="8" applyFont="1" applyBorder="1" applyAlignment="1">
      <alignment horizontal="center"/>
    </xf>
    <xf numFmtId="39" fontId="7" fillId="0" borderId="0" xfId="3" applyBorder="1" applyAlignment="1">
      <alignment horizontal="center"/>
    </xf>
    <xf numFmtId="0" fontId="23" fillId="0" borderId="34" xfId="9" applyFont="1" applyFill="1" applyBorder="1" applyAlignment="1">
      <alignment horizontal="center" vertical="center"/>
    </xf>
    <xf numFmtId="0" fontId="23" fillId="0" borderId="37" xfId="9" applyFont="1" applyFill="1" applyBorder="1" applyAlignment="1">
      <alignment horizontal="center" vertical="center"/>
    </xf>
    <xf numFmtId="164" fontId="9" fillId="0" borderId="39" xfId="8" applyFont="1" applyBorder="1" applyAlignment="1">
      <alignment horizontal="center"/>
    </xf>
    <xf numFmtId="39" fontId="7" fillId="0" borderId="39" xfId="3" applyBorder="1" applyAlignment="1">
      <alignment horizontal="center"/>
    </xf>
    <xf numFmtId="164" fontId="3" fillId="0" borderId="0" xfId="0" applyFont="1" applyAlignment="1">
      <alignment horizontal="center" vertical="center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3" fillId="2" borderId="0" xfId="5" applyFont="1" applyFill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7" fillId="2" borderId="0" xfId="5" applyFont="1" applyFill="1" applyAlignment="1">
      <alignment horizontal="left" vertical="top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9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9" fontId="19" fillId="2" borderId="12" xfId="5" applyNumberFormat="1" applyFont="1" applyFill="1" applyBorder="1" applyAlignment="1">
      <alignment horizontal="right" vertical="center" wrapText="1"/>
    </xf>
    <xf numFmtId="0" fontId="20" fillId="2" borderId="0" xfId="5" applyFont="1" applyFill="1" applyAlignment="1">
      <alignment horizontal="left" vertical="center" wrapText="1"/>
    </xf>
    <xf numFmtId="0" fontId="14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top" wrapText="1"/>
    </xf>
    <xf numFmtId="0" fontId="18" fillId="2" borderId="0" xfId="6" applyFont="1" applyFill="1" applyAlignment="1">
      <alignment horizontal="left" vertical="center" wrapText="1"/>
    </xf>
    <xf numFmtId="4" fontId="19" fillId="2" borderId="0" xfId="6" applyNumberFormat="1" applyFont="1" applyFill="1" applyAlignment="1">
      <alignment horizontal="right" vertical="center" wrapText="1"/>
    </xf>
    <xf numFmtId="0" fontId="13" fillId="2" borderId="0" xfId="6" applyFont="1" applyFill="1" applyAlignment="1">
      <alignment horizontal="left" vertical="center" wrapText="1"/>
    </xf>
    <xf numFmtId="0" fontId="17" fillId="2" borderId="10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0" xfId="6" applyFont="1" applyFill="1" applyAlignment="1">
      <alignment horizontal="left" vertical="top" wrapText="1"/>
    </xf>
    <xf numFmtId="0" fontId="17" fillId="2" borderId="3" xfId="6" applyFont="1" applyFill="1" applyBorder="1" applyAlignment="1">
      <alignment horizontal="left" vertical="top" wrapText="1"/>
    </xf>
    <xf numFmtId="4" fontId="19" fillId="2" borderId="3" xfId="6" applyNumberFormat="1" applyFont="1" applyFill="1" applyBorder="1" applyAlignment="1">
      <alignment horizontal="right" vertical="center" wrapText="1"/>
    </xf>
    <xf numFmtId="169" fontId="19" fillId="2" borderId="3" xfId="6" applyNumberFormat="1" applyFont="1" applyFill="1" applyBorder="1" applyAlignment="1">
      <alignment horizontal="right" vertical="center" wrapText="1"/>
    </xf>
    <xf numFmtId="0" fontId="17" fillId="2" borderId="12" xfId="6" applyFont="1" applyFill="1" applyBorder="1" applyAlignment="1">
      <alignment horizontal="left" vertical="top" wrapText="1"/>
    </xf>
    <xf numFmtId="4" fontId="19" fillId="2" borderId="12" xfId="6" applyNumberFormat="1" applyFont="1" applyFill="1" applyBorder="1" applyAlignment="1">
      <alignment horizontal="right" vertical="center" wrapText="1"/>
    </xf>
    <xf numFmtId="169" fontId="19" fillId="2" borderId="12" xfId="6" applyNumberFormat="1" applyFont="1" applyFill="1" applyBorder="1" applyAlignment="1">
      <alignment horizontal="right" vertical="center" wrapText="1"/>
    </xf>
    <xf numFmtId="0" fontId="20" fillId="2" borderId="0" xfId="6" applyFont="1" applyFill="1" applyAlignment="1">
      <alignment horizontal="left" vertical="center" wrapText="1"/>
    </xf>
    <xf numFmtId="0" fontId="21" fillId="0" borderId="3" xfId="5" applyFont="1" applyBorder="1" applyAlignment="1">
      <alignment wrapText="1"/>
    </xf>
    <xf numFmtId="0" fontId="12" fillId="0" borderId="0" xfId="5"/>
    <xf numFmtId="0" fontId="27" fillId="0" borderId="42" xfId="11" applyFont="1" applyBorder="1" applyAlignment="1">
      <alignment wrapText="1"/>
    </xf>
    <xf numFmtId="0" fontId="26" fillId="0" borderId="0" xfId="11"/>
    <xf numFmtId="0" fontId="21" fillId="0" borderId="42" xfId="6" applyFont="1" applyBorder="1" applyAlignment="1">
      <alignment wrapText="1"/>
    </xf>
    <xf numFmtId="0" fontId="9" fillId="0" borderId="0" xfId="6"/>
    <xf numFmtId="0" fontId="30" fillId="0" borderId="42" xfId="12" applyFont="1" applyBorder="1" applyAlignment="1">
      <alignment wrapText="1"/>
    </xf>
    <xf numFmtId="0" fontId="29" fillId="0" borderId="0" xfId="12"/>
    <xf numFmtId="164" fontId="9" fillId="0" borderId="25" xfId="8" applyFont="1" applyFill="1" applyBorder="1" applyAlignment="1">
      <alignment horizontal="center"/>
    </xf>
    <xf numFmtId="0" fontId="23" fillId="0" borderId="36" xfId="9" applyFont="1" applyFill="1" applyBorder="1" applyAlignment="1">
      <alignment horizontal="center" vertical="center"/>
    </xf>
    <xf numFmtId="164" fontId="25" fillId="0" borderId="38" xfId="10" applyNumberFormat="1" applyFont="1" applyFill="1" applyBorder="1" applyAlignment="1">
      <alignment horizontal="center"/>
    </xf>
    <xf numFmtId="164" fontId="25" fillId="0" borderId="8" xfId="10" applyNumberFormat="1" applyFont="1" applyFill="1" applyBorder="1" applyAlignment="1">
      <alignment horizontal="center"/>
    </xf>
    <xf numFmtId="164" fontId="25" fillId="0" borderId="30" xfId="10" applyNumberFormat="1" applyFont="1" applyFill="1" applyBorder="1" applyAlignment="1">
      <alignment horizontal="center"/>
    </xf>
    <xf numFmtId="0" fontId="25" fillId="0" borderId="38" xfId="10" applyNumberFormat="1" applyFont="1" applyFill="1" applyBorder="1" applyAlignment="1">
      <alignment horizontal="center"/>
    </xf>
    <xf numFmtId="0" fontId="25" fillId="0" borderId="8" xfId="10" applyNumberFormat="1" applyFont="1" applyFill="1" applyBorder="1" applyAlignment="1">
      <alignment horizontal="center"/>
    </xf>
    <xf numFmtId="0" fontId="25" fillId="0" borderId="30" xfId="10" applyNumberFormat="1" applyFont="1" applyFill="1" applyBorder="1" applyAlignment="1">
      <alignment horizontal="center"/>
    </xf>
  </cellXfs>
  <cellStyles count="13">
    <cellStyle name="Hiperlink" xfId="10" builtinId="8"/>
    <cellStyle name="Normal" xfId="0" builtinId="0"/>
    <cellStyle name="Normal 2" xfId="3"/>
    <cellStyle name="Normal 2 2" xfId="5"/>
    <cellStyle name="Normal 2 3 2" xfId="8"/>
    <cellStyle name="Normal 3" xfId="6"/>
    <cellStyle name="Normal 4" xfId="9"/>
    <cellStyle name="Normal 5" xfId="11"/>
    <cellStyle name="Normal 6" xfId="12"/>
    <cellStyle name="Porcentagem 2" xfId="1"/>
    <cellStyle name="Porcentagem 3" xfId="2"/>
    <cellStyle name="Porcentagem 4" xfId="4"/>
    <cellStyle name="Porcentagem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externalLink" Target="externalLinks/externalLink28.xml"/><Relationship Id="rId79" Type="http://schemas.openxmlformats.org/officeDocument/2006/relationships/externalLink" Target="externalLinks/externalLink33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82" Type="http://schemas.openxmlformats.org/officeDocument/2006/relationships/externalLink" Target="externalLinks/externalLink36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80" Type="http://schemas.openxmlformats.org/officeDocument/2006/relationships/externalLink" Target="externalLinks/externalLink34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37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27.xml"/><Relationship Id="rId78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35.xml"/><Relationship Id="rId8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09625" cy="4699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1C53A61F-C92D-435A-800A-3038B04C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FIBRA%20DE%20BURITI-MA-BARREIRINHAS-EXTARTIVISMO-JUN-20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FIBRA%20DE%20BURITI-MA-BARREIRINHAS-EXTARTIVISMO-MAI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BURITI%20(Fibra)-MA-BARREIRINHAS-EXTARTIVISMO-MAR-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URITI%20(Fibra)-MA-Barreirinhas-EXTRATIVISMO-MAR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BURITI%20(fruto)%20-MG-Buritizeiro-EXTRATIVISMO-MAR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URITI%20(fruto)%20-MG-Buritizeiro-EXTRATIVISMO-MAR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uriti/2017/07.2017/BURITI%20FRUTO-PA-Igarap&#233;-Miri-PA-JUL-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uriti%20-%20Igarape-Miri-Mai-2010%20pal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OLPA%20DE%20BURITI-MA-BARREIRINHAS-EXTARTIVISMO-JUN-2008-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OLPA%20DE%20BURITI-MA-BARREIRINHAS-EXTARTIVISMO-MAI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BURITI%20(Polpa)%20-MA-BARREIRINHAS-EXTARTIVISMO-MAR-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URITI%20(Polpa)-MA-Barreirinhas-EXTRATIVISMO-MAR-201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BURITI%20(polpa)%20-MG-Buritizeiro-EXTRATIVISMO-MAR-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URITI%20(polpa)%20-MG-Buritizeiro-EXTRATIVISMO-MAR-201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BA&#199;U%20(AM&#202;NDOA)-MA-IMPERATRIZ-EXTARTIVISMO-FEV-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FIBRA%20DE%20BURITI-MA-BARREIRINHAS-EXTARTIVISMO-JAN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BA&#199;U%20(AM&#202;NDOA)-MA-IMPERATRIZ-EXTARTIVISMO%20JAN-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BABA&#199;U%20(AM&#202;NDOA)-MA-IMPERATRIZ-EXTARTIVISMO%20JAN-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A\BURITI%20(Fibra)-MA-BARREIRINHAS-EXTARTIVISMO-JAN-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G\BURITI%20(fruto)%20-MG-Buritizeiro-EXTRATIVISMO-Jan-201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PA\BURITI-PA-Igarap&#233;-Miri-Jan-201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onta%20de%20Pedras/Igarap&#233;-Miri/Buriti%20-%20Igarape-Miri-JAN-2011%20palh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A/Ponta%20de%20Pedras/Igarap&#233;-Miri/Buriti%20-%20Igarape-Miri-JAN-2012%20palh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onta%20de%20Pedras/Igarap&#233;-Miri/A&#199;AI-PA-Igarap&#233;-Miri-JAN-2013_4&#186;%20ANO-PRODU&#199;&#195;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A/BURITI%20(palha)-%20Igarape-Miri-JAN-20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POLPA%20DE%20BURITI-MA-BARREIRINHAS-EXTARTIVISMO-JAN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/BURITI%20(Polpa)%20-MA-BARREIRINHAS-EXTARTIVISMO-JAN-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A\BURITI%20(Polpa)%20-MA-BARREIRINHAS-EXTARTIVISMO-JAN-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OLPA%20BURITI-MG-BURITIZEIRO-EXTRATIVISMO-FEV-2010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OLPA%20BURITI-MG-BURITIZEIRO-EXTRATIVISMO-JAN-20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POLPA%20BURITI-MG-BURITIZEIRO-EXTRATIVISMO-JAN-20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NGABA-FRUTO-MG-R.PARDO%20DE%20MINAS-JAN-20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BURITI%20(polpa)%20-%20MG-BURITIZEIRO-EXTRATIVISMO-JAN-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G\BURITI%20(polpa)%20-MG-Buritizeiro-EXTRATIVISMO-Jan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  <row r="13">
          <cell r="B13">
            <v>39629</v>
          </cell>
        </row>
      </sheetData>
      <sheetData sheetId="1">
        <row r="8">
          <cell r="E8">
            <v>3</v>
          </cell>
        </row>
        <row r="10">
          <cell r="E10">
            <v>4.8</v>
          </cell>
        </row>
        <row r="35">
          <cell r="A35" t="str">
            <v>Elaboração: CONAB/DIGEM/SUINF/GECUP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3</v>
          </cell>
        </row>
        <row r="10">
          <cell r="E10">
            <v>4.8</v>
          </cell>
        </row>
        <row r="35">
          <cell r="A35" t="str">
            <v>Elaboração: CONAB/DIGEM/SUINF/GECUP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3</v>
          </cell>
        </row>
        <row r="10">
          <cell r="E10">
            <v>4.8</v>
          </cell>
        </row>
        <row r="35">
          <cell r="A35" t="str">
            <v>Elaboração: CONAB/DIPAI/SUINF/GECUP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2000</v>
          </cell>
        </row>
        <row r="10">
          <cell r="E10">
            <v>3</v>
          </cell>
        </row>
        <row r="11">
          <cell r="E11">
            <v>400</v>
          </cell>
        </row>
        <row r="140">
          <cell r="A140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12</v>
          </cell>
        </row>
        <row r="11">
          <cell r="E11">
            <v>3060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0">
          <cell r="E10">
            <v>5</v>
          </cell>
        </row>
        <row r="11">
          <cell r="E11">
            <v>140</v>
          </cell>
        </row>
        <row r="34">
          <cell r="A34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3</v>
          </cell>
        </row>
        <row r="10">
          <cell r="E10">
            <v>140</v>
          </cell>
        </row>
        <row r="30">
          <cell r="A30" t="str">
            <v>Elaboração: CONAB/DIGEM/SUINF/GECUP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3</v>
          </cell>
        </row>
        <row r="10">
          <cell r="E10">
            <v>140</v>
          </cell>
        </row>
        <row r="30">
          <cell r="A30" t="str">
            <v>Elaboração: CONAB/DIGEM/SUINF/GECUP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3</v>
          </cell>
        </row>
        <row r="10">
          <cell r="E10">
            <v>140</v>
          </cell>
        </row>
        <row r="30">
          <cell r="A30" t="str">
            <v>Elaboração: CONAB/DIPAI/SUINF/GECUP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2000</v>
          </cell>
        </row>
        <row r="10">
          <cell r="E10">
            <v>3</v>
          </cell>
        </row>
        <row r="11">
          <cell r="E11">
            <v>400</v>
          </cell>
        </row>
        <row r="144">
          <cell r="A14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4.8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4.8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2000</v>
          </cell>
        </row>
        <row r="11">
          <cell r="E11">
            <v>400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3060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140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140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2800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">
          <cell r="A1" t="str">
            <v>CUSTO DE PRODUÇÃO ESTIMADO - SOCIOBIODIVERSIDADE</v>
          </cell>
        </row>
        <row r="11">
          <cell r="E11">
            <v>140</v>
          </cell>
        </row>
      </sheetData>
      <sheetData sheetId="4">
        <row r="10">
          <cell r="B10">
            <v>427.7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">
          <cell r="A1" t="str">
            <v>CUSTO DE PRODUÇÃO ESTIMADO</v>
          </cell>
        </row>
        <row r="10">
          <cell r="E10">
            <v>140</v>
          </cell>
        </row>
      </sheetData>
      <sheetData sheetId="2">
        <row r="5">
          <cell r="B5">
            <v>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2000</v>
          </cell>
        </row>
        <row r="11">
          <cell r="E11">
            <v>400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Normal="100" workbookViewId="0">
      <selection activeCell="J24" sqref="J24"/>
    </sheetView>
  </sheetViews>
  <sheetFormatPr defaultRowHeight="13.5"/>
  <cols>
    <col min="1" max="2" width="9.625" style="130" customWidth="1"/>
    <col min="3" max="3" width="23.25" style="130" bestFit="1" customWidth="1"/>
    <col min="4" max="4" width="9.625" style="130" customWidth="1"/>
    <col min="5" max="5" width="11.875" style="130" customWidth="1"/>
    <col min="6" max="11" width="9.625" style="130" customWidth="1"/>
    <col min="12" max="16384" width="9" style="130"/>
  </cols>
  <sheetData>
    <row r="1" spans="2:10" ht="14.25" thickBot="1"/>
    <row r="2" spans="2:10">
      <c r="B2" s="131"/>
      <c r="C2" s="132"/>
      <c r="D2" s="132"/>
      <c r="E2" s="132"/>
      <c r="F2" s="132"/>
      <c r="G2" s="132"/>
      <c r="H2" s="132"/>
      <c r="I2" s="132"/>
      <c r="J2" s="133"/>
    </row>
    <row r="3" spans="2:10">
      <c r="B3" s="134"/>
      <c r="C3" s="135"/>
      <c r="D3" s="135"/>
      <c r="E3" s="136" t="s">
        <v>308</v>
      </c>
      <c r="F3" s="135"/>
      <c r="G3" s="135"/>
      <c r="H3" s="135"/>
      <c r="I3" s="135"/>
      <c r="J3" s="137"/>
    </row>
    <row r="4" spans="2:10">
      <c r="B4" s="134"/>
      <c r="C4" s="135"/>
      <c r="D4" s="135"/>
      <c r="E4" s="136" t="s">
        <v>309</v>
      </c>
      <c r="F4" s="135"/>
      <c r="G4" s="135"/>
      <c r="H4" s="135"/>
      <c r="I4" s="135"/>
      <c r="J4" s="137"/>
    </row>
    <row r="5" spans="2:10">
      <c r="B5" s="134"/>
      <c r="C5" s="135"/>
      <c r="D5" s="135"/>
      <c r="E5" s="136" t="s">
        <v>310</v>
      </c>
      <c r="F5" s="135"/>
      <c r="G5" s="135"/>
      <c r="H5" s="135"/>
      <c r="I5" s="135"/>
      <c r="J5" s="137"/>
    </row>
    <row r="6" spans="2:10">
      <c r="B6" s="134"/>
      <c r="C6" s="135"/>
      <c r="D6" s="135"/>
      <c r="E6" s="135"/>
      <c r="F6" s="135"/>
      <c r="G6" s="135"/>
      <c r="H6" s="135"/>
      <c r="I6" s="135"/>
      <c r="J6" s="137"/>
    </row>
    <row r="7" spans="2:10">
      <c r="B7" s="134"/>
      <c r="C7" s="174" t="s">
        <v>311</v>
      </c>
      <c r="D7" s="175"/>
      <c r="E7" s="175"/>
      <c r="F7" s="175"/>
      <c r="G7" s="175"/>
      <c r="H7" s="175"/>
      <c r="I7" s="176"/>
      <c r="J7" s="137"/>
    </row>
    <row r="8" spans="2:10">
      <c r="B8" s="134"/>
      <c r="C8" s="177" t="s">
        <v>312</v>
      </c>
      <c r="D8" s="178"/>
      <c r="E8" s="179" t="s">
        <v>313</v>
      </c>
      <c r="F8" s="180"/>
      <c r="G8" s="180"/>
      <c r="H8" s="180"/>
      <c r="I8" s="181"/>
      <c r="J8" s="137"/>
    </row>
    <row r="9" spans="2:10">
      <c r="B9" s="134"/>
      <c r="C9" s="138" t="s">
        <v>314</v>
      </c>
      <c r="D9" s="182" t="s">
        <v>315</v>
      </c>
      <c r="E9" s="183"/>
      <c r="F9" s="139" t="s">
        <v>316</v>
      </c>
      <c r="G9" s="184" t="s">
        <v>317</v>
      </c>
      <c r="H9" s="185"/>
      <c r="I9" s="186"/>
      <c r="J9" s="137"/>
    </row>
    <row r="10" spans="2:10" ht="15" customHeight="1">
      <c r="B10" s="134"/>
      <c r="C10" s="153" t="s">
        <v>318</v>
      </c>
      <c r="D10" s="169" t="s">
        <v>319</v>
      </c>
      <c r="E10" s="170"/>
      <c r="F10" s="154" t="s">
        <v>320</v>
      </c>
      <c r="G10" s="171" t="s">
        <v>321</v>
      </c>
      <c r="H10" s="172"/>
      <c r="I10" s="173"/>
      <c r="J10" s="137"/>
    </row>
    <row r="11" spans="2:10">
      <c r="B11" s="134"/>
      <c r="C11" s="153" t="s">
        <v>318</v>
      </c>
      <c r="D11" s="169" t="s">
        <v>322</v>
      </c>
      <c r="E11" s="170"/>
      <c r="F11" s="154" t="s">
        <v>320</v>
      </c>
      <c r="G11" s="171" t="s">
        <v>321</v>
      </c>
      <c r="H11" s="172"/>
      <c r="I11" s="173"/>
      <c r="J11" s="137"/>
    </row>
    <row r="12" spans="2:10">
      <c r="B12" s="134"/>
      <c r="C12" s="153" t="s">
        <v>318</v>
      </c>
      <c r="D12" s="187" t="s">
        <v>339</v>
      </c>
      <c r="E12" s="188"/>
      <c r="F12" s="155" t="s">
        <v>323</v>
      </c>
      <c r="G12" s="171" t="s">
        <v>328</v>
      </c>
      <c r="H12" s="172"/>
      <c r="I12" s="173"/>
      <c r="J12" s="137"/>
    </row>
    <row r="13" spans="2:10">
      <c r="B13" s="134"/>
      <c r="C13" s="153" t="s">
        <v>318</v>
      </c>
      <c r="D13" s="187" t="s">
        <v>324</v>
      </c>
      <c r="E13" s="188"/>
      <c r="F13" s="155" t="s">
        <v>323</v>
      </c>
      <c r="G13" s="171" t="s">
        <v>329</v>
      </c>
      <c r="H13" s="172"/>
      <c r="I13" s="173"/>
      <c r="J13" s="137"/>
    </row>
    <row r="14" spans="2:10">
      <c r="B14" s="134"/>
      <c r="C14" s="237" t="s">
        <v>318</v>
      </c>
      <c r="D14" s="192" t="s">
        <v>325</v>
      </c>
      <c r="E14" s="193"/>
      <c r="F14" s="238" t="s">
        <v>326</v>
      </c>
      <c r="G14" s="239" t="s">
        <v>342</v>
      </c>
      <c r="H14" s="240"/>
      <c r="I14" s="241"/>
      <c r="J14" s="137"/>
    </row>
    <row r="15" spans="2:10">
      <c r="B15" s="134"/>
      <c r="C15" s="237" t="s">
        <v>318</v>
      </c>
      <c r="D15" s="192" t="s">
        <v>340</v>
      </c>
      <c r="E15" s="193"/>
      <c r="F15" s="238" t="s">
        <v>341</v>
      </c>
      <c r="G15" s="242">
        <v>2024</v>
      </c>
      <c r="H15" s="243"/>
      <c r="I15" s="244"/>
      <c r="J15" s="137"/>
    </row>
    <row r="16" spans="2:10">
      <c r="B16" s="134"/>
      <c r="C16" s="140"/>
      <c r="D16" s="194"/>
      <c r="E16" s="194"/>
      <c r="F16" s="140"/>
      <c r="G16" s="195"/>
      <c r="H16" s="195"/>
      <c r="I16" s="195"/>
      <c r="J16" s="137"/>
    </row>
    <row r="17" spans="2:10">
      <c r="B17" s="134"/>
      <c r="C17" s="189" t="s">
        <v>327</v>
      </c>
      <c r="D17" s="189"/>
      <c r="E17" s="189"/>
      <c r="F17" s="189"/>
      <c r="G17" s="189"/>
      <c r="H17" s="189"/>
      <c r="I17" s="189"/>
      <c r="J17" s="137"/>
    </row>
    <row r="18" spans="2:10">
      <c r="B18" s="134"/>
      <c r="C18" s="189" t="s">
        <v>330</v>
      </c>
      <c r="D18" s="189"/>
      <c r="E18" s="189"/>
      <c r="F18" s="189"/>
      <c r="G18" s="189"/>
      <c r="H18" s="189"/>
      <c r="I18" s="189"/>
      <c r="J18" s="137"/>
    </row>
    <row r="19" spans="2:10">
      <c r="B19" s="134"/>
      <c r="C19" s="189"/>
      <c r="D19" s="189"/>
      <c r="E19" s="189"/>
      <c r="F19" s="189"/>
      <c r="G19" s="189"/>
      <c r="H19" s="189"/>
      <c r="I19" s="189"/>
      <c r="J19" s="137"/>
    </row>
    <row r="20" spans="2:10">
      <c r="B20" s="134"/>
      <c r="C20" s="141"/>
      <c r="D20" s="190"/>
      <c r="E20" s="190"/>
      <c r="F20" s="141"/>
      <c r="G20" s="191"/>
      <c r="H20" s="191"/>
      <c r="I20" s="191"/>
      <c r="J20" s="137"/>
    </row>
    <row r="21" spans="2:10">
      <c r="B21" s="134"/>
      <c r="C21" s="135"/>
      <c r="D21" s="136"/>
      <c r="E21" s="136"/>
      <c r="F21" s="136"/>
      <c r="G21" s="136"/>
      <c r="H21" s="136"/>
      <c r="I21" s="136"/>
      <c r="J21" s="137"/>
    </row>
    <row r="22" spans="2:10" ht="14.25" thickBot="1">
      <c r="B22" s="142"/>
      <c r="C22" s="143"/>
      <c r="D22" s="144"/>
      <c r="E22" s="144"/>
      <c r="F22" s="144"/>
      <c r="G22" s="144"/>
      <c r="H22" s="144"/>
      <c r="I22" s="144"/>
      <c r="J22" s="145"/>
    </row>
    <row r="23" spans="2:10">
      <c r="B23" s="132"/>
      <c r="C23" s="132"/>
      <c r="D23" s="146"/>
      <c r="E23" s="146"/>
      <c r="F23" s="146"/>
      <c r="G23" s="146"/>
      <c r="H23" s="146"/>
      <c r="I23" s="146"/>
      <c r="J23" s="132"/>
    </row>
    <row r="24" spans="2:10">
      <c r="B24" s="135"/>
      <c r="C24" s="135"/>
      <c r="D24" s="136"/>
      <c r="E24" s="136"/>
      <c r="F24" s="136"/>
      <c r="G24" s="136"/>
      <c r="H24" s="136"/>
      <c r="I24" s="136"/>
      <c r="J24" s="135"/>
    </row>
    <row r="25" spans="2:10">
      <c r="B25" s="135"/>
      <c r="C25" s="135"/>
      <c r="D25" s="136"/>
      <c r="E25" s="136"/>
      <c r="F25" s="136"/>
      <c r="G25" s="136"/>
      <c r="H25" s="136"/>
      <c r="I25" s="136"/>
      <c r="J25" s="135"/>
    </row>
    <row r="26" spans="2:10">
      <c r="B26" s="135"/>
      <c r="C26" s="135"/>
      <c r="D26" s="136"/>
      <c r="E26" s="136"/>
      <c r="F26" s="136"/>
      <c r="G26" s="136"/>
      <c r="H26" s="136"/>
      <c r="I26" s="136"/>
      <c r="J26" s="135"/>
    </row>
    <row r="27" spans="2:10">
      <c r="B27" s="135"/>
      <c r="C27" s="135"/>
      <c r="D27" s="136"/>
      <c r="E27" s="136"/>
      <c r="F27" s="136"/>
      <c r="G27" s="136"/>
      <c r="H27" s="136"/>
      <c r="I27" s="136"/>
      <c r="J27" s="135"/>
    </row>
    <row r="28" spans="2:10">
      <c r="B28" s="135"/>
      <c r="C28" s="135"/>
      <c r="D28" s="136"/>
      <c r="E28" s="136"/>
      <c r="F28" s="136"/>
      <c r="G28" s="136"/>
      <c r="H28" s="136"/>
      <c r="I28" s="136"/>
      <c r="J28" s="135"/>
    </row>
    <row r="29" spans="2:10">
      <c r="B29" s="135"/>
      <c r="C29" s="135"/>
      <c r="D29" s="135"/>
      <c r="E29" s="135"/>
      <c r="F29" s="135"/>
      <c r="G29" s="135"/>
      <c r="H29" s="135"/>
      <c r="I29" s="135"/>
      <c r="J29" s="135"/>
    </row>
    <row r="30" spans="2:10">
      <c r="B30" s="135"/>
      <c r="C30" s="135"/>
      <c r="D30" s="135"/>
      <c r="E30" s="135"/>
      <c r="F30" s="135"/>
      <c r="G30" s="135"/>
      <c r="H30" s="135"/>
      <c r="I30" s="135"/>
      <c r="J30" s="135"/>
    </row>
    <row r="31" spans="2:10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2:10">
      <c r="B32" s="135"/>
      <c r="C32" s="135"/>
      <c r="D32" s="135"/>
      <c r="E32" s="135"/>
      <c r="F32" s="135"/>
      <c r="G32" s="135"/>
      <c r="H32" s="135"/>
      <c r="I32" s="135"/>
      <c r="J32" s="135"/>
    </row>
    <row r="33" spans="2:10">
      <c r="B33" s="135"/>
      <c r="C33" s="135"/>
      <c r="D33" s="135"/>
      <c r="E33" s="135"/>
      <c r="F33" s="135"/>
      <c r="G33" s="135"/>
      <c r="H33" s="135"/>
      <c r="I33" s="135"/>
      <c r="J33" s="135"/>
    </row>
    <row r="34" spans="2:10">
      <c r="B34" s="135"/>
      <c r="C34" s="135"/>
      <c r="D34" s="135"/>
      <c r="E34" s="135"/>
      <c r="F34" s="135"/>
      <c r="G34" s="135"/>
      <c r="H34" s="135"/>
      <c r="I34" s="135"/>
      <c r="J34" s="135"/>
    </row>
    <row r="35" spans="2:10">
      <c r="B35" s="135"/>
      <c r="C35" s="135"/>
      <c r="D35" s="135"/>
      <c r="E35" s="135"/>
      <c r="F35" s="135"/>
      <c r="G35" s="135"/>
      <c r="H35" s="135"/>
      <c r="I35" s="135"/>
      <c r="J35" s="135"/>
    </row>
    <row r="36" spans="2:10">
      <c r="B36" s="135"/>
      <c r="C36" s="135"/>
      <c r="D36" s="135"/>
      <c r="E36" s="135"/>
      <c r="F36" s="135"/>
      <c r="G36" s="135"/>
      <c r="H36" s="135"/>
      <c r="I36" s="135"/>
      <c r="J36" s="135"/>
    </row>
    <row r="37" spans="2:10">
      <c r="B37" s="135"/>
      <c r="C37" s="135"/>
      <c r="D37" s="135"/>
      <c r="E37" s="135"/>
      <c r="F37" s="135"/>
      <c r="G37" s="135"/>
      <c r="H37" s="135"/>
      <c r="I37" s="135"/>
      <c r="J37" s="135"/>
    </row>
    <row r="38" spans="2:10">
      <c r="B38" s="135"/>
      <c r="C38" s="135"/>
      <c r="D38" s="135"/>
      <c r="E38" s="135"/>
      <c r="F38" s="135"/>
      <c r="G38" s="135"/>
      <c r="H38" s="135"/>
      <c r="I38" s="135"/>
      <c r="J38" s="135"/>
    </row>
    <row r="39" spans="2:10">
      <c r="B39" s="135"/>
      <c r="C39" s="135"/>
      <c r="D39" s="135"/>
      <c r="E39" s="135"/>
      <c r="F39" s="135"/>
      <c r="G39" s="135"/>
      <c r="H39" s="135"/>
      <c r="I39" s="135"/>
      <c r="J39" s="135"/>
    </row>
    <row r="40" spans="2:10">
      <c r="B40" s="135"/>
      <c r="C40" s="135"/>
      <c r="D40" s="135"/>
      <c r="E40" s="135"/>
      <c r="F40" s="135"/>
      <c r="G40" s="135"/>
      <c r="H40" s="135"/>
      <c r="I40" s="135"/>
      <c r="J40" s="135"/>
    </row>
    <row r="41" spans="2:10">
      <c r="B41" s="135"/>
      <c r="C41" s="135"/>
      <c r="D41" s="135"/>
      <c r="E41" s="135"/>
      <c r="F41" s="135"/>
      <c r="G41" s="135"/>
      <c r="H41" s="135"/>
      <c r="I41" s="135"/>
      <c r="J41" s="135"/>
    </row>
    <row r="42" spans="2:10">
      <c r="B42" s="135"/>
      <c r="C42" s="135"/>
      <c r="D42" s="135"/>
      <c r="E42" s="135"/>
      <c r="F42" s="135"/>
      <c r="G42" s="135"/>
      <c r="H42" s="135"/>
      <c r="I42" s="135"/>
      <c r="J42" s="135"/>
    </row>
    <row r="43" spans="2:10">
      <c r="B43" s="135"/>
      <c r="C43" s="135"/>
      <c r="D43" s="135"/>
      <c r="E43" s="135"/>
      <c r="F43" s="135"/>
      <c r="G43" s="135"/>
      <c r="H43" s="135"/>
      <c r="I43" s="135"/>
      <c r="J43" s="135"/>
    </row>
    <row r="44" spans="2:10">
      <c r="B44" s="135"/>
      <c r="C44" s="135"/>
      <c r="D44" s="135"/>
      <c r="E44" s="135"/>
      <c r="F44" s="135"/>
      <c r="G44" s="135"/>
      <c r="H44" s="135"/>
      <c r="I44" s="135"/>
      <c r="J44" s="135"/>
    </row>
    <row r="45" spans="2:10">
      <c r="B45" s="135"/>
      <c r="C45" s="135"/>
      <c r="D45" s="135"/>
      <c r="E45" s="135"/>
      <c r="F45" s="135"/>
      <c r="G45" s="135"/>
      <c r="H45" s="135"/>
      <c r="I45" s="135"/>
      <c r="J45" s="135"/>
    </row>
  </sheetData>
  <mergeCells count="24">
    <mergeCell ref="C19:I19"/>
    <mergeCell ref="D20:E20"/>
    <mergeCell ref="G20:I20"/>
    <mergeCell ref="D14:E14"/>
    <mergeCell ref="G14:I14"/>
    <mergeCell ref="D16:E16"/>
    <mergeCell ref="G16:I16"/>
    <mergeCell ref="C17:I17"/>
    <mergeCell ref="C18:I18"/>
    <mergeCell ref="D15:E15"/>
    <mergeCell ref="G15:I15"/>
    <mergeCell ref="D11:E11"/>
    <mergeCell ref="G11:I11"/>
    <mergeCell ref="D12:E12"/>
    <mergeCell ref="G12:I12"/>
    <mergeCell ref="D13:E13"/>
    <mergeCell ref="G13:I13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Fibra-Barreirinhas-MA-2008'!A1" display="2008 a 2017"/>
    <hyperlink ref="G11:I11" location="'Polpa-Barreirinhas-MA-2008'!A1" display="2008 a 2017"/>
    <hyperlink ref="G12:I12" location="'Fruto-Buritizeiro-MG-2015'!A1" display="2015 a 2017"/>
    <hyperlink ref="G13:I13" location="'Polpa-Buritizeiro-MG-2010'!A1" display="2010 a 2017"/>
    <hyperlink ref="G14:I14" location="'Palha-Igarapé-Miri-PA-2010'!A1" display="2010 a 2020"/>
    <hyperlink ref="G15:I15" location="'Fruto-Inhuma-PI-2024'!A1" display="'Fruto-Inhuma-PI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303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129">
        <v>19.2</v>
      </c>
      <c r="C5" s="40" t="s">
        <v>5</v>
      </c>
    </row>
    <row r="6" spans="1:4">
      <c r="A6" s="42"/>
      <c r="B6" s="43" t="s">
        <v>6</v>
      </c>
      <c r="C6" s="44">
        <f>[3]Entrada!B13</f>
        <v>39629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60</v>
      </c>
      <c r="C11" s="37">
        <v>3.13</v>
      </c>
      <c r="D11" s="117">
        <v>0.26714158504007124</v>
      </c>
    </row>
    <row r="12" spans="1:4">
      <c r="A12" s="40" t="s">
        <v>301</v>
      </c>
      <c r="B12" s="37">
        <v>160.07999999999998</v>
      </c>
      <c r="C12" s="37">
        <v>8.3299999999999983</v>
      </c>
      <c r="D12" s="117">
        <v>0.71273374888690999</v>
      </c>
    </row>
    <row r="13" spans="1:4">
      <c r="A13" s="51" t="s">
        <v>18</v>
      </c>
      <c r="B13" s="37">
        <v>4.5199999999999996</v>
      </c>
      <c r="C13" s="37">
        <v>0.24</v>
      </c>
      <c r="D13" s="117">
        <v>2.0124666073018698E-2</v>
      </c>
    </row>
    <row r="14" spans="1:4">
      <c r="A14" s="53" t="s">
        <v>19</v>
      </c>
      <c r="B14" s="54">
        <v>224.6</v>
      </c>
      <c r="C14" s="54">
        <v>11.699999999999998</v>
      </c>
      <c r="D14" s="118">
        <v>0.99999999999999989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224.6</v>
      </c>
      <c r="C27" s="54">
        <v>11.699999999999998</v>
      </c>
      <c r="D27" s="118">
        <v>0.99999999999999989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224.6</v>
      </c>
      <c r="C39" s="54">
        <v>11.699999999999998</v>
      </c>
      <c r="D39" s="118">
        <v>0.99999999999999989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224.6</v>
      </c>
      <c r="C44" s="60">
        <v>11.699999999999998</v>
      </c>
      <c r="D44" s="121">
        <v>0.99999999999999989</v>
      </c>
    </row>
    <row r="45" spans="1:244">
      <c r="A45" s="62" t="str">
        <f>[3]Custeio!A35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263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19.2</v>
      </c>
      <c r="C5" s="40" t="s">
        <v>5</v>
      </c>
    </row>
    <row r="6" spans="1:4">
      <c r="A6" s="42"/>
      <c r="B6" s="43" t="s">
        <v>6</v>
      </c>
      <c r="C6" s="44" t="s">
        <v>304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60</v>
      </c>
      <c r="C11" s="37">
        <v>3.13</v>
      </c>
      <c r="D11" s="117">
        <v>0.2492108323641801</v>
      </c>
    </row>
    <row r="12" spans="1:4">
      <c r="A12" s="40" t="s">
        <v>301</v>
      </c>
      <c r="B12" s="37">
        <v>176.12</v>
      </c>
      <c r="C12" s="37">
        <v>9.18</v>
      </c>
      <c r="D12" s="117">
        <v>0.73151686326632337</v>
      </c>
    </row>
    <row r="13" spans="1:4">
      <c r="A13" s="51" t="s">
        <v>18</v>
      </c>
      <c r="B13" s="37">
        <v>4.6399999999999997</v>
      </c>
      <c r="C13" s="37">
        <v>0.24</v>
      </c>
      <c r="D13" s="117">
        <v>1.9272304369496594E-2</v>
      </c>
    </row>
    <row r="14" spans="1:4">
      <c r="A14" s="53" t="s">
        <v>19</v>
      </c>
      <c r="B14" s="54">
        <v>240.76</v>
      </c>
      <c r="C14" s="54">
        <v>12.549999999999999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240.76</v>
      </c>
      <c r="C27" s="54">
        <v>12.549999999999999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240.76</v>
      </c>
      <c r="C39" s="54">
        <v>12.549999999999999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240.76</v>
      </c>
      <c r="C44" s="60">
        <v>12.549999999999999</v>
      </c>
      <c r="D44" s="121">
        <v>1</v>
      </c>
    </row>
    <row r="45" spans="1:244">
      <c r="A45" s="62" t="str">
        <f>[4]Custeio!A35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265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19.2</v>
      </c>
      <c r="C5" s="40" t="s">
        <v>5</v>
      </c>
    </row>
    <row r="6" spans="1:4">
      <c r="A6" s="42"/>
      <c r="B6" s="43" t="s">
        <v>6</v>
      </c>
      <c r="C6" s="44" t="s">
        <v>305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60</v>
      </c>
      <c r="C11" s="37">
        <v>3.13</v>
      </c>
      <c r="D11" s="117">
        <v>0.2263809236341684</v>
      </c>
    </row>
    <row r="12" spans="1:4">
      <c r="A12" s="40" t="s">
        <v>301</v>
      </c>
      <c r="B12" s="37">
        <v>200.16</v>
      </c>
      <c r="C12" s="37">
        <v>10.42</v>
      </c>
      <c r="D12" s="117">
        <v>0.75520676124358588</v>
      </c>
    </row>
    <row r="13" spans="1:4">
      <c r="A13" s="51" t="s">
        <v>18</v>
      </c>
      <c r="B13" s="37">
        <v>4.88</v>
      </c>
      <c r="C13" s="37">
        <v>0.25</v>
      </c>
      <c r="D13" s="117">
        <v>1.8412315122245698E-2</v>
      </c>
    </row>
    <row r="14" spans="1:4">
      <c r="A14" s="53" t="s">
        <v>19</v>
      </c>
      <c r="B14" s="54">
        <v>265.04000000000002</v>
      </c>
      <c r="C14" s="54">
        <v>13.8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265.04000000000002</v>
      </c>
      <c r="C27" s="54">
        <v>13.8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265.04000000000002</v>
      </c>
      <c r="C39" s="54">
        <v>13.8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265.04000000000002</v>
      </c>
      <c r="C44" s="60">
        <v>13.8</v>
      </c>
      <c r="D44" s="121">
        <v>1</v>
      </c>
    </row>
    <row r="45" spans="1:244">
      <c r="A45" s="62" t="s">
        <v>267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268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19.2</v>
      </c>
      <c r="C5" s="40" t="s">
        <v>5</v>
      </c>
    </row>
    <row r="6" spans="1:4">
      <c r="A6" s="42"/>
      <c r="B6" s="43" t="s">
        <v>6</v>
      </c>
      <c r="C6" s="44" t="s">
        <v>306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60</v>
      </c>
      <c r="C11" s="37">
        <v>3.13</v>
      </c>
      <c r="D11" s="117">
        <v>0.21971583418778382</v>
      </c>
    </row>
    <row r="12" spans="1:4">
      <c r="A12" s="40" t="s">
        <v>301</v>
      </c>
      <c r="B12" s="37">
        <v>208.12</v>
      </c>
      <c r="C12" s="37">
        <v>10.83</v>
      </c>
      <c r="D12" s="117">
        <v>0.76212099018602608</v>
      </c>
    </row>
    <row r="13" spans="1:4">
      <c r="A13" s="51" t="s">
        <v>18</v>
      </c>
      <c r="B13" s="37">
        <v>4.96</v>
      </c>
      <c r="C13" s="37">
        <v>0.26</v>
      </c>
      <c r="D13" s="117">
        <v>1.8163175626190128E-2</v>
      </c>
    </row>
    <row r="14" spans="1:4">
      <c r="A14" s="53" t="s">
        <v>19</v>
      </c>
      <c r="B14" s="54">
        <v>273.08</v>
      </c>
      <c r="C14" s="54">
        <v>14.22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273.08</v>
      </c>
      <c r="C27" s="54">
        <v>14.22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273.08</v>
      </c>
      <c r="C39" s="54">
        <v>14.22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273.08</v>
      </c>
      <c r="C44" s="60">
        <v>14.22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270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19.2</v>
      </c>
      <c r="C5" s="40" t="s">
        <v>5</v>
      </c>
    </row>
    <row r="6" spans="1:4">
      <c r="A6" s="42"/>
      <c r="B6" s="43" t="s">
        <v>6</v>
      </c>
      <c r="C6" s="44" t="s">
        <v>271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63</v>
      </c>
      <c r="C11" s="37">
        <v>3.28</v>
      </c>
      <c r="D11" s="117">
        <v>0.21551724137931036</v>
      </c>
    </row>
    <row r="12" spans="1:4">
      <c r="A12" s="40" t="s">
        <v>301</v>
      </c>
      <c r="B12" s="37">
        <v>224.08</v>
      </c>
      <c r="C12" s="37">
        <v>11.69</v>
      </c>
      <c r="D12" s="117">
        <v>0.76655719759168028</v>
      </c>
    </row>
    <row r="13" spans="1:4">
      <c r="A13" s="51" t="s">
        <v>18</v>
      </c>
      <c r="B13" s="37">
        <v>5.24</v>
      </c>
      <c r="C13" s="37">
        <v>0.27</v>
      </c>
      <c r="D13" s="117">
        <v>1.7925561029009305E-2</v>
      </c>
    </row>
    <row r="14" spans="1:4">
      <c r="A14" s="53" t="s">
        <v>19</v>
      </c>
      <c r="B14" s="54">
        <v>292.32</v>
      </c>
      <c r="C14" s="54">
        <v>15.24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292.32</v>
      </c>
      <c r="C27" s="54">
        <v>15.24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292.32</v>
      </c>
      <c r="C39" s="54">
        <v>15.24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292.32</v>
      </c>
      <c r="C44" s="60">
        <v>15.24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1</v>
      </c>
      <c r="B2" s="35"/>
      <c r="C2" s="35"/>
    </row>
    <row r="3" spans="1:4">
      <c r="A3" s="35" t="s">
        <v>272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19.2</v>
      </c>
      <c r="C5" s="40" t="s">
        <v>5</v>
      </c>
    </row>
    <row r="6" spans="1:4">
      <c r="A6" s="42"/>
      <c r="B6" s="43" t="s">
        <v>6</v>
      </c>
      <c r="C6" s="44" t="s">
        <v>273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16</v>
      </c>
      <c r="B11" s="37">
        <v>66</v>
      </c>
      <c r="C11" s="37">
        <v>3.44</v>
      </c>
      <c r="D11" s="117">
        <v>0.21328852119958636</v>
      </c>
    </row>
    <row r="12" spans="1:4">
      <c r="A12" s="40" t="s">
        <v>301</v>
      </c>
      <c r="B12" s="37">
        <v>240.12</v>
      </c>
      <c r="C12" s="37">
        <v>12.5</v>
      </c>
      <c r="D12" s="117">
        <v>0.77598241985522232</v>
      </c>
    </row>
    <row r="13" spans="1:4">
      <c r="A13" s="51" t="s">
        <v>18</v>
      </c>
      <c r="B13" s="37">
        <v>3.32</v>
      </c>
      <c r="C13" s="37">
        <v>0.17</v>
      </c>
      <c r="D13" s="117">
        <v>1.0729058945191314E-2</v>
      </c>
    </row>
    <row r="14" spans="1:4">
      <c r="A14" s="53" t="s">
        <v>19</v>
      </c>
      <c r="B14" s="54">
        <v>309.44</v>
      </c>
      <c r="C14" s="54">
        <v>16.11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309.44</v>
      </c>
      <c r="C27" s="54">
        <v>16.11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309.44</v>
      </c>
      <c r="C39" s="54">
        <v>16.11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309.44</v>
      </c>
      <c r="C44" s="60">
        <v>16.11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85" t="s">
        <v>0</v>
      </c>
      <c r="B1" s="35"/>
      <c r="C1" s="35"/>
    </row>
    <row r="2" spans="1:4">
      <c r="A2" s="85" t="s">
        <v>1</v>
      </c>
      <c r="B2" s="35"/>
      <c r="C2" s="35"/>
    </row>
    <row r="3" spans="1:4">
      <c r="A3" s="85" t="s">
        <v>299</v>
      </c>
      <c r="B3" s="35"/>
      <c r="C3" s="35"/>
    </row>
    <row r="4" spans="1:4">
      <c r="A4" s="85" t="s">
        <v>3</v>
      </c>
      <c r="B4" s="35"/>
      <c r="C4" s="35"/>
    </row>
    <row r="5" spans="1:4" ht="13.5" thickBot="1">
      <c r="A5" s="38" t="s">
        <v>4</v>
      </c>
      <c r="B5" s="86">
        <v>19.2</v>
      </c>
      <c r="C5" s="87" t="s">
        <v>5</v>
      </c>
    </row>
    <row r="6" spans="1:4">
      <c r="A6" s="42"/>
      <c r="B6" s="88" t="s">
        <v>6</v>
      </c>
      <c r="C6" s="44" t="s">
        <v>300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12</v>
      </c>
      <c r="D8" s="93" t="s">
        <v>13</v>
      </c>
    </row>
    <row r="9" spans="1:4">
      <c r="A9" s="90" t="s">
        <v>14</v>
      </c>
      <c r="B9" s="94"/>
    </row>
    <row r="10" spans="1:4">
      <c r="A10" s="100" t="s">
        <v>15</v>
      </c>
      <c r="B10" s="94">
        <v>0</v>
      </c>
      <c r="C10" s="94">
        <v>0</v>
      </c>
      <c r="D10" s="95">
        <v>0</v>
      </c>
    </row>
    <row r="11" spans="1:4">
      <c r="A11" s="100" t="s">
        <v>16</v>
      </c>
      <c r="B11" s="94">
        <v>72</v>
      </c>
      <c r="C11" s="94">
        <v>3.75</v>
      </c>
      <c r="D11" s="95">
        <v>0.21438780371605529</v>
      </c>
    </row>
    <row r="12" spans="1:4">
      <c r="A12" s="87" t="s">
        <v>301</v>
      </c>
      <c r="B12" s="94">
        <v>260.2</v>
      </c>
      <c r="C12" s="94">
        <v>13.55</v>
      </c>
      <c r="D12" s="95">
        <v>0.77477370176274418</v>
      </c>
    </row>
    <row r="13" spans="1:4">
      <c r="A13" s="100" t="s">
        <v>18</v>
      </c>
      <c r="B13" s="94">
        <v>3.64</v>
      </c>
      <c r="C13" s="94">
        <v>0.19</v>
      </c>
      <c r="D13" s="95">
        <v>1.0838494521200573E-2</v>
      </c>
    </row>
    <row r="14" spans="1:4">
      <c r="A14" s="96" t="s">
        <v>19</v>
      </c>
      <c r="B14" s="97">
        <v>335.84</v>
      </c>
      <c r="C14" s="97">
        <v>17.489999999999998</v>
      </c>
      <c r="D14" s="98">
        <v>1</v>
      </c>
    </row>
    <row r="15" spans="1:4">
      <c r="A15" s="99" t="s">
        <v>20</v>
      </c>
    </row>
    <row r="16" spans="1:4">
      <c r="A16" s="100" t="s">
        <v>21</v>
      </c>
      <c r="B16" s="94">
        <v>0</v>
      </c>
      <c r="C16" s="94">
        <v>0</v>
      </c>
      <c r="D16" s="95">
        <v>0</v>
      </c>
    </row>
    <row r="17" spans="1:244">
      <c r="A17" s="100" t="s">
        <v>22</v>
      </c>
      <c r="B17" s="94">
        <v>0</v>
      </c>
      <c r="C17" s="94">
        <v>0</v>
      </c>
      <c r="D17" s="95">
        <v>0</v>
      </c>
    </row>
    <row r="18" spans="1:244">
      <c r="A18" s="100" t="s">
        <v>23</v>
      </c>
      <c r="B18" s="94">
        <v>0</v>
      </c>
      <c r="C18" s="94">
        <v>0</v>
      </c>
      <c r="D18" s="95">
        <v>0</v>
      </c>
    </row>
    <row r="19" spans="1:244">
      <c r="A19" s="100" t="s">
        <v>24</v>
      </c>
      <c r="B19" s="94">
        <v>0</v>
      </c>
      <c r="C19" s="94">
        <v>0</v>
      </c>
      <c r="D19" s="95">
        <v>0</v>
      </c>
    </row>
    <row r="20" spans="1:244">
      <c r="A20" s="100" t="s">
        <v>25</v>
      </c>
      <c r="B20" s="94">
        <v>0</v>
      </c>
      <c r="C20" s="94">
        <v>0</v>
      </c>
      <c r="D20" s="95">
        <v>0</v>
      </c>
    </row>
    <row r="21" spans="1:244">
      <c r="A21" s="100" t="s">
        <v>26</v>
      </c>
      <c r="B21" s="94">
        <v>0</v>
      </c>
      <c r="C21" s="94">
        <v>0</v>
      </c>
      <c r="D21" s="95">
        <v>0</v>
      </c>
    </row>
    <row r="22" spans="1:244">
      <c r="A22" s="100" t="s">
        <v>27</v>
      </c>
      <c r="B22" s="94">
        <v>0</v>
      </c>
      <c r="C22" s="94">
        <v>0</v>
      </c>
      <c r="D22" s="95">
        <v>0</v>
      </c>
    </row>
    <row r="23" spans="1:244">
      <c r="A23" s="101" t="s">
        <v>28</v>
      </c>
      <c r="B23" s="102">
        <v>0</v>
      </c>
      <c r="C23" s="102">
        <v>0</v>
      </c>
      <c r="D23" s="103">
        <v>0</v>
      </c>
    </row>
    <row r="24" spans="1:244" s="104" customFormat="1">
      <c r="A24" s="90" t="s">
        <v>29</v>
      </c>
      <c r="B24" s="37"/>
      <c r="C24" s="37"/>
      <c r="D24" s="37"/>
    </row>
    <row r="25" spans="1:244" s="104" customFormat="1">
      <c r="A25" s="100" t="s">
        <v>30</v>
      </c>
      <c r="B25" s="94">
        <v>0</v>
      </c>
      <c r="C25" s="94">
        <v>0</v>
      </c>
      <c r="D25" s="95">
        <v>0</v>
      </c>
    </row>
    <row r="26" spans="1:244" s="104" customFormat="1">
      <c r="A26" s="87" t="s">
        <v>31</v>
      </c>
      <c r="B26" s="94">
        <v>0</v>
      </c>
      <c r="C26" s="94">
        <v>0</v>
      </c>
      <c r="D26" s="95">
        <v>0</v>
      </c>
    </row>
    <row r="27" spans="1:244" s="105" customFormat="1">
      <c r="A27" s="96" t="s">
        <v>32</v>
      </c>
      <c r="B27" s="97">
        <v>335.84</v>
      </c>
      <c r="C27" s="97">
        <v>17.489999999999998</v>
      </c>
      <c r="D27" s="98">
        <v>1</v>
      </c>
    </row>
    <row r="28" spans="1:244" s="104" customFormat="1">
      <c r="A28" s="90" t="s">
        <v>33</v>
      </c>
      <c r="B28" s="37"/>
      <c r="C28" s="37"/>
      <c r="D28" s="37"/>
    </row>
    <row r="29" spans="1:244" s="104" customFormat="1">
      <c r="A29" s="87" t="s">
        <v>34</v>
      </c>
      <c r="B29" s="94">
        <v>0</v>
      </c>
      <c r="C29" s="94">
        <v>0</v>
      </c>
      <c r="D29" s="95">
        <v>0</v>
      </c>
    </row>
    <row r="30" spans="1:244" s="104" customFormat="1">
      <c r="A30" s="87" t="s">
        <v>35</v>
      </c>
      <c r="B30" s="94">
        <v>0</v>
      </c>
      <c r="C30" s="94">
        <v>0</v>
      </c>
      <c r="D30" s="95">
        <v>0</v>
      </c>
    </row>
    <row r="31" spans="1:244" s="104" customFormat="1">
      <c r="A31" s="100" t="s">
        <v>36</v>
      </c>
      <c r="B31" s="94">
        <v>0</v>
      </c>
      <c r="C31" s="94">
        <v>0</v>
      </c>
      <c r="D31" s="95">
        <v>0</v>
      </c>
    </row>
    <row r="32" spans="1:244" s="104" customFormat="1">
      <c r="A32" s="101" t="s">
        <v>37</v>
      </c>
      <c r="B32" s="102">
        <v>0</v>
      </c>
      <c r="C32" s="102">
        <v>0</v>
      </c>
      <c r="D32" s="103">
        <v>0</v>
      </c>
      <c r="E32" s="108"/>
      <c r="F32" s="106"/>
      <c r="G32" s="106"/>
      <c r="H32" s="107"/>
      <c r="I32" s="108"/>
      <c r="J32" s="106"/>
      <c r="K32" s="106"/>
      <c r="L32" s="107"/>
      <c r="M32" s="108"/>
      <c r="N32" s="106"/>
      <c r="O32" s="106"/>
      <c r="P32" s="107"/>
      <c r="Q32" s="108"/>
      <c r="R32" s="106"/>
      <c r="S32" s="106"/>
      <c r="T32" s="107"/>
      <c r="U32" s="108"/>
      <c r="V32" s="106"/>
      <c r="W32" s="106"/>
      <c r="X32" s="107"/>
      <c r="Y32" s="108"/>
      <c r="Z32" s="106"/>
      <c r="AA32" s="106"/>
      <c r="AB32" s="107"/>
      <c r="AC32" s="108"/>
      <c r="AD32" s="106"/>
      <c r="AE32" s="106"/>
      <c r="AF32" s="107"/>
      <c r="AG32" s="108"/>
      <c r="AH32" s="106"/>
      <c r="AI32" s="106"/>
      <c r="AJ32" s="107"/>
      <c r="AK32" s="108"/>
      <c r="AL32" s="106"/>
      <c r="AM32" s="106"/>
      <c r="AN32" s="107"/>
      <c r="AO32" s="108"/>
      <c r="AP32" s="106"/>
      <c r="AQ32" s="106"/>
      <c r="AR32" s="107"/>
      <c r="AS32" s="108"/>
      <c r="AT32" s="106"/>
      <c r="AU32" s="106"/>
      <c r="AV32" s="107"/>
      <c r="AW32" s="108"/>
      <c r="AX32" s="106"/>
      <c r="AY32" s="106"/>
      <c r="AZ32" s="107"/>
      <c r="BA32" s="108"/>
      <c r="BB32" s="106"/>
      <c r="BC32" s="106"/>
      <c r="BD32" s="107"/>
      <c r="BE32" s="108"/>
      <c r="BF32" s="106"/>
      <c r="BG32" s="106"/>
      <c r="BH32" s="107"/>
      <c r="BI32" s="108"/>
      <c r="BJ32" s="106"/>
      <c r="BK32" s="106"/>
      <c r="BL32" s="107"/>
      <c r="BM32" s="108"/>
      <c r="BN32" s="106"/>
      <c r="BO32" s="106"/>
      <c r="BP32" s="107"/>
      <c r="BQ32" s="108"/>
      <c r="BR32" s="106"/>
      <c r="BS32" s="106"/>
      <c r="BT32" s="107"/>
      <c r="BU32" s="108"/>
      <c r="BV32" s="106"/>
      <c r="BW32" s="106"/>
      <c r="BX32" s="107"/>
      <c r="BY32" s="108"/>
      <c r="BZ32" s="106"/>
      <c r="CA32" s="106"/>
      <c r="CB32" s="107"/>
      <c r="CC32" s="108"/>
      <c r="CD32" s="106"/>
      <c r="CE32" s="106"/>
      <c r="CF32" s="107"/>
      <c r="CG32" s="108"/>
      <c r="CH32" s="106"/>
      <c r="CI32" s="106"/>
      <c r="CJ32" s="107"/>
      <c r="CK32" s="108"/>
      <c r="CL32" s="106"/>
      <c r="CM32" s="106"/>
      <c r="CN32" s="107"/>
      <c r="CO32" s="108"/>
      <c r="CP32" s="106"/>
      <c r="CQ32" s="106"/>
      <c r="CR32" s="107"/>
      <c r="CS32" s="108"/>
      <c r="CT32" s="106"/>
      <c r="CU32" s="106"/>
      <c r="CV32" s="107"/>
      <c r="CW32" s="108"/>
      <c r="CX32" s="106"/>
      <c r="CY32" s="106"/>
      <c r="CZ32" s="107"/>
      <c r="DA32" s="108"/>
      <c r="DB32" s="106"/>
      <c r="DC32" s="106"/>
      <c r="DD32" s="107"/>
      <c r="DE32" s="108"/>
      <c r="DF32" s="106"/>
      <c r="DG32" s="106"/>
      <c r="DH32" s="107"/>
      <c r="DI32" s="108"/>
      <c r="DJ32" s="106"/>
      <c r="DK32" s="106"/>
      <c r="DL32" s="107"/>
      <c r="DM32" s="108"/>
      <c r="DN32" s="106"/>
      <c r="DO32" s="106"/>
      <c r="DP32" s="107"/>
      <c r="DQ32" s="108"/>
      <c r="DR32" s="106"/>
      <c r="DS32" s="106"/>
      <c r="DT32" s="107"/>
      <c r="DU32" s="108"/>
      <c r="DV32" s="106"/>
      <c r="DW32" s="106"/>
      <c r="DX32" s="107"/>
      <c r="DY32" s="108"/>
      <c r="DZ32" s="106"/>
      <c r="EA32" s="106"/>
      <c r="EB32" s="107"/>
      <c r="EC32" s="108"/>
      <c r="ED32" s="106"/>
      <c r="EE32" s="106"/>
      <c r="EF32" s="107"/>
      <c r="EG32" s="108"/>
      <c r="EH32" s="106"/>
      <c r="EI32" s="106"/>
      <c r="EJ32" s="107"/>
      <c r="EK32" s="108"/>
      <c r="EL32" s="106"/>
      <c r="EM32" s="106"/>
      <c r="EN32" s="107"/>
      <c r="EO32" s="108"/>
      <c r="EP32" s="106"/>
      <c r="EQ32" s="106"/>
      <c r="ER32" s="107"/>
      <c r="ES32" s="108"/>
      <c r="ET32" s="106"/>
      <c r="EU32" s="106"/>
      <c r="EV32" s="107"/>
      <c r="EW32" s="108"/>
      <c r="EX32" s="106"/>
      <c r="EY32" s="106"/>
      <c r="EZ32" s="107"/>
      <c r="FA32" s="108"/>
      <c r="FB32" s="106"/>
      <c r="FC32" s="106"/>
      <c r="FD32" s="107"/>
      <c r="FE32" s="108"/>
      <c r="FF32" s="106"/>
      <c r="FG32" s="106"/>
      <c r="FH32" s="107"/>
      <c r="FI32" s="108"/>
      <c r="FJ32" s="106"/>
      <c r="FK32" s="106"/>
      <c r="FL32" s="107"/>
      <c r="FM32" s="108"/>
      <c r="FN32" s="106"/>
      <c r="FO32" s="106"/>
      <c r="FP32" s="107"/>
      <c r="FQ32" s="108"/>
      <c r="FR32" s="106"/>
      <c r="FS32" s="106"/>
      <c r="FT32" s="107"/>
      <c r="FU32" s="108"/>
      <c r="FV32" s="106"/>
      <c r="FW32" s="106"/>
      <c r="FX32" s="107"/>
      <c r="FY32" s="108"/>
      <c r="FZ32" s="106"/>
      <c r="GA32" s="106"/>
      <c r="GB32" s="107"/>
      <c r="GC32" s="108"/>
      <c r="GD32" s="106"/>
      <c r="GE32" s="106"/>
      <c r="GF32" s="107"/>
      <c r="GG32" s="108"/>
      <c r="GH32" s="106"/>
      <c r="GI32" s="106"/>
      <c r="GJ32" s="107"/>
      <c r="GK32" s="108"/>
      <c r="GL32" s="106"/>
      <c r="GM32" s="106"/>
      <c r="GN32" s="107"/>
      <c r="GO32" s="108"/>
      <c r="GP32" s="106"/>
      <c r="GQ32" s="106"/>
      <c r="GR32" s="107"/>
      <c r="GS32" s="108"/>
      <c r="GT32" s="106"/>
      <c r="GU32" s="106"/>
      <c r="GV32" s="107"/>
      <c r="GW32" s="108"/>
      <c r="GX32" s="106"/>
      <c r="GY32" s="106"/>
      <c r="GZ32" s="107"/>
      <c r="HA32" s="108"/>
      <c r="HB32" s="106"/>
      <c r="HC32" s="106"/>
      <c r="HD32" s="107"/>
      <c r="HE32" s="108"/>
      <c r="HF32" s="106"/>
      <c r="HG32" s="106"/>
      <c r="HH32" s="107"/>
      <c r="HI32" s="108"/>
      <c r="HJ32" s="106"/>
      <c r="HK32" s="106"/>
      <c r="HL32" s="107"/>
      <c r="HM32" s="108"/>
      <c r="HN32" s="106"/>
      <c r="HO32" s="106"/>
      <c r="HP32" s="107"/>
      <c r="HQ32" s="108"/>
      <c r="HR32" s="106"/>
      <c r="HS32" s="106"/>
      <c r="HT32" s="107"/>
      <c r="HU32" s="108"/>
      <c r="HV32" s="106"/>
      <c r="HW32" s="106"/>
      <c r="HX32" s="107"/>
      <c r="HY32" s="108"/>
      <c r="HZ32" s="106"/>
      <c r="IA32" s="106"/>
      <c r="IB32" s="107"/>
      <c r="IC32" s="108"/>
      <c r="ID32" s="106"/>
      <c r="IE32" s="106"/>
      <c r="IF32" s="107"/>
      <c r="IG32" s="108"/>
      <c r="IH32" s="106"/>
      <c r="II32" s="106"/>
      <c r="IJ32" s="107"/>
    </row>
    <row r="33" spans="1:244" s="104" customFormat="1">
      <c r="A33" s="90" t="s">
        <v>38</v>
      </c>
      <c r="B33" s="37"/>
      <c r="C33" s="37"/>
      <c r="D33" s="37"/>
    </row>
    <row r="34" spans="1:244" s="104" customFormat="1">
      <c r="A34" s="100" t="s">
        <v>39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40</v>
      </c>
      <c r="B35" s="94">
        <v>0</v>
      </c>
      <c r="C35" s="94">
        <v>0</v>
      </c>
      <c r="D35" s="95">
        <v>0</v>
      </c>
    </row>
    <row r="36" spans="1:244" s="104" customFormat="1">
      <c r="A36" s="100" t="s">
        <v>41</v>
      </c>
      <c r="B36" s="94">
        <v>0</v>
      </c>
      <c r="C36" s="94">
        <v>0</v>
      </c>
      <c r="D36" s="95">
        <v>0</v>
      </c>
    </row>
    <row r="37" spans="1:244" s="104" customFormat="1">
      <c r="A37" s="101" t="s">
        <v>42</v>
      </c>
      <c r="B37" s="102">
        <v>0</v>
      </c>
      <c r="C37" s="102">
        <v>0</v>
      </c>
      <c r="D37" s="103">
        <v>0</v>
      </c>
      <c r="E37" s="108"/>
      <c r="F37" s="106"/>
      <c r="G37" s="106"/>
      <c r="H37" s="107"/>
      <c r="I37" s="108"/>
      <c r="J37" s="106"/>
      <c r="K37" s="106"/>
      <c r="L37" s="107"/>
      <c r="M37" s="108"/>
      <c r="N37" s="106"/>
      <c r="O37" s="106"/>
      <c r="P37" s="107"/>
      <c r="Q37" s="108"/>
      <c r="R37" s="106"/>
      <c r="S37" s="106"/>
      <c r="T37" s="107"/>
      <c r="U37" s="108"/>
      <c r="V37" s="106"/>
      <c r="W37" s="106"/>
      <c r="X37" s="107"/>
      <c r="Y37" s="108"/>
      <c r="Z37" s="106"/>
      <c r="AA37" s="106"/>
      <c r="AB37" s="107"/>
      <c r="AC37" s="108"/>
      <c r="AD37" s="106"/>
      <c r="AE37" s="106"/>
      <c r="AF37" s="107"/>
      <c r="AG37" s="108"/>
      <c r="AH37" s="106"/>
      <c r="AI37" s="106"/>
      <c r="AJ37" s="107"/>
      <c r="AK37" s="108"/>
      <c r="AL37" s="106"/>
      <c r="AM37" s="106"/>
      <c r="AN37" s="107"/>
      <c r="AO37" s="108"/>
      <c r="AP37" s="106"/>
      <c r="AQ37" s="106"/>
      <c r="AR37" s="107"/>
      <c r="AS37" s="108"/>
      <c r="AT37" s="106"/>
      <c r="AU37" s="106"/>
      <c r="AV37" s="107"/>
      <c r="AW37" s="108"/>
      <c r="AX37" s="106"/>
      <c r="AY37" s="106"/>
      <c r="AZ37" s="107"/>
      <c r="BA37" s="108"/>
      <c r="BB37" s="106"/>
      <c r="BC37" s="106"/>
      <c r="BD37" s="107"/>
      <c r="BE37" s="108"/>
      <c r="BF37" s="106"/>
      <c r="BG37" s="106"/>
      <c r="BH37" s="107"/>
      <c r="BI37" s="108"/>
      <c r="BJ37" s="106"/>
      <c r="BK37" s="106"/>
      <c r="BL37" s="107"/>
      <c r="BM37" s="108"/>
      <c r="BN37" s="106"/>
      <c r="BO37" s="106"/>
      <c r="BP37" s="107"/>
      <c r="BQ37" s="108"/>
      <c r="BR37" s="106"/>
      <c r="BS37" s="106"/>
      <c r="BT37" s="107"/>
      <c r="BU37" s="108"/>
      <c r="BV37" s="106"/>
      <c r="BW37" s="106"/>
      <c r="BX37" s="107"/>
      <c r="BY37" s="108"/>
      <c r="BZ37" s="106"/>
      <c r="CA37" s="106"/>
      <c r="CB37" s="107"/>
      <c r="CC37" s="108"/>
      <c r="CD37" s="106"/>
      <c r="CE37" s="106"/>
      <c r="CF37" s="107"/>
      <c r="CG37" s="108"/>
      <c r="CH37" s="106"/>
      <c r="CI37" s="106"/>
      <c r="CJ37" s="107"/>
      <c r="CK37" s="108"/>
      <c r="CL37" s="106"/>
      <c r="CM37" s="106"/>
      <c r="CN37" s="107"/>
      <c r="CO37" s="108"/>
      <c r="CP37" s="106"/>
      <c r="CQ37" s="106"/>
      <c r="CR37" s="107"/>
      <c r="CS37" s="108"/>
      <c r="CT37" s="106"/>
      <c r="CU37" s="106"/>
      <c r="CV37" s="107"/>
      <c r="CW37" s="108"/>
      <c r="CX37" s="106"/>
      <c r="CY37" s="106"/>
      <c r="CZ37" s="107"/>
      <c r="DA37" s="108"/>
      <c r="DB37" s="106"/>
      <c r="DC37" s="106"/>
      <c r="DD37" s="107"/>
      <c r="DE37" s="108"/>
      <c r="DF37" s="106"/>
      <c r="DG37" s="106"/>
      <c r="DH37" s="107"/>
      <c r="DI37" s="108"/>
      <c r="DJ37" s="106"/>
      <c r="DK37" s="106"/>
      <c r="DL37" s="107"/>
      <c r="DM37" s="108"/>
      <c r="DN37" s="106"/>
      <c r="DO37" s="106"/>
      <c r="DP37" s="107"/>
      <c r="DQ37" s="108"/>
      <c r="DR37" s="106"/>
      <c r="DS37" s="106"/>
      <c r="DT37" s="107"/>
      <c r="DU37" s="108"/>
      <c r="DV37" s="106"/>
      <c r="DW37" s="106"/>
      <c r="DX37" s="107"/>
      <c r="DY37" s="108"/>
      <c r="DZ37" s="106"/>
      <c r="EA37" s="106"/>
      <c r="EB37" s="107"/>
      <c r="EC37" s="108"/>
      <c r="ED37" s="106"/>
      <c r="EE37" s="106"/>
      <c r="EF37" s="107"/>
      <c r="EG37" s="108"/>
      <c r="EH37" s="106"/>
      <c r="EI37" s="106"/>
      <c r="EJ37" s="107"/>
      <c r="EK37" s="108"/>
      <c r="EL37" s="106"/>
      <c r="EM37" s="106"/>
      <c r="EN37" s="107"/>
      <c r="EO37" s="108"/>
      <c r="EP37" s="106"/>
      <c r="EQ37" s="106"/>
      <c r="ER37" s="107"/>
      <c r="ES37" s="108"/>
      <c r="ET37" s="106"/>
      <c r="EU37" s="106"/>
      <c r="EV37" s="107"/>
      <c r="EW37" s="108"/>
      <c r="EX37" s="106"/>
      <c r="EY37" s="106"/>
      <c r="EZ37" s="107"/>
      <c r="FA37" s="108"/>
      <c r="FB37" s="106"/>
      <c r="FC37" s="106"/>
      <c r="FD37" s="107"/>
      <c r="FE37" s="108"/>
      <c r="FF37" s="106"/>
      <c r="FG37" s="106"/>
      <c r="FH37" s="107"/>
      <c r="FI37" s="108"/>
      <c r="FJ37" s="106"/>
      <c r="FK37" s="106"/>
      <c r="FL37" s="107"/>
      <c r="FM37" s="108"/>
      <c r="FN37" s="106"/>
      <c r="FO37" s="106"/>
      <c r="FP37" s="107"/>
      <c r="FQ37" s="108"/>
      <c r="FR37" s="106"/>
      <c r="FS37" s="106"/>
      <c r="FT37" s="107"/>
      <c r="FU37" s="108"/>
      <c r="FV37" s="106"/>
      <c r="FW37" s="106"/>
      <c r="FX37" s="107"/>
      <c r="FY37" s="108"/>
      <c r="FZ37" s="106"/>
      <c r="GA37" s="106"/>
      <c r="GB37" s="107"/>
      <c r="GC37" s="108"/>
      <c r="GD37" s="106"/>
      <c r="GE37" s="106"/>
      <c r="GF37" s="107"/>
      <c r="GG37" s="108"/>
      <c r="GH37" s="106"/>
      <c r="GI37" s="106"/>
      <c r="GJ37" s="107"/>
      <c r="GK37" s="108"/>
      <c r="GL37" s="106"/>
      <c r="GM37" s="106"/>
      <c r="GN37" s="107"/>
      <c r="GO37" s="108"/>
      <c r="GP37" s="106"/>
      <c r="GQ37" s="106"/>
      <c r="GR37" s="107"/>
      <c r="GS37" s="108"/>
      <c r="GT37" s="106"/>
      <c r="GU37" s="106"/>
      <c r="GV37" s="107"/>
      <c r="GW37" s="108"/>
      <c r="GX37" s="106"/>
      <c r="GY37" s="106"/>
      <c r="GZ37" s="107"/>
      <c r="HA37" s="108"/>
      <c r="HB37" s="106"/>
      <c r="HC37" s="106"/>
      <c r="HD37" s="107"/>
      <c r="HE37" s="108"/>
      <c r="HF37" s="106"/>
      <c r="HG37" s="106"/>
      <c r="HH37" s="107"/>
      <c r="HI37" s="108"/>
      <c r="HJ37" s="106"/>
      <c r="HK37" s="106"/>
      <c r="HL37" s="107"/>
      <c r="HM37" s="108"/>
      <c r="HN37" s="106"/>
      <c r="HO37" s="106"/>
      <c r="HP37" s="107"/>
      <c r="HQ37" s="108"/>
      <c r="HR37" s="106"/>
      <c r="HS37" s="106"/>
      <c r="HT37" s="107"/>
      <c r="HU37" s="108"/>
      <c r="HV37" s="106"/>
      <c r="HW37" s="106"/>
      <c r="HX37" s="107"/>
      <c r="HY37" s="108"/>
      <c r="HZ37" s="106"/>
      <c r="IA37" s="106"/>
      <c r="IB37" s="107"/>
      <c r="IC37" s="108"/>
      <c r="ID37" s="106"/>
      <c r="IE37" s="106"/>
      <c r="IF37" s="107"/>
      <c r="IG37" s="108"/>
      <c r="IH37" s="106"/>
      <c r="II37" s="106"/>
      <c r="IJ37" s="107"/>
    </row>
    <row r="38" spans="1:244" s="104" customFormat="1">
      <c r="A38" s="109" t="s">
        <v>43</v>
      </c>
      <c r="B38" s="110">
        <v>0</v>
      </c>
      <c r="C38" s="110">
        <v>0</v>
      </c>
      <c r="D38" s="111">
        <v>0</v>
      </c>
      <c r="E38" s="106"/>
      <c r="F38" s="106"/>
      <c r="G38" s="108"/>
      <c r="H38" s="106"/>
      <c r="I38" s="106"/>
      <c r="J38" s="106"/>
      <c r="K38" s="108"/>
      <c r="L38" s="106"/>
      <c r="M38" s="106"/>
      <c r="N38" s="106"/>
      <c r="O38" s="108"/>
      <c r="P38" s="106"/>
      <c r="Q38" s="106"/>
      <c r="R38" s="106"/>
      <c r="S38" s="108"/>
      <c r="T38" s="106"/>
      <c r="U38" s="106"/>
      <c r="V38" s="106"/>
      <c r="W38" s="108"/>
      <c r="X38" s="106"/>
      <c r="Y38" s="106"/>
      <c r="Z38" s="106"/>
      <c r="AA38" s="108"/>
      <c r="AB38" s="106"/>
      <c r="AC38" s="106"/>
      <c r="AD38" s="106"/>
      <c r="AE38" s="108"/>
      <c r="AF38" s="106"/>
      <c r="AG38" s="106"/>
      <c r="AH38" s="106"/>
      <c r="AI38" s="108"/>
      <c r="AJ38" s="106"/>
      <c r="AK38" s="106"/>
      <c r="AL38" s="106"/>
      <c r="AM38" s="108"/>
      <c r="AN38" s="106"/>
      <c r="AO38" s="106"/>
      <c r="AP38" s="106"/>
      <c r="AQ38" s="108"/>
      <c r="AR38" s="106"/>
      <c r="AS38" s="106"/>
      <c r="AT38" s="106"/>
      <c r="AU38" s="108"/>
      <c r="AV38" s="106"/>
      <c r="AW38" s="106"/>
      <c r="AX38" s="106"/>
      <c r="AY38" s="108"/>
      <c r="AZ38" s="106"/>
      <c r="BA38" s="106"/>
      <c r="BB38" s="106"/>
      <c r="BC38" s="108"/>
      <c r="BD38" s="106"/>
      <c r="BE38" s="106"/>
      <c r="BF38" s="106"/>
      <c r="BG38" s="108"/>
      <c r="BH38" s="106"/>
      <c r="BI38" s="106"/>
      <c r="BJ38" s="106"/>
      <c r="BK38" s="108"/>
      <c r="BL38" s="106"/>
      <c r="BM38" s="106"/>
      <c r="BN38" s="106"/>
      <c r="BO38" s="108"/>
      <c r="BP38" s="106"/>
      <c r="BQ38" s="106"/>
      <c r="BR38" s="106"/>
      <c r="BS38" s="108"/>
      <c r="BT38" s="106"/>
      <c r="BU38" s="106"/>
      <c r="BV38" s="106"/>
      <c r="BW38" s="108"/>
      <c r="BX38" s="106"/>
      <c r="BY38" s="106"/>
      <c r="BZ38" s="106"/>
      <c r="CA38" s="108"/>
      <c r="CB38" s="106"/>
      <c r="CC38" s="106"/>
      <c r="CD38" s="106"/>
      <c r="CE38" s="108"/>
      <c r="CF38" s="106"/>
      <c r="CG38" s="106"/>
      <c r="CH38" s="106"/>
      <c r="CI38" s="108"/>
      <c r="CJ38" s="106"/>
      <c r="CK38" s="106"/>
      <c r="CL38" s="106"/>
      <c r="CM38" s="108"/>
      <c r="CN38" s="106"/>
      <c r="CO38" s="106"/>
      <c r="CP38" s="106"/>
      <c r="CQ38" s="108"/>
      <c r="CR38" s="106"/>
      <c r="CS38" s="106"/>
      <c r="CT38" s="106"/>
      <c r="CU38" s="108"/>
      <c r="CV38" s="106"/>
      <c r="CW38" s="106"/>
      <c r="CX38" s="106"/>
      <c r="CY38" s="108"/>
      <c r="CZ38" s="106"/>
      <c r="DA38" s="106"/>
      <c r="DB38" s="106"/>
      <c r="DC38" s="108"/>
      <c r="DD38" s="106"/>
      <c r="DE38" s="106"/>
      <c r="DF38" s="106"/>
      <c r="DG38" s="108"/>
      <c r="DH38" s="106"/>
      <c r="DI38" s="106"/>
      <c r="DJ38" s="106"/>
      <c r="DK38" s="108"/>
      <c r="DL38" s="106"/>
      <c r="DM38" s="106"/>
      <c r="DN38" s="106"/>
      <c r="DO38" s="108"/>
      <c r="DP38" s="106"/>
      <c r="DQ38" s="106"/>
      <c r="DR38" s="106"/>
      <c r="DS38" s="108"/>
      <c r="DT38" s="106"/>
      <c r="DU38" s="106"/>
      <c r="DV38" s="106"/>
      <c r="DW38" s="108"/>
      <c r="DX38" s="106"/>
      <c r="DY38" s="106"/>
      <c r="DZ38" s="106"/>
      <c r="EA38" s="108"/>
      <c r="EB38" s="106"/>
      <c r="EC38" s="106"/>
      <c r="ED38" s="106"/>
      <c r="EE38" s="108"/>
      <c r="EF38" s="106"/>
      <c r="EG38" s="106"/>
      <c r="EH38" s="106"/>
      <c r="EI38" s="108"/>
      <c r="EJ38" s="106"/>
      <c r="EK38" s="106"/>
      <c r="EL38" s="106"/>
      <c r="EM38" s="108"/>
      <c r="EN38" s="106"/>
      <c r="EO38" s="106"/>
      <c r="EP38" s="106"/>
      <c r="EQ38" s="108"/>
      <c r="ER38" s="106"/>
      <c r="ES38" s="106"/>
      <c r="ET38" s="106"/>
      <c r="EU38" s="108"/>
      <c r="EV38" s="106"/>
      <c r="EW38" s="106"/>
      <c r="EX38" s="106"/>
      <c r="EY38" s="108"/>
      <c r="EZ38" s="106"/>
      <c r="FA38" s="106"/>
      <c r="FB38" s="106"/>
      <c r="FC38" s="108"/>
      <c r="FD38" s="106"/>
      <c r="FE38" s="106"/>
      <c r="FF38" s="106"/>
      <c r="FG38" s="108"/>
      <c r="FH38" s="106"/>
      <c r="FI38" s="106"/>
      <c r="FJ38" s="106"/>
      <c r="FK38" s="108"/>
      <c r="FL38" s="106"/>
      <c r="FM38" s="106"/>
      <c r="FN38" s="106"/>
      <c r="FO38" s="108"/>
      <c r="FP38" s="106"/>
      <c r="FQ38" s="106"/>
      <c r="FR38" s="106"/>
      <c r="FS38" s="108"/>
      <c r="FT38" s="106"/>
      <c r="FU38" s="106"/>
      <c r="FV38" s="106"/>
      <c r="FW38" s="108"/>
      <c r="FX38" s="106"/>
      <c r="FY38" s="106"/>
      <c r="FZ38" s="106"/>
      <c r="GA38" s="108"/>
      <c r="GB38" s="106"/>
      <c r="GC38" s="106"/>
      <c r="GD38" s="106"/>
      <c r="GE38" s="108"/>
      <c r="GF38" s="106"/>
      <c r="GG38" s="106"/>
      <c r="GH38" s="106"/>
      <c r="GI38" s="108"/>
      <c r="GJ38" s="106"/>
      <c r="GK38" s="106"/>
      <c r="GL38" s="106"/>
      <c r="GM38" s="108"/>
      <c r="GN38" s="106"/>
      <c r="GO38" s="106"/>
      <c r="GP38" s="106"/>
      <c r="GQ38" s="108"/>
      <c r="GR38" s="106"/>
      <c r="GS38" s="106"/>
      <c r="GT38" s="106"/>
      <c r="GU38" s="108"/>
      <c r="GV38" s="106"/>
      <c r="GW38" s="106"/>
      <c r="GX38" s="106"/>
      <c r="GY38" s="108"/>
      <c r="GZ38" s="106"/>
      <c r="HA38" s="106"/>
      <c r="HB38" s="106"/>
      <c r="HC38" s="108"/>
      <c r="HD38" s="106"/>
      <c r="HE38" s="106"/>
      <c r="HF38" s="106"/>
      <c r="HG38" s="108"/>
      <c r="HH38" s="106"/>
      <c r="HI38" s="106"/>
      <c r="HJ38" s="106"/>
      <c r="HK38" s="108"/>
      <c r="HL38" s="106"/>
      <c r="HM38" s="106"/>
      <c r="HN38" s="106"/>
      <c r="HO38" s="108"/>
      <c r="HP38" s="106"/>
      <c r="HQ38" s="106"/>
      <c r="HR38" s="106"/>
      <c r="HS38" s="108"/>
      <c r="HT38" s="106"/>
      <c r="HU38" s="106"/>
      <c r="HV38" s="106"/>
      <c r="HW38" s="108"/>
      <c r="HX38" s="106"/>
      <c r="HY38" s="106"/>
      <c r="HZ38" s="106"/>
      <c r="IA38" s="108"/>
      <c r="IB38" s="106"/>
      <c r="IC38" s="106"/>
      <c r="ID38" s="106"/>
      <c r="IE38" s="108"/>
      <c r="IF38" s="106"/>
      <c r="IG38" s="106"/>
      <c r="IH38" s="106"/>
    </row>
    <row r="39" spans="1:244" s="105" customFormat="1">
      <c r="A39" s="96" t="s">
        <v>44</v>
      </c>
      <c r="B39" s="97">
        <v>335.84</v>
      </c>
      <c r="C39" s="97">
        <v>17.489999999999998</v>
      </c>
      <c r="D39" s="98">
        <v>1</v>
      </c>
    </row>
    <row r="40" spans="1:244" s="104" customFormat="1">
      <c r="A40" s="90" t="s">
        <v>45</v>
      </c>
      <c r="B40" s="37"/>
      <c r="C40" s="37"/>
      <c r="D40" s="37"/>
    </row>
    <row r="41" spans="1:244" s="104" customFormat="1">
      <c r="A41" s="87" t="s">
        <v>46</v>
      </c>
      <c r="B41" s="94">
        <v>0</v>
      </c>
      <c r="C41" s="94">
        <v>0</v>
      </c>
      <c r="D41" s="95">
        <v>0</v>
      </c>
    </row>
    <row r="42" spans="1:244" s="104" customFormat="1">
      <c r="A42" s="87" t="s">
        <v>47</v>
      </c>
      <c r="B42" s="94">
        <v>0</v>
      </c>
      <c r="C42" s="94">
        <v>0</v>
      </c>
      <c r="D42" s="95">
        <v>0</v>
      </c>
    </row>
    <row r="43" spans="1:244" s="104" customFormat="1">
      <c r="A43" s="101" t="s">
        <v>48</v>
      </c>
      <c r="B43" s="102">
        <v>0</v>
      </c>
      <c r="C43" s="102">
        <v>0</v>
      </c>
      <c r="D43" s="103">
        <v>0</v>
      </c>
      <c r="E43" s="108"/>
      <c r="F43" s="106"/>
      <c r="G43" s="106"/>
      <c r="H43" s="107"/>
      <c r="I43" s="108"/>
      <c r="J43" s="106"/>
      <c r="K43" s="106"/>
      <c r="L43" s="107"/>
      <c r="M43" s="108"/>
      <c r="N43" s="106"/>
      <c r="O43" s="106"/>
      <c r="P43" s="107"/>
      <c r="Q43" s="108"/>
      <c r="R43" s="106"/>
      <c r="S43" s="106"/>
      <c r="T43" s="107"/>
      <c r="U43" s="108"/>
      <c r="V43" s="106"/>
      <c r="W43" s="106"/>
      <c r="X43" s="107"/>
      <c r="Y43" s="108"/>
      <c r="Z43" s="106"/>
      <c r="AA43" s="106"/>
      <c r="AB43" s="107"/>
      <c r="AC43" s="108"/>
      <c r="AD43" s="106"/>
      <c r="AE43" s="106"/>
      <c r="AF43" s="107"/>
      <c r="AG43" s="108"/>
      <c r="AH43" s="106"/>
      <c r="AI43" s="106"/>
      <c r="AJ43" s="107"/>
      <c r="AK43" s="108"/>
      <c r="AL43" s="106"/>
      <c r="AM43" s="106"/>
      <c r="AN43" s="107"/>
      <c r="AO43" s="108"/>
      <c r="AP43" s="106"/>
      <c r="AQ43" s="106"/>
      <c r="AR43" s="107"/>
      <c r="AS43" s="108"/>
      <c r="AT43" s="106"/>
      <c r="AU43" s="106"/>
      <c r="AV43" s="107"/>
      <c r="AW43" s="108"/>
      <c r="AX43" s="106"/>
      <c r="AY43" s="106"/>
      <c r="AZ43" s="107"/>
      <c r="BA43" s="108"/>
      <c r="BB43" s="106"/>
      <c r="BC43" s="106"/>
      <c r="BD43" s="107"/>
      <c r="BE43" s="108"/>
      <c r="BF43" s="106"/>
      <c r="BG43" s="106"/>
      <c r="BH43" s="107"/>
      <c r="BI43" s="108"/>
      <c r="BJ43" s="106"/>
      <c r="BK43" s="106"/>
      <c r="BL43" s="107"/>
      <c r="BM43" s="108"/>
      <c r="BN43" s="106"/>
      <c r="BO43" s="106"/>
      <c r="BP43" s="107"/>
      <c r="BQ43" s="108"/>
      <c r="BR43" s="106"/>
      <c r="BS43" s="106"/>
      <c r="BT43" s="107"/>
      <c r="BU43" s="108"/>
      <c r="BV43" s="106"/>
      <c r="BW43" s="106"/>
      <c r="BX43" s="107"/>
      <c r="BY43" s="108"/>
      <c r="BZ43" s="106"/>
      <c r="CA43" s="106"/>
      <c r="CB43" s="107"/>
      <c r="CC43" s="108"/>
      <c r="CD43" s="106"/>
      <c r="CE43" s="106"/>
      <c r="CF43" s="107"/>
      <c r="CG43" s="108"/>
      <c r="CH43" s="106"/>
      <c r="CI43" s="106"/>
      <c r="CJ43" s="107"/>
      <c r="CK43" s="108"/>
      <c r="CL43" s="106"/>
      <c r="CM43" s="106"/>
      <c r="CN43" s="107"/>
      <c r="CO43" s="108"/>
      <c r="CP43" s="106"/>
      <c r="CQ43" s="106"/>
      <c r="CR43" s="107"/>
      <c r="CS43" s="108"/>
      <c r="CT43" s="106"/>
      <c r="CU43" s="106"/>
      <c r="CV43" s="107"/>
      <c r="CW43" s="108"/>
      <c r="CX43" s="106"/>
      <c r="CY43" s="106"/>
      <c r="CZ43" s="107"/>
      <c r="DA43" s="108"/>
      <c r="DB43" s="106"/>
      <c r="DC43" s="106"/>
      <c r="DD43" s="107"/>
      <c r="DE43" s="108"/>
      <c r="DF43" s="106"/>
      <c r="DG43" s="106"/>
      <c r="DH43" s="107"/>
      <c r="DI43" s="108"/>
      <c r="DJ43" s="106"/>
      <c r="DK43" s="106"/>
      <c r="DL43" s="107"/>
      <c r="DM43" s="108"/>
      <c r="DN43" s="106"/>
      <c r="DO43" s="106"/>
      <c r="DP43" s="107"/>
      <c r="DQ43" s="108"/>
      <c r="DR43" s="106"/>
      <c r="DS43" s="106"/>
      <c r="DT43" s="107"/>
      <c r="DU43" s="108"/>
      <c r="DV43" s="106"/>
      <c r="DW43" s="106"/>
      <c r="DX43" s="107"/>
      <c r="DY43" s="108"/>
      <c r="DZ43" s="106"/>
      <c r="EA43" s="106"/>
      <c r="EB43" s="107"/>
      <c r="EC43" s="108"/>
      <c r="ED43" s="106"/>
      <c r="EE43" s="106"/>
      <c r="EF43" s="107"/>
      <c r="EG43" s="108"/>
      <c r="EH43" s="106"/>
      <c r="EI43" s="106"/>
      <c r="EJ43" s="107"/>
      <c r="EK43" s="108"/>
      <c r="EL43" s="106"/>
      <c r="EM43" s="106"/>
      <c r="EN43" s="107"/>
      <c r="EO43" s="108"/>
      <c r="EP43" s="106"/>
      <c r="EQ43" s="106"/>
      <c r="ER43" s="107"/>
      <c r="ES43" s="108"/>
      <c r="ET43" s="106"/>
      <c r="EU43" s="106"/>
      <c r="EV43" s="107"/>
      <c r="EW43" s="108"/>
      <c r="EX43" s="106"/>
      <c r="EY43" s="106"/>
      <c r="EZ43" s="107"/>
      <c r="FA43" s="108"/>
      <c r="FB43" s="106"/>
      <c r="FC43" s="106"/>
      <c r="FD43" s="107"/>
      <c r="FE43" s="108"/>
      <c r="FF43" s="106"/>
      <c r="FG43" s="106"/>
      <c r="FH43" s="107"/>
      <c r="FI43" s="108"/>
      <c r="FJ43" s="106"/>
      <c r="FK43" s="106"/>
      <c r="FL43" s="107"/>
      <c r="FM43" s="108"/>
      <c r="FN43" s="106"/>
      <c r="FO43" s="106"/>
      <c r="FP43" s="107"/>
      <c r="FQ43" s="108"/>
      <c r="FR43" s="106"/>
      <c r="FS43" s="106"/>
      <c r="FT43" s="107"/>
      <c r="FU43" s="108"/>
      <c r="FV43" s="106"/>
      <c r="FW43" s="106"/>
      <c r="FX43" s="107"/>
      <c r="FY43" s="108"/>
      <c r="FZ43" s="106"/>
      <c r="GA43" s="106"/>
      <c r="GB43" s="107"/>
      <c r="GC43" s="108"/>
      <c r="GD43" s="106"/>
      <c r="GE43" s="106"/>
      <c r="GF43" s="107"/>
      <c r="GG43" s="108"/>
      <c r="GH43" s="106"/>
      <c r="GI43" s="106"/>
      <c r="GJ43" s="107"/>
      <c r="GK43" s="108"/>
      <c r="GL43" s="106"/>
      <c r="GM43" s="106"/>
      <c r="GN43" s="107"/>
      <c r="GO43" s="108"/>
      <c r="GP43" s="106"/>
      <c r="GQ43" s="106"/>
      <c r="GR43" s="107"/>
      <c r="GS43" s="108"/>
      <c r="GT43" s="106"/>
      <c r="GU43" s="106"/>
      <c r="GV43" s="107"/>
      <c r="GW43" s="108"/>
      <c r="GX43" s="106"/>
      <c r="GY43" s="106"/>
      <c r="GZ43" s="107"/>
      <c r="HA43" s="108"/>
      <c r="HB43" s="106"/>
      <c r="HC43" s="106"/>
      <c r="HD43" s="107"/>
      <c r="HE43" s="108"/>
      <c r="HF43" s="106"/>
      <c r="HG43" s="106"/>
      <c r="HH43" s="107"/>
      <c r="HI43" s="108"/>
      <c r="HJ43" s="106"/>
      <c r="HK43" s="106"/>
      <c r="HL43" s="107"/>
      <c r="HM43" s="108"/>
      <c r="HN43" s="106"/>
      <c r="HO43" s="106"/>
      <c r="HP43" s="107"/>
      <c r="HQ43" s="108"/>
      <c r="HR43" s="106"/>
      <c r="HS43" s="106"/>
      <c r="HT43" s="107"/>
      <c r="HU43" s="108"/>
      <c r="HV43" s="106"/>
      <c r="HW43" s="106"/>
      <c r="HX43" s="107"/>
      <c r="HY43" s="108"/>
      <c r="HZ43" s="106"/>
      <c r="IA43" s="106"/>
      <c r="IB43" s="107"/>
      <c r="IC43" s="108"/>
      <c r="ID43" s="106"/>
      <c r="IE43" s="106"/>
      <c r="IF43" s="107"/>
      <c r="IG43" s="108"/>
      <c r="IH43" s="106"/>
      <c r="II43" s="106"/>
      <c r="IJ43" s="107"/>
    </row>
    <row r="44" spans="1:244" s="57" customFormat="1" ht="13.5" thickBot="1">
      <c r="A44" s="112" t="s">
        <v>49</v>
      </c>
      <c r="B44" s="113">
        <v>335.84</v>
      </c>
      <c r="C44" s="113">
        <v>17.489999999999998</v>
      </c>
      <c r="D44" s="114">
        <v>1</v>
      </c>
    </row>
    <row r="45" spans="1:244">
      <c r="A45" s="115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activeCell="F9" sqref="F9"/>
    </sheetView>
  </sheetViews>
  <sheetFormatPr defaultColWidth="11.5" defaultRowHeight="12.75"/>
  <cols>
    <col min="1" max="1" width="47.125" style="1" customWidth="1"/>
    <col min="2" max="3" width="12.625" style="1" customWidth="1"/>
    <col min="4" max="256" width="11.5" style="1"/>
    <col min="257" max="257" width="47.125" style="1" customWidth="1"/>
    <col min="258" max="259" width="12.625" style="1" customWidth="1"/>
    <col min="260" max="512" width="11.5" style="1"/>
    <col min="513" max="513" width="47.125" style="1" customWidth="1"/>
    <col min="514" max="515" width="12.625" style="1" customWidth="1"/>
    <col min="516" max="768" width="11.5" style="1"/>
    <col min="769" max="769" width="47.125" style="1" customWidth="1"/>
    <col min="770" max="771" width="12.625" style="1" customWidth="1"/>
    <col min="772" max="1024" width="11.5" style="1"/>
    <col min="1025" max="1025" width="47.125" style="1" customWidth="1"/>
    <col min="1026" max="1027" width="12.625" style="1" customWidth="1"/>
    <col min="1028" max="1280" width="11.5" style="1"/>
    <col min="1281" max="1281" width="47.125" style="1" customWidth="1"/>
    <col min="1282" max="1283" width="12.625" style="1" customWidth="1"/>
    <col min="1284" max="1536" width="11.5" style="1"/>
    <col min="1537" max="1537" width="47.125" style="1" customWidth="1"/>
    <col min="1538" max="1539" width="12.625" style="1" customWidth="1"/>
    <col min="1540" max="1792" width="11.5" style="1"/>
    <col min="1793" max="1793" width="47.125" style="1" customWidth="1"/>
    <col min="1794" max="1795" width="12.625" style="1" customWidth="1"/>
    <col min="1796" max="2048" width="11.5" style="1"/>
    <col min="2049" max="2049" width="47.125" style="1" customWidth="1"/>
    <col min="2050" max="2051" width="12.625" style="1" customWidth="1"/>
    <col min="2052" max="2304" width="11.5" style="1"/>
    <col min="2305" max="2305" width="47.125" style="1" customWidth="1"/>
    <col min="2306" max="2307" width="12.625" style="1" customWidth="1"/>
    <col min="2308" max="2560" width="11.5" style="1"/>
    <col min="2561" max="2561" width="47.125" style="1" customWidth="1"/>
    <col min="2562" max="2563" width="12.625" style="1" customWidth="1"/>
    <col min="2564" max="2816" width="11.5" style="1"/>
    <col min="2817" max="2817" width="47.125" style="1" customWidth="1"/>
    <col min="2818" max="2819" width="12.625" style="1" customWidth="1"/>
    <col min="2820" max="3072" width="11.5" style="1"/>
    <col min="3073" max="3073" width="47.125" style="1" customWidth="1"/>
    <col min="3074" max="3075" width="12.625" style="1" customWidth="1"/>
    <col min="3076" max="3328" width="11.5" style="1"/>
    <col min="3329" max="3329" width="47.125" style="1" customWidth="1"/>
    <col min="3330" max="3331" width="12.625" style="1" customWidth="1"/>
    <col min="3332" max="3584" width="11.5" style="1"/>
    <col min="3585" max="3585" width="47.125" style="1" customWidth="1"/>
    <col min="3586" max="3587" width="12.625" style="1" customWidth="1"/>
    <col min="3588" max="3840" width="11.5" style="1"/>
    <col min="3841" max="3841" width="47.125" style="1" customWidth="1"/>
    <col min="3842" max="3843" width="12.625" style="1" customWidth="1"/>
    <col min="3844" max="4096" width="11.5" style="1"/>
    <col min="4097" max="4097" width="47.125" style="1" customWidth="1"/>
    <col min="4098" max="4099" width="12.625" style="1" customWidth="1"/>
    <col min="4100" max="4352" width="11.5" style="1"/>
    <col min="4353" max="4353" width="47.125" style="1" customWidth="1"/>
    <col min="4354" max="4355" width="12.625" style="1" customWidth="1"/>
    <col min="4356" max="4608" width="11.5" style="1"/>
    <col min="4609" max="4609" width="47.125" style="1" customWidth="1"/>
    <col min="4610" max="4611" width="12.625" style="1" customWidth="1"/>
    <col min="4612" max="4864" width="11.5" style="1"/>
    <col min="4865" max="4865" width="47.125" style="1" customWidth="1"/>
    <col min="4866" max="4867" width="12.625" style="1" customWidth="1"/>
    <col min="4868" max="5120" width="11.5" style="1"/>
    <col min="5121" max="5121" width="47.125" style="1" customWidth="1"/>
    <col min="5122" max="5123" width="12.625" style="1" customWidth="1"/>
    <col min="5124" max="5376" width="11.5" style="1"/>
    <col min="5377" max="5377" width="47.125" style="1" customWidth="1"/>
    <col min="5378" max="5379" width="12.625" style="1" customWidth="1"/>
    <col min="5380" max="5632" width="11.5" style="1"/>
    <col min="5633" max="5633" width="47.125" style="1" customWidth="1"/>
    <col min="5634" max="5635" width="12.625" style="1" customWidth="1"/>
    <col min="5636" max="5888" width="11.5" style="1"/>
    <col min="5889" max="5889" width="47.125" style="1" customWidth="1"/>
    <col min="5890" max="5891" width="12.625" style="1" customWidth="1"/>
    <col min="5892" max="6144" width="11.5" style="1"/>
    <col min="6145" max="6145" width="47.125" style="1" customWidth="1"/>
    <col min="6146" max="6147" width="12.625" style="1" customWidth="1"/>
    <col min="6148" max="6400" width="11.5" style="1"/>
    <col min="6401" max="6401" width="47.125" style="1" customWidth="1"/>
    <col min="6402" max="6403" width="12.625" style="1" customWidth="1"/>
    <col min="6404" max="6656" width="11.5" style="1"/>
    <col min="6657" max="6657" width="47.125" style="1" customWidth="1"/>
    <col min="6658" max="6659" width="12.625" style="1" customWidth="1"/>
    <col min="6660" max="6912" width="11.5" style="1"/>
    <col min="6913" max="6913" width="47.125" style="1" customWidth="1"/>
    <col min="6914" max="6915" width="12.625" style="1" customWidth="1"/>
    <col min="6916" max="7168" width="11.5" style="1"/>
    <col min="7169" max="7169" width="47.125" style="1" customWidth="1"/>
    <col min="7170" max="7171" width="12.625" style="1" customWidth="1"/>
    <col min="7172" max="7424" width="11.5" style="1"/>
    <col min="7425" max="7425" width="47.125" style="1" customWidth="1"/>
    <col min="7426" max="7427" width="12.625" style="1" customWidth="1"/>
    <col min="7428" max="7680" width="11.5" style="1"/>
    <col min="7681" max="7681" width="47.125" style="1" customWidth="1"/>
    <col min="7682" max="7683" width="12.625" style="1" customWidth="1"/>
    <col min="7684" max="7936" width="11.5" style="1"/>
    <col min="7937" max="7937" width="47.125" style="1" customWidth="1"/>
    <col min="7938" max="7939" width="12.625" style="1" customWidth="1"/>
    <col min="7940" max="8192" width="11.5" style="1"/>
    <col min="8193" max="8193" width="47.125" style="1" customWidth="1"/>
    <col min="8194" max="8195" width="12.625" style="1" customWidth="1"/>
    <col min="8196" max="8448" width="11.5" style="1"/>
    <col min="8449" max="8449" width="47.125" style="1" customWidth="1"/>
    <col min="8450" max="8451" width="12.625" style="1" customWidth="1"/>
    <col min="8452" max="8704" width="11.5" style="1"/>
    <col min="8705" max="8705" width="47.125" style="1" customWidth="1"/>
    <col min="8706" max="8707" width="12.625" style="1" customWidth="1"/>
    <col min="8708" max="8960" width="11.5" style="1"/>
    <col min="8961" max="8961" width="47.125" style="1" customWidth="1"/>
    <col min="8962" max="8963" width="12.625" style="1" customWidth="1"/>
    <col min="8964" max="9216" width="11.5" style="1"/>
    <col min="9217" max="9217" width="47.125" style="1" customWidth="1"/>
    <col min="9218" max="9219" width="12.625" style="1" customWidth="1"/>
    <col min="9220" max="9472" width="11.5" style="1"/>
    <col min="9473" max="9473" width="47.125" style="1" customWidth="1"/>
    <col min="9474" max="9475" width="12.625" style="1" customWidth="1"/>
    <col min="9476" max="9728" width="11.5" style="1"/>
    <col min="9729" max="9729" width="47.125" style="1" customWidth="1"/>
    <col min="9730" max="9731" width="12.625" style="1" customWidth="1"/>
    <col min="9732" max="9984" width="11.5" style="1"/>
    <col min="9985" max="9985" width="47.125" style="1" customWidth="1"/>
    <col min="9986" max="9987" width="12.625" style="1" customWidth="1"/>
    <col min="9988" max="10240" width="11.5" style="1"/>
    <col min="10241" max="10241" width="47.125" style="1" customWidth="1"/>
    <col min="10242" max="10243" width="12.625" style="1" customWidth="1"/>
    <col min="10244" max="10496" width="11.5" style="1"/>
    <col min="10497" max="10497" width="47.125" style="1" customWidth="1"/>
    <col min="10498" max="10499" width="12.625" style="1" customWidth="1"/>
    <col min="10500" max="10752" width="11.5" style="1"/>
    <col min="10753" max="10753" width="47.125" style="1" customWidth="1"/>
    <col min="10754" max="10755" width="12.625" style="1" customWidth="1"/>
    <col min="10756" max="11008" width="11.5" style="1"/>
    <col min="11009" max="11009" width="47.125" style="1" customWidth="1"/>
    <col min="11010" max="11011" width="12.625" style="1" customWidth="1"/>
    <col min="11012" max="11264" width="11.5" style="1"/>
    <col min="11265" max="11265" width="47.125" style="1" customWidth="1"/>
    <col min="11266" max="11267" width="12.625" style="1" customWidth="1"/>
    <col min="11268" max="11520" width="11.5" style="1"/>
    <col min="11521" max="11521" width="47.125" style="1" customWidth="1"/>
    <col min="11522" max="11523" width="12.625" style="1" customWidth="1"/>
    <col min="11524" max="11776" width="11.5" style="1"/>
    <col min="11777" max="11777" width="47.125" style="1" customWidth="1"/>
    <col min="11778" max="11779" width="12.625" style="1" customWidth="1"/>
    <col min="11780" max="12032" width="11.5" style="1"/>
    <col min="12033" max="12033" width="47.125" style="1" customWidth="1"/>
    <col min="12034" max="12035" width="12.625" style="1" customWidth="1"/>
    <col min="12036" max="12288" width="11.5" style="1"/>
    <col min="12289" max="12289" width="47.125" style="1" customWidth="1"/>
    <col min="12290" max="12291" width="12.625" style="1" customWidth="1"/>
    <col min="12292" max="12544" width="11.5" style="1"/>
    <col min="12545" max="12545" width="47.125" style="1" customWidth="1"/>
    <col min="12546" max="12547" width="12.625" style="1" customWidth="1"/>
    <col min="12548" max="12800" width="11.5" style="1"/>
    <col min="12801" max="12801" width="47.125" style="1" customWidth="1"/>
    <col min="12802" max="12803" width="12.625" style="1" customWidth="1"/>
    <col min="12804" max="13056" width="11.5" style="1"/>
    <col min="13057" max="13057" width="47.125" style="1" customWidth="1"/>
    <col min="13058" max="13059" width="12.625" style="1" customWidth="1"/>
    <col min="13060" max="13312" width="11.5" style="1"/>
    <col min="13313" max="13313" width="47.125" style="1" customWidth="1"/>
    <col min="13314" max="13315" width="12.625" style="1" customWidth="1"/>
    <col min="13316" max="13568" width="11.5" style="1"/>
    <col min="13569" max="13569" width="47.125" style="1" customWidth="1"/>
    <col min="13570" max="13571" width="12.625" style="1" customWidth="1"/>
    <col min="13572" max="13824" width="11.5" style="1"/>
    <col min="13825" max="13825" width="47.125" style="1" customWidth="1"/>
    <col min="13826" max="13827" width="12.625" style="1" customWidth="1"/>
    <col min="13828" max="14080" width="11.5" style="1"/>
    <col min="14081" max="14081" width="47.125" style="1" customWidth="1"/>
    <col min="14082" max="14083" width="12.625" style="1" customWidth="1"/>
    <col min="14084" max="14336" width="11.5" style="1"/>
    <col min="14337" max="14337" width="47.125" style="1" customWidth="1"/>
    <col min="14338" max="14339" width="12.625" style="1" customWidth="1"/>
    <col min="14340" max="14592" width="11.5" style="1"/>
    <col min="14593" max="14593" width="47.125" style="1" customWidth="1"/>
    <col min="14594" max="14595" width="12.625" style="1" customWidth="1"/>
    <col min="14596" max="14848" width="11.5" style="1"/>
    <col min="14849" max="14849" width="47.125" style="1" customWidth="1"/>
    <col min="14850" max="14851" width="12.625" style="1" customWidth="1"/>
    <col min="14852" max="15104" width="11.5" style="1"/>
    <col min="15105" max="15105" width="47.125" style="1" customWidth="1"/>
    <col min="15106" max="15107" width="12.625" style="1" customWidth="1"/>
    <col min="15108" max="15360" width="11.5" style="1"/>
    <col min="15361" max="15361" width="47.125" style="1" customWidth="1"/>
    <col min="15362" max="15363" width="12.625" style="1" customWidth="1"/>
    <col min="15364" max="15616" width="11.5" style="1"/>
    <col min="15617" max="15617" width="47.125" style="1" customWidth="1"/>
    <col min="15618" max="15619" width="12.625" style="1" customWidth="1"/>
    <col min="15620" max="15872" width="11.5" style="1"/>
    <col min="15873" max="15873" width="47.125" style="1" customWidth="1"/>
    <col min="15874" max="15875" width="12.625" style="1" customWidth="1"/>
    <col min="15876" max="16128" width="11.5" style="1"/>
    <col min="16129" max="16129" width="47.125" style="1" customWidth="1"/>
    <col min="16130" max="16131" width="12.625" style="1" customWidth="1"/>
    <col min="16132" max="16384" width="11.5" style="1"/>
  </cols>
  <sheetData>
    <row r="1" spans="1:256" ht="13.5">
      <c r="A1" s="196" t="s">
        <v>0</v>
      </c>
      <c r="B1" s="196"/>
      <c r="C1" s="19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196" t="s">
        <v>1</v>
      </c>
      <c r="B2" s="196"/>
      <c r="C2" s="19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196" t="s">
        <v>2</v>
      </c>
      <c r="B3" s="196"/>
      <c r="C3" s="19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196" t="s">
        <v>3</v>
      </c>
      <c r="B4" s="196"/>
      <c r="C4" s="19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19.2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">
        <v>0</v>
      </c>
      <c r="C10" s="1">
        <v>0</v>
      </c>
      <c r="D10" s="1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16</v>
      </c>
      <c r="B11" s="1">
        <v>84</v>
      </c>
      <c r="C11" s="1">
        <v>4.38</v>
      </c>
      <c r="D11" s="13">
        <v>0.22808732486151842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17</v>
      </c>
      <c r="B12" s="1">
        <v>280.2</v>
      </c>
      <c r="C12" s="1">
        <v>14.6</v>
      </c>
      <c r="D12" s="13">
        <v>0.7608341479309223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4" t="s">
        <v>18</v>
      </c>
      <c r="B13" s="1">
        <v>4.08</v>
      </c>
      <c r="C13" s="1">
        <v>0.21</v>
      </c>
      <c r="D13" s="13">
        <v>1.1078527207559466E-2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14" t="s">
        <v>19</v>
      </c>
      <c r="B14" s="15">
        <v>368.28</v>
      </c>
      <c r="C14" s="15">
        <v>19.190000000000001</v>
      </c>
      <c r="D14" s="16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9" t="s">
        <v>20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21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23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24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28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29</v>
      </c>
    </row>
    <row r="25" spans="1:256" ht="13.5">
      <c r="A25" s="4" t="s">
        <v>30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31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32</v>
      </c>
      <c r="B27" s="15">
        <v>368.28</v>
      </c>
      <c r="C27" s="15">
        <v>19.190000000000001</v>
      </c>
      <c r="D27" s="16">
        <v>1</v>
      </c>
    </row>
    <row r="28" spans="1:256">
      <c r="A28" s="9" t="s">
        <v>33</v>
      </c>
    </row>
    <row r="29" spans="1:256">
      <c r="A29" s="4" t="s">
        <v>34</v>
      </c>
      <c r="B29" s="1">
        <v>0</v>
      </c>
      <c r="C29" s="1">
        <v>0</v>
      </c>
      <c r="D29" s="13">
        <v>0</v>
      </c>
    </row>
    <row r="30" spans="1:256">
      <c r="A30" s="4" t="s">
        <v>35</v>
      </c>
      <c r="B30" s="1">
        <v>0</v>
      </c>
      <c r="C30" s="1">
        <v>0</v>
      </c>
      <c r="D30" s="13">
        <v>0</v>
      </c>
    </row>
    <row r="31" spans="1:256">
      <c r="A31" s="4" t="s">
        <v>36</v>
      </c>
      <c r="B31" s="1">
        <v>0</v>
      </c>
      <c r="C31" s="1">
        <v>0</v>
      </c>
      <c r="D31" s="13">
        <v>0</v>
      </c>
    </row>
    <row r="32" spans="1:256" ht="13.5">
      <c r="A32" s="17" t="s">
        <v>37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39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40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41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17" t="s">
        <v>42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21" t="s">
        <v>43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" customFormat="1">
      <c r="A39" s="14" t="s">
        <v>44</v>
      </c>
      <c r="B39" s="15">
        <v>368.28</v>
      </c>
      <c r="C39" s="15">
        <v>19.190000000000001</v>
      </c>
      <c r="D39" s="16">
        <v>1</v>
      </c>
    </row>
    <row r="40" spans="1:256">
      <c r="A40" s="9" t="s">
        <v>45</v>
      </c>
    </row>
    <row r="41" spans="1:256" ht="13.5">
      <c r="A41" s="4" t="s">
        <v>46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47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17" t="s">
        <v>48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" customFormat="1" ht="13.5" thickBot="1">
      <c r="A44" s="24" t="s">
        <v>49</v>
      </c>
      <c r="B44" s="25">
        <v>368.28</v>
      </c>
      <c r="C44" s="25">
        <v>19.190000000000001</v>
      </c>
      <c r="D44" s="26">
        <v>1</v>
      </c>
    </row>
    <row r="45" spans="1:256">
      <c r="A45" s="27" t="s">
        <v>50</v>
      </c>
    </row>
  </sheetData>
  <sheetProtection selectLockedCells="1" selectUnlockedCells="1"/>
  <mergeCells count="4">
    <mergeCell ref="A1:C1"/>
    <mergeCell ref="A2:C2"/>
    <mergeCell ref="A3:C3"/>
    <mergeCell ref="A4:C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>
      <selection activeCell="F6" sqref="F6"/>
    </sheetView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6">
      <c r="A1" s="85" t="s">
        <v>0</v>
      </c>
      <c r="B1" s="35"/>
      <c r="C1" s="35"/>
    </row>
    <row r="2" spans="1:6">
      <c r="A2" s="85" t="s">
        <v>1</v>
      </c>
      <c r="B2" s="35"/>
      <c r="C2" s="35"/>
    </row>
    <row r="3" spans="1:6">
      <c r="A3" s="85" t="s">
        <v>83</v>
      </c>
      <c r="B3" s="35"/>
      <c r="C3" s="35"/>
    </row>
    <row r="4" spans="1:6">
      <c r="A4" s="85" t="s">
        <v>3</v>
      </c>
      <c r="B4" s="35"/>
      <c r="C4" s="35"/>
    </row>
    <row r="5" spans="1:6" ht="13.5" thickBot="1">
      <c r="A5" s="38" t="s">
        <v>4</v>
      </c>
      <c r="B5" s="86">
        <v>19.2</v>
      </c>
      <c r="C5" s="87" t="s">
        <v>5</v>
      </c>
      <c r="F5" s="37" t="s">
        <v>307</v>
      </c>
    </row>
    <row r="6" spans="1:6">
      <c r="A6" s="42"/>
      <c r="B6" s="88" t="s">
        <v>6</v>
      </c>
      <c r="C6" s="44" t="s">
        <v>298</v>
      </c>
      <c r="D6" s="89" t="s">
        <v>8</v>
      </c>
    </row>
    <row r="7" spans="1:6">
      <c r="A7" s="90" t="s">
        <v>9</v>
      </c>
      <c r="D7" s="91" t="s">
        <v>10</v>
      </c>
    </row>
    <row r="8" spans="1:6" ht="13.5" thickBot="1">
      <c r="A8" s="48"/>
      <c r="B8" s="92" t="s">
        <v>11</v>
      </c>
      <c r="C8" s="92" t="s">
        <v>12</v>
      </c>
      <c r="D8" s="93" t="s">
        <v>13</v>
      </c>
    </row>
    <row r="9" spans="1:6">
      <c r="A9" s="90" t="s">
        <v>14</v>
      </c>
      <c r="B9" s="94"/>
    </row>
    <row r="10" spans="1:6">
      <c r="A10" s="100" t="s">
        <v>15</v>
      </c>
      <c r="B10" s="94">
        <v>0</v>
      </c>
      <c r="C10" s="94">
        <v>0</v>
      </c>
      <c r="D10" s="95">
        <v>0</v>
      </c>
    </row>
    <row r="11" spans="1:6">
      <c r="A11" s="100" t="s">
        <v>16</v>
      </c>
      <c r="B11" s="94">
        <v>90</v>
      </c>
      <c r="C11" s="94">
        <v>4.6900000000000004</v>
      </c>
      <c r="D11" s="95">
        <v>0.22583559168925024</v>
      </c>
    </row>
    <row r="12" spans="1:6">
      <c r="A12" s="87" t="s">
        <v>17</v>
      </c>
      <c r="B12" s="94">
        <v>304.12</v>
      </c>
      <c r="C12" s="94">
        <v>15.850000000000001</v>
      </c>
      <c r="D12" s="95">
        <v>0.7631235571614976</v>
      </c>
    </row>
    <row r="13" spans="1:6">
      <c r="A13" s="100" t="s">
        <v>18</v>
      </c>
      <c r="B13" s="94">
        <v>4.4000000000000004</v>
      </c>
      <c r="C13" s="94">
        <v>0.23</v>
      </c>
      <c r="D13" s="95">
        <v>1.1040851149252235E-2</v>
      </c>
    </row>
    <row r="14" spans="1:6">
      <c r="A14" s="96" t="s">
        <v>19</v>
      </c>
      <c r="B14" s="97">
        <v>398.52</v>
      </c>
      <c r="C14" s="97">
        <v>20.770000000000003</v>
      </c>
      <c r="D14" s="98">
        <v>1</v>
      </c>
    </row>
    <row r="15" spans="1:6">
      <c r="A15" s="99" t="s">
        <v>20</v>
      </c>
    </row>
    <row r="16" spans="1:6">
      <c r="A16" s="100" t="s">
        <v>21</v>
      </c>
      <c r="B16" s="94">
        <v>0</v>
      </c>
      <c r="C16" s="94">
        <v>0</v>
      </c>
      <c r="D16" s="95">
        <v>0</v>
      </c>
    </row>
    <row r="17" spans="1:244">
      <c r="A17" s="100" t="s">
        <v>22</v>
      </c>
      <c r="B17" s="94">
        <v>0</v>
      </c>
      <c r="C17" s="94">
        <v>0</v>
      </c>
      <c r="D17" s="95">
        <v>0</v>
      </c>
    </row>
    <row r="18" spans="1:244">
      <c r="A18" s="100" t="s">
        <v>23</v>
      </c>
      <c r="B18" s="94">
        <v>0</v>
      </c>
      <c r="C18" s="94">
        <v>0</v>
      </c>
      <c r="D18" s="95">
        <v>0</v>
      </c>
    </row>
    <row r="19" spans="1:244">
      <c r="A19" s="100" t="s">
        <v>24</v>
      </c>
      <c r="B19" s="94">
        <v>0</v>
      </c>
      <c r="C19" s="94">
        <v>0</v>
      </c>
      <c r="D19" s="95">
        <v>0</v>
      </c>
    </row>
    <row r="20" spans="1:244">
      <c r="A20" s="100" t="s">
        <v>25</v>
      </c>
      <c r="B20" s="94">
        <v>0</v>
      </c>
      <c r="C20" s="94">
        <v>0</v>
      </c>
      <c r="D20" s="95">
        <v>0</v>
      </c>
    </row>
    <row r="21" spans="1:244">
      <c r="A21" s="100" t="s">
        <v>26</v>
      </c>
      <c r="B21" s="94">
        <v>0</v>
      </c>
      <c r="C21" s="94">
        <v>0</v>
      </c>
      <c r="D21" s="95">
        <v>0</v>
      </c>
    </row>
    <row r="22" spans="1:244">
      <c r="A22" s="100" t="s">
        <v>27</v>
      </c>
      <c r="B22" s="94">
        <v>0</v>
      </c>
      <c r="C22" s="94">
        <v>0</v>
      </c>
      <c r="D22" s="95">
        <v>0</v>
      </c>
    </row>
    <row r="23" spans="1:244">
      <c r="A23" s="101" t="s">
        <v>28</v>
      </c>
      <c r="B23" s="102">
        <v>0</v>
      </c>
      <c r="C23" s="102">
        <v>0</v>
      </c>
      <c r="D23" s="103">
        <v>0</v>
      </c>
    </row>
    <row r="24" spans="1:244" s="104" customFormat="1">
      <c r="A24" s="90" t="s">
        <v>29</v>
      </c>
      <c r="B24" s="37"/>
      <c r="C24" s="37"/>
      <c r="D24" s="37"/>
    </row>
    <row r="25" spans="1:244" s="104" customFormat="1">
      <c r="A25" s="100" t="s">
        <v>30</v>
      </c>
      <c r="B25" s="94">
        <v>0</v>
      </c>
      <c r="C25" s="94">
        <v>0</v>
      </c>
      <c r="D25" s="95">
        <v>0</v>
      </c>
    </row>
    <row r="26" spans="1:244" s="104" customFormat="1">
      <c r="A26" s="87" t="s">
        <v>31</v>
      </c>
      <c r="B26" s="94">
        <v>0</v>
      </c>
      <c r="C26" s="94">
        <v>0</v>
      </c>
      <c r="D26" s="95">
        <v>0</v>
      </c>
    </row>
    <row r="27" spans="1:244" s="105" customFormat="1">
      <c r="A27" s="96" t="s">
        <v>32</v>
      </c>
      <c r="B27" s="97">
        <v>398.52</v>
      </c>
      <c r="C27" s="97">
        <v>20.770000000000003</v>
      </c>
      <c r="D27" s="98">
        <v>1</v>
      </c>
    </row>
    <row r="28" spans="1:244" s="104" customFormat="1">
      <c r="A28" s="90" t="s">
        <v>33</v>
      </c>
      <c r="B28" s="37"/>
      <c r="C28" s="37"/>
      <c r="D28" s="37"/>
    </row>
    <row r="29" spans="1:244" s="104" customFormat="1">
      <c r="A29" s="87" t="s">
        <v>34</v>
      </c>
      <c r="B29" s="94">
        <v>0</v>
      </c>
      <c r="C29" s="94">
        <v>0</v>
      </c>
      <c r="D29" s="95">
        <v>0</v>
      </c>
    </row>
    <row r="30" spans="1:244" s="104" customFormat="1">
      <c r="A30" s="87" t="s">
        <v>35</v>
      </c>
      <c r="B30" s="94">
        <v>0</v>
      </c>
      <c r="C30" s="94">
        <v>0</v>
      </c>
      <c r="D30" s="95">
        <v>0</v>
      </c>
    </row>
    <row r="31" spans="1:244" s="104" customFormat="1">
      <c r="A31" s="100" t="s">
        <v>36</v>
      </c>
      <c r="B31" s="94">
        <v>0</v>
      </c>
      <c r="C31" s="94">
        <v>0</v>
      </c>
      <c r="D31" s="95">
        <v>0</v>
      </c>
    </row>
    <row r="32" spans="1:244" s="104" customFormat="1">
      <c r="A32" s="101" t="s">
        <v>37</v>
      </c>
      <c r="B32" s="102">
        <v>0</v>
      </c>
      <c r="C32" s="102">
        <v>0</v>
      </c>
      <c r="D32" s="103">
        <v>0</v>
      </c>
      <c r="E32" s="108"/>
      <c r="F32" s="106"/>
      <c r="G32" s="106"/>
      <c r="H32" s="107"/>
      <c r="I32" s="108"/>
      <c r="J32" s="106"/>
      <c r="K32" s="106"/>
      <c r="L32" s="107"/>
      <c r="M32" s="108"/>
      <c r="N32" s="106"/>
      <c r="O32" s="106"/>
      <c r="P32" s="107"/>
      <c r="Q32" s="108"/>
      <c r="R32" s="106"/>
      <c r="S32" s="106"/>
      <c r="T32" s="107"/>
      <c r="U32" s="108"/>
      <c r="V32" s="106"/>
      <c r="W32" s="106"/>
      <c r="X32" s="107"/>
      <c r="Y32" s="108"/>
      <c r="Z32" s="106"/>
      <c r="AA32" s="106"/>
      <c r="AB32" s="107"/>
      <c r="AC32" s="108"/>
      <c r="AD32" s="106"/>
      <c r="AE32" s="106"/>
      <c r="AF32" s="107"/>
      <c r="AG32" s="108"/>
      <c r="AH32" s="106"/>
      <c r="AI32" s="106"/>
      <c r="AJ32" s="107"/>
      <c r="AK32" s="108"/>
      <c r="AL32" s="106"/>
      <c r="AM32" s="106"/>
      <c r="AN32" s="107"/>
      <c r="AO32" s="108"/>
      <c r="AP32" s="106"/>
      <c r="AQ32" s="106"/>
      <c r="AR32" s="107"/>
      <c r="AS32" s="108"/>
      <c r="AT32" s="106"/>
      <c r="AU32" s="106"/>
      <c r="AV32" s="107"/>
      <c r="AW32" s="108"/>
      <c r="AX32" s="106"/>
      <c r="AY32" s="106"/>
      <c r="AZ32" s="107"/>
      <c r="BA32" s="108"/>
      <c r="BB32" s="106"/>
      <c r="BC32" s="106"/>
      <c r="BD32" s="107"/>
      <c r="BE32" s="108"/>
      <c r="BF32" s="106"/>
      <c r="BG32" s="106"/>
      <c r="BH32" s="107"/>
      <c r="BI32" s="108"/>
      <c r="BJ32" s="106"/>
      <c r="BK32" s="106"/>
      <c r="BL32" s="107"/>
      <c r="BM32" s="108"/>
      <c r="BN32" s="106"/>
      <c r="BO32" s="106"/>
      <c r="BP32" s="107"/>
      <c r="BQ32" s="108"/>
      <c r="BR32" s="106"/>
      <c r="BS32" s="106"/>
      <c r="BT32" s="107"/>
      <c r="BU32" s="108"/>
      <c r="BV32" s="106"/>
      <c r="BW32" s="106"/>
      <c r="BX32" s="107"/>
      <c r="BY32" s="108"/>
      <c r="BZ32" s="106"/>
      <c r="CA32" s="106"/>
      <c r="CB32" s="107"/>
      <c r="CC32" s="108"/>
      <c r="CD32" s="106"/>
      <c r="CE32" s="106"/>
      <c r="CF32" s="107"/>
      <c r="CG32" s="108"/>
      <c r="CH32" s="106"/>
      <c r="CI32" s="106"/>
      <c r="CJ32" s="107"/>
      <c r="CK32" s="108"/>
      <c r="CL32" s="106"/>
      <c r="CM32" s="106"/>
      <c r="CN32" s="107"/>
      <c r="CO32" s="108"/>
      <c r="CP32" s="106"/>
      <c r="CQ32" s="106"/>
      <c r="CR32" s="107"/>
      <c r="CS32" s="108"/>
      <c r="CT32" s="106"/>
      <c r="CU32" s="106"/>
      <c r="CV32" s="107"/>
      <c r="CW32" s="108"/>
      <c r="CX32" s="106"/>
      <c r="CY32" s="106"/>
      <c r="CZ32" s="107"/>
      <c r="DA32" s="108"/>
      <c r="DB32" s="106"/>
      <c r="DC32" s="106"/>
      <c r="DD32" s="107"/>
      <c r="DE32" s="108"/>
      <c r="DF32" s="106"/>
      <c r="DG32" s="106"/>
      <c r="DH32" s="107"/>
      <c r="DI32" s="108"/>
      <c r="DJ32" s="106"/>
      <c r="DK32" s="106"/>
      <c r="DL32" s="107"/>
      <c r="DM32" s="108"/>
      <c r="DN32" s="106"/>
      <c r="DO32" s="106"/>
      <c r="DP32" s="107"/>
      <c r="DQ32" s="108"/>
      <c r="DR32" s="106"/>
      <c r="DS32" s="106"/>
      <c r="DT32" s="107"/>
      <c r="DU32" s="108"/>
      <c r="DV32" s="106"/>
      <c r="DW32" s="106"/>
      <c r="DX32" s="107"/>
      <c r="DY32" s="108"/>
      <c r="DZ32" s="106"/>
      <c r="EA32" s="106"/>
      <c r="EB32" s="107"/>
      <c r="EC32" s="108"/>
      <c r="ED32" s="106"/>
      <c r="EE32" s="106"/>
      <c r="EF32" s="107"/>
      <c r="EG32" s="108"/>
      <c r="EH32" s="106"/>
      <c r="EI32" s="106"/>
      <c r="EJ32" s="107"/>
      <c r="EK32" s="108"/>
      <c r="EL32" s="106"/>
      <c r="EM32" s="106"/>
      <c r="EN32" s="107"/>
      <c r="EO32" s="108"/>
      <c r="EP32" s="106"/>
      <c r="EQ32" s="106"/>
      <c r="ER32" s="107"/>
      <c r="ES32" s="108"/>
      <c r="ET32" s="106"/>
      <c r="EU32" s="106"/>
      <c r="EV32" s="107"/>
      <c r="EW32" s="108"/>
      <c r="EX32" s="106"/>
      <c r="EY32" s="106"/>
      <c r="EZ32" s="107"/>
      <c r="FA32" s="108"/>
      <c r="FB32" s="106"/>
      <c r="FC32" s="106"/>
      <c r="FD32" s="107"/>
      <c r="FE32" s="108"/>
      <c r="FF32" s="106"/>
      <c r="FG32" s="106"/>
      <c r="FH32" s="107"/>
      <c r="FI32" s="108"/>
      <c r="FJ32" s="106"/>
      <c r="FK32" s="106"/>
      <c r="FL32" s="107"/>
      <c r="FM32" s="108"/>
      <c r="FN32" s="106"/>
      <c r="FO32" s="106"/>
      <c r="FP32" s="107"/>
      <c r="FQ32" s="108"/>
      <c r="FR32" s="106"/>
      <c r="FS32" s="106"/>
      <c r="FT32" s="107"/>
      <c r="FU32" s="108"/>
      <c r="FV32" s="106"/>
      <c r="FW32" s="106"/>
      <c r="FX32" s="107"/>
      <c r="FY32" s="108"/>
      <c r="FZ32" s="106"/>
      <c r="GA32" s="106"/>
      <c r="GB32" s="107"/>
      <c r="GC32" s="108"/>
      <c r="GD32" s="106"/>
      <c r="GE32" s="106"/>
      <c r="GF32" s="107"/>
      <c r="GG32" s="108"/>
      <c r="GH32" s="106"/>
      <c r="GI32" s="106"/>
      <c r="GJ32" s="107"/>
      <c r="GK32" s="108"/>
      <c r="GL32" s="106"/>
      <c r="GM32" s="106"/>
      <c r="GN32" s="107"/>
      <c r="GO32" s="108"/>
      <c r="GP32" s="106"/>
      <c r="GQ32" s="106"/>
      <c r="GR32" s="107"/>
      <c r="GS32" s="108"/>
      <c r="GT32" s="106"/>
      <c r="GU32" s="106"/>
      <c r="GV32" s="107"/>
      <c r="GW32" s="108"/>
      <c r="GX32" s="106"/>
      <c r="GY32" s="106"/>
      <c r="GZ32" s="107"/>
      <c r="HA32" s="108"/>
      <c r="HB32" s="106"/>
      <c r="HC32" s="106"/>
      <c r="HD32" s="107"/>
      <c r="HE32" s="108"/>
      <c r="HF32" s="106"/>
      <c r="HG32" s="106"/>
      <c r="HH32" s="107"/>
      <c r="HI32" s="108"/>
      <c r="HJ32" s="106"/>
      <c r="HK32" s="106"/>
      <c r="HL32" s="107"/>
      <c r="HM32" s="108"/>
      <c r="HN32" s="106"/>
      <c r="HO32" s="106"/>
      <c r="HP32" s="107"/>
      <c r="HQ32" s="108"/>
      <c r="HR32" s="106"/>
      <c r="HS32" s="106"/>
      <c r="HT32" s="107"/>
      <c r="HU32" s="108"/>
      <c r="HV32" s="106"/>
      <c r="HW32" s="106"/>
      <c r="HX32" s="107"/>
      <c r="HY32" s="108"/>
      <c r="HZ32" s="106"/>
      <c r="IA32" s="106"/>
      <c r="IB32" s="107"/>
      <c r="IC32" s="108"/>
      <c r="ID32" s="106"/>
      <c r="IE32" s="106"/>
      <c r="IF32" s="107"/>
      <c r="IG32" s="108"/>
      <c r="IH32" s="106"/>
      <c r="II32" s="106"/>
      <c r="IJ32" s="107"/>
    </row>
    <row r="33" spans="1:244" s="104" customFormat="1">
      <c r="A33" s="90" t="s">
        <v>38</v>
      </c>
      <c r="B33" s="37"/>
      <c r="C33" s="37"/>
      <c r="D33" s="37"/>
    </row>
    <row r="34" spans="1:244" s="104" customFormat="1">
      <c r="A34" s="100" t="s">
        <v>39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40</v>
      </c>
      <c r="B35" s="94">
        <v>0</v>
      </c>
      <c r="C35" s="94">
        <v>0</v>
      </c>
      <c r="D35" s="95">
        <v>0</v>
      </c>
    </row>
    <row r="36" spans="1:244" s="104" customFormat="1">
      <c r="A36" s="100" t="s">
        <v>41</v>
      </c>
      <c r="B36" s="94">
        <v>0</v>
      </c>
      <c r="C36" s="94">
        <v>0</v>
      </c>
      <c r="D36" s="95">
        <v>0</v>
      </c>
    </row>
    <row r="37" spans="1:244" s="104" customFormat="1">
      <c r="A37" s="101" t="s">
        <v>42</v>
      </c>
      <c r="B37" s="102">
        <v>0</v>
      </c>
      <c r="C37" s="102">
        <v>0</v>
      </c>
      <c r="D37" s="103">
        <v>0</v>
      </c>
      <c r="E37" s="108"/>
      <c r="F37" s="106"/>
      <c r="G37" s="106"/>
      <c r="H37" s="107"/>
      <c r="I37" s="108"/>
      <c r="J37" s="106"/>
      <c r="K37" s="106"/>
      <c r="L37" s="107"/>
      <c r="M37" s="108"/>
      <c r="N37" s="106"/>
      <c r="O37" s="106"/>
      <c r="P37" s="107"/>
      <c r="Q37" s="108"/>
      <c r="R37" s="106"/>
      <c r="S37" s="106"/>
      <c r="T37" s="107"/>
      <c r="U37" s="108"/>
      <c r="V37" s="106"/>
      <c r="W37" s="106"/>
      <c r="X37" s="107"/>
      <c r="Y37" s="108"/>
      <c r="Z37" s="106"/>
      <c r="AA37" s="106"/>
      <c r="AB37" s="107"/>
      <c r="AC37" s="108"/>
      <c r="AD37" s="106"/>
      <c r="AE37" s="106"/>
      <c r="AF37" s="107"/>
      <c r="AG37" s="108"/>
      <c r="AH37" s="106"/>
      <c r="AI37" s="106"/>
      <c r="AJ37" s="107"/>
      <c r="AK37" s="108"/>
      <c r="AL37" s="106"/>
      <c r="AM37" s="106"/>
      <c r="AN37" s="107"/>
      <c r="AO37" s="108"/>
      <c r="AP37" s="106"/>
      <c r="AQ37" s="106"/>
      <c r="AR37" s="107"/>
      <c r="AS37" s="108"/>
      <c r="AT37" s="106"/>
      <c r="AU37" s="106"/>
      <c r="AV37" s="107"/>
      <c r="AW37" s="108"/>
      <c r="AX37" s="106"/>
      <c r="AY37" s="106"/>
      <c r="AZ37" s="107"/>
      <c r="BA37" s="108"/>
      <c r="BB37" s="106"/>
      <c r="BC37" s="106"/>
      <c r="BD37" s="107"/>
      <c r="BE37" s="108"/>
      <c r="BF37" s="106"/>
      <c r="BG37" s="106"/>
      <c r="BH37" s="107"/>
      <c r="BI37" s="108"/>
      <c r="BJ37" s="106"/>
      <c r="BK37" s="106"/>
      <c r="BL37" s="107"/>
      <c r="BM37" s="108"/>
      <c r="BN37" s="106"/>
      <c r="BO37" s="106"/>
      <c r="BP37" s="107"/>
      <c r="BQ37" s="108"/>
      <c r="BR37" s="106"/>
      <c r="BS37" s="106"/>
      <c r="BT37" s="107"/>
      <c r="BU37" s="108"/>
      <c r="BV37" s="106"/>
      <c r="BW37" s="106"/>
      <c r="BX37" s="107"/>
      <c r="BY37" s="108"/>
      <c r="BZ37" s="106"/>
      <c r="CA37" s="106"/>
      <c r="CB37" s="107"/>
      <c r="CC37" s="108"/>
      <c r="CD37" s="106"/>
      <c r="CE37" s="106"/>
      <c r="CF37" s="107"/>
      <c r="CG37" s="108"/>
      <c r="CH37" s="106"/>
      <c r="CI37" s="106"/>
      <c r="CJ37" s="107"/>
      <c r="CK37" s="108"/>
      <c r="CL37" s="106"/>
      <c r="CM37" s="106"/>
      <c r="CN37" s="107"/>
      <c r="CO37" s="108"/>
      <c r="CP37" s="106"/>
      <c r="CQ37" s="106"/>
      <c r="CR37" s="107"/>
      <c r="CS37" s="108"/>
      <c r="CT37" s="106"/>
      <c r="CU37" s="106"/>
      <c r="CV37" s="107"/>
      <c r="CW37" s="108"/>
      <c r="CX37" s="106"/>
      <c r="CY37" s="106"/>
      <c r="CZ37" s="107"/>
      <c r="DA37" s="108"/>
      <c r="DB37" s="106"/>
      <c r="DC37" s="106"/>
      <c r="DD37" s="107"/>
      <c r="DE37" s="108"/>
      <c r="DF37" s="106"/>
      <c r="DG37" s="106"/>
      <c r="DH37" s="107"/>
      <c r="DI37" s="108"/>
      <c r="DJ37" s="106"/>
      <c r="DK37" s="106"/>
      <c r="DL37" s="107"/>
      <c r="DM37" s="108"/>
      <c r="DN37" s="106"/>
      <c r="DO37" s="106"/>
      <c r="DP37" s="107"/>
      <c r="DQ37" s="108"/>
      <c r="DR37" s="106"/>
      <c r="DS37" s="106"/>
      <c r="DT37" s="107"/>
      <c r="DU37" s="108"/>
      <c r="DV37" s="106"/>
      <c r="DW37" s="106"/>
      <c r="DX37" s="107"/>
      <c r="DY37" s="108"/>
      <c r="DZ37" s="106"/>
      <c r="EA37" s="106"/>
      <c r="EB37" s="107"/>
      <c r="EC37" s="108"/>
      <c r="ED37" s="106"/>
      <c r="EE37" s="106"/>
      <c r="EF37" s="107"/>
      <c r="EG37" s="108"/>
      <c r="EH37" s="106"/>
      <c r="EI37" s="106"/>
      <c r="EJ37" s="107"/>
      <c r="EK37" s="108"/>
      <c r="EL37" s="106"/>
      <c r="EM37" s="106"/>
      <c r="EN37" s="107"/>
      <c r="EO37" s="108"/>
      <c r="EP37" s="106"/>
      <c r="EQ37" s="106"/>
      <c r="ER37" s="107"/>
      <c r="ES37" s="108"/>
      <c r="ET37" s="106"/>
      <c r="EU37" s="106"/>
      <c r="EV37" s="107"/>
      <c r="EW37" s="108"/>
      <c r="EX37" s="106"/>
      <c r="EY37" s="106"/>
      <c r="EZ37" s="107"/>
      <c r="FA37" s="108"/>
      <c r="FB37" s="106"/>
      <c r="FC37" s="106"/>
      <c r="FD37" s="107"/>
      <c r="FE37" s="108"/>
      <c r="FF37" s="106"/>
      <c r="FG37" s="106"/>
      <c r="FH37" s="107"/>
      <c r="FI37" s="108"/>
      <c r="FJ37" s="106"/>
      <c r="FK37" s="106"/>
      <c r="FL37" s="107"/>
      <c r="FM37" s="108"/>
      <c r="FN37" s="106"/>
      <c r="FO37" s="106"/>
      <c r="FP37" s="107"/>
      <c r="FQ37" s="108"/>
      <c r="FR37" s="106"/>
      <c r="FS37" s="106"/>
      <c r="FT37" s="107"/>
      <c r="FU37" s="108"/>
      <c r="FV37" s="106"/>
      <c r="FW37" s="106"/>
      <c r="FX37" s="107"/>
      <c r="FY37" s="108"/>
      <c r="FZ37" s="106"/>
      <c r="GA37" s="106"/>
      <c r="GB37" s="107"/>
      <c r="GC37" s="108"/>
      <c r="GD37" s="106"/>
      <c r="GE37" s="106"/>
      <c r="GF37" s="107"/>
      <c r="GG37" s="108"/>
      <c r="GH37" s="106"/>
      <c r="GI37" s="106"/>
      <c r="GJ37" s="107"/>
      <c r="GK37" s="108"/>
      <c r="GL37" s="106"/>
      <c r="GM37" s="106"/>
      <c r="GN37" s="107"/>
      <c r="GO37" s="108"/>
      <c r="GP37" s="106"/>
      <c r="GQ37" s="106"/>
      <c r="GR37" s="107"/>
      <c r="GS37" s="108"/>
      <c r="GT37" s="106"/>
      <c r="GU37" s="106"/>
      <c r="GV37" s="107"/>
      <c r="GW37" s="108"/>
      <c r="GX37" s="106"/>
      <c r="GY37" s="106"/>
      <c r="GZ37" s="107"/>
      <c r="HA37" s="108"/>
      <c r="HB37" s="106"/>
      <c r="HC37" s="106"/>
      <c r="HD37" s="107"/>
      <c r="HE37" s="108"/>
      <c r="HF37" s="106"/>
      <c r="HG37" s="106"/>
      <c r="HH37" s="107"/>
      <c r="HI37" s="108"/>
      <c r="HJ37" s="106"/>
      <c r="HK37" s="106"/>
      <c r="HL37" s="107"/>
      <c r="HM37" s="108"/>
      <c r="HN37" s="106"/>
      <c r="HO37" s="106"/>
      <c r="HP37" s="107"/>
      <c r="HQ37" s="108"/>
      <c r="HR37" s="106"/>
      <c r="HS37" s="106"/>
      <c r="HT37" s="107"/>
      <c r="HU37" s="108"/>
      <c r="HV37" s="106"/>
      <c r="HW37" s="106"/>
      <c r="HX37" s="107"/>
      <c r="HY37" s="108"/>
      <c r="HZ37" s="106"/>
      <c r="IA37" s="106"/>
      <c r="IB37" s="107"/>
      <c r="IC37" s="108"/>
      <c r="ID37" s="106"/>
      <c r="IE37" s="106"/>
      <c r="IF37" s="107"/>
      <c r="IG37" s="108"/>
      <c r="IH37" s="106"/>
      <c r="II37" s="106"/>
      <c r="IJ37" s="107"/>
    </row>
    <row r="38" spans="1:244" s="104" customFormat="1">
      <c r="A38" s="109" t="s">
        <v>43</v>
      </c>
      <c r="B38" s="110">
        <v>0</v>
      </c>
      <c r="C38" s="110">
        <v>0</v>
      </c>
      <c r="D38" s="111">
        <v>0</v>
      </c>
      <c r="E38" s="106"/>
      <c r="F38" s="106"/>
      <c r="G38" s="108"/>
      <c r="H38" s="106"/>
      <c r="I38" s="106"/>
      <c r="J38" s="106"/>
      <c r="K38" s="108"/>
      <c r="L38" s="106"/>
      <c r="M38" s="106"/>
      <c r="N38" s="106"/>
      <c r="O38" s="108"/>
      <c r="P38" s="106"/>
      <c r="Q38" s="106"/>
      <c r="R38" s="106"/>
      <c r="S38" s="108"/>
      <c r="T38" s="106"/>
      <c r="U38" s="106"/>
      <c r="V38" s="106"/>
      <c r="W38" s="108"/>
      <c r="X38" s="106"/>
      <c r="Y38" s="106"/>
      <c r="Z38" s="106"/>
      <c r="AA38" s="108"/>
      <c r="AB38" s="106"/>
      <c r="AC38" s="106"/>
      <c r="AD38" s="106"/>
      <c r="AE38" s="108"/>
      <c r="AF38" s="106"/>
      <c r="AG38" s="106"/>
      <c r="AH38" s="106"/>
      <c r="AI38" s="108"/>
      <c r="AJ38" s="106"/>
      <c r="AK38" s="106"/>
      <c r="AL38" s="106"/>
      <c r="AM38" s="108"/>
      <c r="AN38" s="106"/>
      <c r="AO38" s="106"/>
      <c r="AP38" s="106"/>
      <c r="AQ38" s="108"/>
      <c r="AR38" s="106"/>
      <c r="AS38" s="106"/>
      <c r="AT38" s="106"/>
      <c r="AU38" s="108"/>
      <c r="AV38" s="106"/>
      <c r="AW38" s="106"/>
      <c r="AX38" s="106"/>
      <c r="AY38" s="108"/>
      <c r="AZ38" s="106"/>
      <c r="BA38" s="106"/>
      <c r="BB38" s="106"/>
      <c r="BC38" s="108"/>
      <c r="BD38" s="106"/>
      <c r="BE38" s="106"/>
      <c r="BF38" s="106"/>
      <c r="BG38" s="108"/>
      <c r="BH38" s="106"/>
      <c r="BI38" s="106"/>
      <c r="BJ38" s="106"/>
      <c r="BK38" s="108"/>
      <c r="BL38" s="106"/>
      <c r="BM38" s="106"/>
      <c r="BN38" s="106"/>
      <c r="BO38" s="108"/>
      <c r="BP38" s="106"/>
      <c r="BQ38" s="106"/>
      <c r="BR38" s="106"/>
      <c r="BS38" s="108"/>
      <c r="BT38" s="106"/>
      <c r="BU38" s="106"/>
      <c r="BV38" s="106"/>
      <c r="BW38" s="108"/>
      <c r="BX38" s="106"/>
      <c r="BY38" s="106"/>
      <c r="BZ38" s="106"/>
      <c r="CA38" s="108"/>
      <c r="CB38" s="106"/>
      <c r="CC38" s="106"/>
      <c r="CD38" s="106"/>
      <c r="CE38" s="108"/>
      <c r="CF38" s="106"/>
      <c r="CG38" s="106"/>
      <c r="CH38" s="106"/>
      <c r="CI38" s="108"/>
      <c r="CJ38" s="106"/>
      <c r="CK38" s="106"/>
      <c r="CL38" s="106"/>
      <c r="CM38" s="108"/>
      <c r="CN38" s="106"/>
      <c r="CO38" s="106"/>
      <c r="CP38" s="106"/>
      <c r="CQ38" s="108"/>
      <c r="CR38" s="106"/>
      <c r="CS38" s="106"/>
      <c r="CT38" s="106"/>
      <c r="CU38" s="108"/>
      <c r="CV38" s="106"/>
      <c r="CW38" s="106"/>
      <c r="CX38" s="106"/>
      <c r="CY38" s="108"/>
      <c r="CZ38" s="106"/>
      <c r="DA38" s="106"/>
      <c r="DB38" s="106"/>
      <c r="DC38" s="108"/>
      <c r="DD38" s="106"/>
      <c r="DE38" s="106"/>
      <c r="DF38" s="106"/>
      <c r="DG38" s="108"/>
      <c r="DH38" s="106"/>
      <c r="DI38" s="106"/>
      <c r="DJ38" s="106"/>
      <c r="DK38" s="108"/>
      <c r="DL38" s="106"/>
      <c r="DM38" s="106"/>
      <c r="DN38" s="106"/>
      <c r="DO38" s="108"/>
      <c r="DP38" s="106"/>
      <c r="DQ38" s="106"/>
      <c r="DR38" s="106"/>
      <c r="DS38" s="108"/>
      <c r="DT38" s="106"/>
      <c r="DU38" s="106"/>
      <c r="DV38" s="106"/>
      <c r="DW38" s="108"/>
      <c r="DX38" s="106"/>
      <c r="DY38" s="106"/>
      <c r="DZ38" s="106"/>
      <c r="EA38" s="108"/>
      <c r="EB38" s="106"/>
      <c r="EC38" s="106"/>
      <c r="ED38" s="106"/>
      <c r="EE38" s="108"/>
      <c r="EF38" s="106"/>
      <c r="EG38" s="106"/>
      <c r="EH38" s="106"/>
      <c r="EI38" s="108"/>
      <c r="EJ38" s="106"/>
      <c r="EK38" s="106"/>
      <c r="EL38" s="106"/>
      <c r="EM38" s="108"/>
      <c r="EN38" s="106"/>
      <c r="EO38" s="106"/>
      <c r="EP38" s="106"/>
      <c r="EQ38" s="108"/>
      <c r="ER38" s="106"/>
      <c r="ES38" s="106"/>
      <c r="ET38" s="106"/>
      <c r="EU38" s="108"/>
      <c r="EV38" s="106"/>
      <c r="EW38" s="106"/>
      <c r="EX38" s="106"/>
      <c r="EY38" s="108"/>
      <c r="EZ38" s="106"/>
      <c r="FA38" s="106"/>
      <c r="FB38" s="106"/>
      <c r="FC38" s="108"/>
      <c r="FD38" s="106"/>
      <c r="FE38" s="106"/>
      <c r="FF38" s="106"/>
      <c r="FG38" s="108"/>
      <c r="FH38" s="106"/>
      <c r="FI38" s="106"/>
      <c r="FJ38" s="106"/>
      <c r="FK38" s="108"/>
      <c r="FL38" s="106"/>
      <c r="FM38" s="106"/>
      <c r="FN38" s="106"/>
      <c r="FO38" s="108"/>
      <c r="FP38" s="106"/>
      <c r="FQ38" s="106"/>
      <c r="FR38" s="106"/>
      <c r="FS38" s="108"/>
      <c r="FT38" s="106"/>
      <c r="FU38" s="106"/>
      <c r="FV38" s="106"/>
      <c r="FW38" s="108"/>
      <c r="FX38" s="106"/>
      <c r="FY38" s="106"/>
      <c r="FZ38" s="106"/>
      <c r="GA38" s="108"/>
      <c r="GB38" s="106"/>
      <c r="GC38" s="106"/>
      <c r="GD38" s="106"/>
      <c r="GE38" s="108"/>
      <c r="GF38" s="106"/>
      <c r="GG38" s="106"/>
      <c r="GH38" s="106"/>
      <c r="GI38" s="108"/>
      <c r="GJ38" s="106"/>
      <c r="GK38" s="106"/>
      <c r="GL38" s="106"/>
      <c r="GM38" s="108"/>
      <c r="GN38" s="106"/>
      <c r="GO38" s="106"/>
      <c r="GP38" s="106"/>
      <c r="GQ38" s="108"/>
      <c r="GR38" s="106"/>
      <c r="GS38" s="106"/>
      <c r="GT38" s="106"/>
      <c r="GU38" s="108"/>
      <c r="GV38" s="106"/>
      <c r="GW38" s="106"/>
      <c r="GX38" s="106"/>
      <c r="GY38" s="108"/>
      <c r="GZ38" s="106"/>
      <c r="HA38" s="106"/>
      <c r="HB38" s="106"/>
      <c r="HC38" s="108"/>
      <c r="HD38" s="106"/>
      <c r="HE38" s="106"/>
      <c r="HF38" s="106"/>
      <c r="HG38" s="108"/>
      <c r="HH38" s="106"/>
      <c r="HI38" s="106"/>
      <c r="HJ38" s="106"/>
      <c r="HK38" s="108"/>
      <c r="HL38" s="106"/>
      <c r="HM38" s="106"/>
      <c r="HN38" s="106"/>
      <c r="HO38" s="108"/>
      <c r="HP38" s="106"/>
      <c r="HQ38" s="106"/>
      <c r="HR38" s="106"/>
      <c r="HS38" s="108"/>
      <c r="HT38" s="106"/>
      <c r="HU38" s="106"/>
      <c r="HV38" s="106"/>
      <c r="HW38" s="108"/>
      <c r="HX38" s="106"/>
      <c r="HY38" s="106"/>
      <c r="HZ38" s="106"/>
      <c r="IA38" s="108"/>
      <c r="IB38" s="106"/>
      <c r="IC38" s="106"/>
      <c r="ID38" s="106"/>
      <c r="IE38" s="108"/>
      <c r="IF38" s="106"/>
      <c r="IG38" s="106"/>
      <c r="IH38" s="106"/>
    </row>
    <row r="39" spans="1:244" s="105" customFormat="1">
      <c r="A39" s="96" t="s">
        <v>44</v>
      </c>
      <c r="B39" s="97">
        <v>398.52</v>
      </c>
      <c r="C39" s="97">
        <v>20.770000000000003</v>
      </c>
      <c r="D39" s="98">
        <v>1</v>
      </c>
    </row>
    <row r="40" spans="1:244" s="104" customFormat="1">
      <c r="A40" s="90" t="s">
        <v>45</v>
      </c>
      <c r="B40" s="37"/>
      <c r="C40" s="37"/>
      <c r="D40" s="37"/>
    </row>
    <row r="41" spans="1:244" s="104" customFormat="1">
      <c r="A41" s="87" t="s">
        <v>46</v>
      </c>
      <c r="B41" s="94">
        <v>0</v>
      </c>
      <c r="C41" s="94">
        <v>0</v>
      </c>
      <c r="D41" s="95">
        <v>0</v>
      </c>
    </row>
    <row r="42" spans="1:244" s="104" customFormat="1">
      <c r="A42" s="87" t="s">
        <v>47</v>
      </c>
      <c r="B42" s="94">
        <v>0</v>
      </c>
      <c r="C42" s="94">
        <v>0</v>
      </c>
      <c r="D42" s="95">
        <v>0</v>
      </c>
    </row>
    <row r="43" spans="1:244" s="104" customFormat="1">
      <c r="A43" s="101" t="s">
        <v>48</v>
      </c>
      <c r="B43" s="102">
        <v>0</v>
      </c>
      <c r="C43" s="102">
        <v>0</v>
      </c>
      <c r="D43" s="103">
        <v>0</v>
      </c>
      <c r="E43" s="108"/>
      <c r="F43" s="106"/>
      <c r="G43" s="106"/>
      <c r="H43" s="107"/>
      <c r="I43" s="108"/>
      <c r="J43" s="106"/>
      <c r="K43" s="106"/>
      <c r="L43" s="107"/>
      <c r="M43" s="108"/>
      <c r="N43" s="106"/>
      <c r="O43" s="106"/>
      <c r="P43" s="107"/>
      <c r="Q43" s="108"/>
      <c r="R43" s="106"/>
      <c r="S43" s="106"/>
      <c r="T43" s="107"/>
      <c r="U43" s="108"/>
      <c r="V43" s="106"/>
      <c r="W43" s="106"/>
      <c r="X43" s="107"/>
      <c r="Y43" s="108"/>
      <c r="Z43" s="106"/>
      <c r="AA43" s="106"/>
      <c r="AB43" s="107"/>
      <c r="AC43" s="108"/>
      <c r="AD43" s="106"/>
      <c r="AE43" s="106"/>
      <c r="AF43" s="107"/>
      <c r="AG43" s="108"/>
      <c r="AH43" s="106"/>
      <c r="AI43" s="106"/>
      <c r="AJ43" s="107"/>
      <c r="AK43" s="108"/>
      <c r="AL43" s="106"/>
      <c r="AM43" s="106"/>
      <c r="AN43" s="107"/>
      <c r="AO43" s="108"/>
      <c r="AP43" s="106"/>
      <c r="AQ43" s="106"/>
      <c r="AR43" s="107"/>
      <c r="AS43" s="108"/>
      <c r="AT43" s="106"/>
      <c r="AU43" s="106"/>
      <c r="AV43" s="107"/>
      <c r="AW43" s="108"/>
      <c r="AX43" s="106"/>
      <c r="AY43" s="106"/>
      <c r="AZ43" s="107"/>
      <c r="BA43" s="108"/>
      <c r="BB43" s="106"/>
      <c r="BC43" s="106"/>
      <c r="BD43" s="107"/>
      <c r="BE43" s="108"/>
      <c r="BF43" s="106"/>
      <c r="BG43" s="106"/>
      <c r="BH43" s="107"/>
      <c r="BI43" s="108"/>
      <c r="BJ43" s="106"/>
      <c r="BK43" s="106"/>
      <c r="BL43" s="107"/>
      <c r="BM43" s="108"/>
      <c r="BN43" s="106"/>
      <c r="BO43" s="106"/>
      <c r="BP43" s="107"/>
      <c r="BQ43" s="108"/>
      <c r="BR43" s="106"/>
      <c r="BS43" s="106"/>
      <c r="BT43" s="107"/>
      <c r="BU43" s="108"/>
      <c r="BV43" s="106"/>
      <c r="BW43" s="106"/>
      <c r="BX43" s="107"/>
      <c r="BY43" s="108"/>
      <c r="BZ43" s="106"/>
      <c r="CA43" s="106"/>
      <c r="CB43" s="107"/>
      <c r="CC43" s="108"/>
      <c r="CD43" s="106"/>
      <c r="CE43" s="106"/>
      <c r="CF43" s="107"/>
      <c r="CG43" s="108"/>
      <c r="CH43" s="106"/>
      <c r="CI43" s="106"/>
      <c r="CJ43" s="107"/>
      <c r="CK43" s="108"/>
      <c r="CL43" s="106"/>
      <c r="CM43" s="106"/>
      <c r="CN43" s="107"/>
      <c r="CO43" s="108"/>
      <c r="CP43" s="106"/>
      <c r="CQ43" s="106"/>
      <c r="CR43" s="107"/>
      <c r="CS43" s="108"/>
      <c r="CT43" s="106"/>
      <c r="CU43" s="106"/>
      <c r="CV43" s="107"/>
      <c r="CW43" s="108"/>
      <c r="CX43" s="106"/>
      <c r="CY43" s="106"/>
      <c r="CZ43" s="107"/>
      <c r="DA43" s="108"/>
      <c r="DB43" s="106"/>
      <c r="DC43" s="106"/>
      <c r="DD43" s="107"/>
      <c r="DE43" s="108"/>
      <c r="DF43" s="106"/>
      <c r="DG43" s="106"/>
      <c r="DH43" s="107"/>
      <c r="DI43" s="108"/>
      <c r="DJ43" s="106"/>
      <c r="DK43" s="106"/>
      <c r="DL43" s="107"/>
      <c r="DM43" s="108"/>
      <c r="DN43" s="106"/>
      <c r="DO43" s="106"/>
      <c r="DP43" s="107"/>
      <c r="DQ43" s="108"/>
      <c r="DR43" s="106"/>
      <c r="DS43" s="106"/>
      <c r="DT43" s="107"/>
      <c r="DU43" s="108"/>
      <c r="DV43" s="106"/>
      <c r="DW43" s="106"/>
      <c r="DX43" s="107"/>
      <c r="DY43" s="108"/>
      <c r="DZ43" s="106"/>
      <c r="EA43" s="106"/>
      <c r="EB43" s="107"/>
      <c r="EC43" s="108"/>
      <c r="ED43" s="106"/>
      <c r="EE43" s="106"/>
      <c r="EF43" s="107"/>
      <c r="EG43" s="108"/>
      <c r="EH43" s="106"/>
      <c r="EI43" s="106"/>
      <c r="EJ43" s="107"/>
      <c r="EK43" s="108"/>
      <c r="EL43" s="106"/>
      <c r="EM43" s="106"/>
      <c r="EN43" s="107"/>
      <c r="EO43" s="108"/>
      <c r="EP43" s="106"/>
      <c r="EQ43" s="106"/>
      <c r="ER43" s="107"/>
      <c r="ES43" s="108"/>
      <c r="ET43" s="106"/>
      <c r="EU43" s="106"/>
      <c r="EV43" s="107"/>
      <c r="EW43" s="108"/>
      <c r="EX43" s="106"/>
      <c r="EY43" s="106"/>
      <c r="EZ43" s="107"/>
      <c r="FA43" s="108"/>
      <c r="FB43" s="106"/>
      <c r="FC43" s="106"/>
      <c r="FD43" s="107"/>
      <c r="FE43" s="108"/>
      <c r="FF43" s="106"/>
      <c r="FG43" s="106"/>
      <c r="FH43" s="107"/>
      <c r="FI43" s="108"/>
      <c r="FJ43" s="106"/>
      <c r="FK43" s="106"/>
      <c r="FL43" s="107"/>
      <c r="FM43" s="108"/>
      <c r="FN43" s="106"/>
      <c r="FO43" s="106"/>
      <c r="FP43" s="107"/>
      <c r="FQ43" s="108"/>
      <c r="FR43" s="106"/>
      <c r="FS43" s="106"/>
      <c r="FT43" s="107"/>
      <c r="FU43" s="108"/>
      <c r="FV43" s="106"/>
      <c r="FW43" s="106"/>
      <c r="FX43" s="107"/>
      <c r="FY43" s="108"/>
      <c r="FZ43" s="106"/>
      <c r="GA43" s="106"/>
      <c r="GB43" s="107"/>
      <c r="GC43" s="108"/>
      <c r="GD43" s="106"/>
      <c r="GE43" s="106"/>
      <c r="GF43" s="107"/>
      <c r="GG43" s="108"/>
      <c r="GH43" s="106"/>
      <c r="GI43" s="106"/>
      <c r="GJ43" s="107"/>
      <c r="GK43" s="108"/>
      <c r="GL43" s="106"/>
      <c r="GM43" s="106"/>
      <c r="GN43" s="107"/>
      <c r="GO43" s="108"/>
      <c r="GP43" s="106"/>
      <c r="GQ43" s="106"/>
      <c r="GR43" s="107"/>
      <c r="GS43" s="108"/>
      <c r="GT43" s="106"/>
      <c r="GU43" s="106"/>
      <c r="GV43" s="107"/>
      <c r="GW43" s="108"/>
      <c r="GX43" s="106"/>
      <c r="GY43" s="106"/>
      <c r="GZ43" s="107"/>
      <c r="HA43" s="108"/>
      <c r="HB43" s="106"/>
      <c r="HC43" s="106"/>
      <c r="HD43" s="107"/>
      <c r="HE43" s="108"/>
      <c r="HF43" s="106"/>
      <c r="HG43" s="106"/>
      <c r="HH43" s="107"/>
      <c r="HI43" s="108"/>
      <c r="HJ43" s="106"/>
      <c r="HK43" s="106"/>
      <c r="HL43" s="107"/>
      <c r="HM43" s="108"/>
      <c r="HN43" s="106"/>
      <c r="HO43" s="106"/>
      <c r="HP43" s="107"/>
      <c r="HQ43" s="108"/>
      <c r="HR43" s="106"/>
      <c r="HS43" s="106"/>
      <c r="HT43" s="107"/>
      <c r="HU43" s="108"/>
      <c r="HV43" s="106"/>
      <c r="HW43" s="106"/>
      <c r="HX43" s="107"/>
      <c r="HY43" s="108"/>
      <c r="HZ43" s="106"/>
      <c r="IA43" s="106"/>
      <c r="IB43" s="107"/>
      <c r="IC43" s="108"/>
      <c r="ID43" s="106"/>
      <c r="IE43" s="106"/>
      <c r="IF43" s="107"/>
      <c r="IG43" s="108"/>
      <c r="IH43" s="106"/>
      <c r="II43" s="106"/>
      <c r="IJ43" s="107"/>
    </row>
    <row r="44" spans="1:244" s="57" customFormat="1" ht="13.5" thickBot="1">
      <c r="A44" s="112" t="s">
        <v>49</v>
      </c>
      <c r="B44" s="113">
        <v>398.52</v>
      </c>
      <c r="C44" s="113">
        <v>20.770000000000003</v>
      </c>
      <c r="D44" s="114">
        <v>1</v>
      </c>
    </row>
    <row r="45" spans="1:244">
      <c r="A45" s="115" t="str">
        <f>[6]Custeio!A35</f>
        <v>Elaboração: CONAB/DIPAI/SUINF/GECUP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303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44">
        <v>39629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1146.6399999999999</v>
      </c>
      <c r="C12" s="37">
        <v>2.04</v>
      </c>
      <c r="D12" s="117">
        <v>0.95239044486527791</v>
      </c>
    </row>
    <row r="13" spans="1:4">
      <c r="A13" s="51" t="s">
        <v>18</v>
      </c>
      <c r="B13" s="37">
        <v>57.32</v>
      </c>
      <c r="C13" s="37">
        <v>0.1</v>
      </c>
      <c r="D13" s="117">
        <v>4.7609555134722092E-2</v>
      </c>
    </row>
    <row r="14" spans="1:4">
      <c r="A14" s="53" t="s">
        <v>19</v>
      </c>
      <c r="B14" s="54">
        <v>1203.9599999999998</v>
      </c>
      <c r="C14" s="54">
        <v>2.14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1203.9599999999998</v>
      </c>
      <c r="C27" s="54">
        <v>2.14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1203.9599999999998</v>
      </c>
      <c r="C39" s="54">
        <v>2.14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1203.9599999999998</v>
      </c>
      <c r="C44" s="60">
        <v>2.14</v>
      </c>
      <c r="D44" s="121">
        <v>1</v>
      </c>
    </row>
    <row r="45" spans="1:244">
      <c r="A45" s="62" t="str">
        <f>[11]Custeio!A30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263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122" t="s">
        <v>304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1261.32</v>
      </c>
      <c r="C12" s="37">
        <v>2.2599999999999998</v>
      </c>
      <c r="D12" s="117">
        <v>0.95237088492902455</v>
      </c>
    </row>
    <row r="13" spans="1:4">
      <c r="A13" s="51" t="s">
        <v>18</v>
      </c>
      <c r="B13" s="37">
        <v>63.08</v>
      </c>
      <c r="C13" s="37">
        <v>0.11</v>
      </c>
      <c r="D13" s="117">
        <v>4.7629115070975538E-2</v>
      </c>
    </row>
    <row r="14" spans="1:4">
      <c r="A14" s="53" t="s">
        <v>19</v>
      </c>
      <c r="B14" s="54">
        <v>1324.3999999999999</v>
      </c>
      <c r="C14" s="54">
        <v>2.3699999999999997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1324.3999999999999</v>
      </c>
      <c r="C27" s="54">
        <v>2.3699999999999997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1324.3999999999999</v>
      </c>
      <c r="C39" s="54">
        <v>2.3699999999999997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1324.3999999999999</v>
      </c>
      <c r="C44" s="60">
        <v>2.3699999999999997</v>
      </c>
      <c r="D44" s="121">
        <v>1</v>
      </c>
    </row>
    <row r="45" spans="1:244">
      <c r="A45" s="62" t="str">
        <f>[12]Custeio!A30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265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122" t="s">
        <v>305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1433.32</v>
      </c>
      <c r="C12" s="37">
        <v>2.56</v>
      </c>
      <c r="D12" s="117">
        <v>0.95237209302325576</v>
      </c>
    </row>
    <row r="13" spans="1:4">
      <c r="A13" s="51" t="s">
        <v>18</v>
      </c>
      <c r="B13" s="37">
        <v>71.680000000000007</v>
      </c>
      <c r="C13" s="37">
        <v>0.13</v>
      </c>
      <c r="D13" s="117">
        <v>4.762790697674419E-2</v>
      </c>
    </row>
    <row r="14" spans="1:4">
      <c r="A14" s="53" t="s">
        <v>19</v>
      </c>
      <c r="B14" s="54">
        <v>1505</v>
      </c>
      <c r="C14" s="54">
        <v>2.69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1505</v>
      </c>
      <c r="C27" s="54">
        <v>2.69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1505</v>
      </c>
      <c r="C39" s="54">
        <v>2.69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1505</v>
      </c>
      <c r="C44" s="60">
        <v>2.69</v>
      </c>
      <c r="D44" s="121">
        <v>1</v>
      </c>
    </row>
    <row r="45" spans="1:244">
      <c r="A45" s="62" t="s">
        <v>267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268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122" t="s">
        <v>306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1490.64</v>
      </c>
      <c r="C12" s="37">
        <v>2.66</v>
      </c>
      <c r="D12" s="117">
        <v>0.95238825423598861</v>
      </c>
    </row>
    <row r="13" spans="1:4">
      <c r="A13" s="51" t="s">
        <v>18</v>
      </c>
      <c r="B13" s="37">
        <v>74.52</v>
      </c>
      <c r="C13" s="37">
        <v>0.13</v>
      </c>
      <c r="D13" s="117">
        <v>4.7611745764011351E-2</v>
      </c>
    </row>
    <row r="14" spans="1:4">
      <c r="A14" s="53" t="s">
        <v>19</v>
      </c>
      <c r="B14" s="54">
        <v>1565.16</v>
      </c>
      <c r="C14" s="54">
        <v>2.79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1565.16</v>
      </c>
      <c r="C27" s="54">
        <v>2.79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1565.16</v>
      </c>
      <c r="C39" s="54">
        <v>2.79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1565.16</v>
      </c>
      <c r="C44" s="60">
        <v>2.79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270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122" t="s">
        <v>271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1622.48</v>
      </c>
      <c r="C12" s="37">
        <v>2.9</v>
      </c>
      <c r="D12" s="117">
        <v>0.95238318854191129</v>
      </c>
    </row>
    <row r="13" spans="1:4">
      <c r="A13" s="51" t="s">
        <v>18</v>
      </c>
      <c r="B13" s="37">
        <v>81.12</v>
      </c>
      <c r="C13" s="37">
        <v>0.14000000000000001</v>
      </c>
      <c r="D13" s="117">
        <v>4.7616811458088756E-2</v>
      </c>
    </row>
    <row r="14" spans="1:4">
      <c r="A14" s="53" t="s">
        <v>19</v>
      </c>
      <c r="B14" s="54">
        <v>1703.6</v>
      </c>
      <c r="C14" s="54">
        <v>3.04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1703.6</v>
      </c>
      <c r="C27" s="54">
        <v>3.04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1703.6</v>
      </c>
      <c r="C39" s="54">
        <v>3.04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1703.6</v>
      </c>
      <c r="C44" s="60">
        <v>3.04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35" t="s">
        <v>0</v>
      </c>
      <c r="B1" s="35"/>
      <c r="C1" s="35"/>
    </row>
    <row r="2" spans="1:4">
      <c r="A2" s="35" t="s">
        <v>51</v>
      </c>
      <c r="B2" s="35"/>
      <c r="C2" s="35"/>
    </row>
    <row r="3" spans="1:4">
      <c r="A3" s="35" t="s">
        <v>272</v>
      </c>
      <c r="B3" s="35"/>
      <c r="C3" s="35"/>
    </row>
    <row r="4" spans="1:4">
      <c r="A4" s="35" t="s">
        <v>3</v>
      </c>
      <c r="B4" s="35"/>
      <c r="C4" s="35"/>
    </row>
    <row r="5" spans="1:4" ht="13.5" thickBot="1">
      <c r="A5" s="38" t="s">
        <v>4</v>
      </c>
      <c r="B5" s="39">
        <v>560</v>
      </c>
      <c r="C5" s="40" t="s">
        <v>5</v>
      </c>
    </row>
    <row r="6" spans="1:4">
      <c r="A6" s="42"/>
      <c r="B6" s="43" t="s">
        <v>6</v>
      </c>
      <c r="C6" s="122" t="s">
        <v>273</v>
      </c>
      <c r="D6" s="123" t="s">
        <v>8</v>
      </c>
    </row>
    <row r="7" spans="1:4">
      <c r="A7" s="46" t="s">
        <v>9</v>
      </c>
      <c r="D7" s="124" t="s">
        <v>10</v>
      </c>
    </row>
    <row r="8" spans="1:4" ht="13.5" thickBot="1">
      <c r="A8" s="48"/>
      <c r="B8" s="49" t="s">
        <v>11</v>
      </c>
      <c r="C8" s="49" t="s">
        <v>12</v>
      </c>
      <c r="D8" s="49" t="s">
        <v>13</v>
      </c>
    </row>
    <row r="9" spans="1:4">
      <c r="A9" s="46" t="s">
        <v>14</v>
      </c>
    </row>
    <row r="10" spans="1:4">
      <c r="A10" s="51" t="s">
        <v>15</v>
      </c>
      <c r="B10" s="37">
        <v>0</v>
      </c>
      <c r="C10" s="37">
        <v>0</v>
      </c>
      <c r="D10" s="117">
        <v>0</v>
      </c>
    </row>
    <row r="11" spans="1:4">
      <c r="A11" s="51" t="s">
        <v>53</v>
      </c>
      <c r="B11" s="37">
        <v>0</v>
      </c>
      <c r="C11" s="37">
        <v>0</v>
      </c>
      <c r="D11" s="117">
        <v>0</v>
      </c>
    </row>
    <row r="12" spans="1:4">
      <c r="A12" s="40" t="s">
        <v>301</v>
      </c>
      <c r="B12" s="37">
        <v>1719.96</v>
      </c>
      <c r="C12" s="37">
        <v>3.07</v>
      </c>
      <c r="D12" s="117">
        <v>0.97087312876786569</v>
      </c>
    </row>
    <row r="13" spans="1:4">
      <c r="A13" s="51" t="s">
        <v>18</v>
      </c>
      <c r="B13" s="37">
        <v>51.6</v>
      </c>
      <c r="C13" s="37">
        <v>0.09</v>
      </c>
      <c r="D13" s="117">
        <v>2.912687123213439E-2</v>
      </c>
    </row>
    <row r="14" spans="1:4">
      <c r="A14" s="53" t="s">
        <v>19</v>
      </c>
      <c r="B14" s="54">
        <v>1771.56</v>
      </c>
      <c r="C14" s="54">
        <v>3.16</v>
      </c>
      <c r="D14" s="118">
        <v>1</v>
      </c>
    </row>
    <row r="15" spans="1:4">
      <c r="A15" s="56" t="s">
        <v>20</v>
      </c>
    </row>
    <row r="16" spans="1:4">
      <c r="A16" s="51" t="s">
        <v>21</v>
      </c>
      <c r="B16" s="37">
        <v>0</v>
      </c>
      <c r="C16" s="37">
        <v>0</v>
      </c>
      <c r="D16" s="117">
        <v>0</v>
      </c>
    </row>
    <row r="17" spans="1:244">
      <c r="A17" s="51" t="s">
        <v>22</v>
      </c>
      <c r="B17" s="37">
        <v>0</v>
      </c>
      <c r="C17" s="37">
        <v>0</v>
      </c>
      <c r="D17" s="117">
        <v>0</v>
      </c>
    </row>
    <row r="18" spans="1:244">
      <c r="A18" s="51" t="s">
        <v>23</v>
      </c>
      <c r="B18" s="37">
        <v>0</v>
      </c>
      <c r="C18" s="37">
        <v>0</v>
      </c>
      <c r="D18" s="117">
        <v>0</v>
      </c>
    </row>
    <row r="19" spans="1:244">
      <c r="A19" s="51" t="s">
        <v>24</v>
      </c>
      <c r="B19" s="37">
        <v>0</v>
      </c>
      <c r="C19" s="37">
        <v>0</v>
      </c>
      <c r="D19" s="117">
        <v>0</v>
      </c>
    </row>
    <row r="20" spans="1:244">
      <c r="A20" s="51" t="s">
        <v>25</v>
      </c>
      <c r="B20" s="37">
        <v>0</v>
      </c>
      <c r="C20" s="37">
        <v>0</v>
      </c>
      <c r="D20" s="117">
        <v>0</v>
      </c>
    </row>
    <row r="21" spans="1:244">
      <c r="A21" s="51" t="s">
        <v>26</v>
      </c>
      <c r="B21" s="37">
        <v>0</v>
      </c>
      <c r="C21" s="37">
        <v>0</v>
      </c>
      <c r="D21" s="117">
        <v>0</v>
      </c>
    </row>
    <row r="22" spans="1:244">
      <c r="A22" s="51" t="s">
        <v>27</v>
      </c>
      <c r="B22" s="37">
        <v>0</v>
      </c>
      <c r="C22" s="37">
        <v>0</v>
      </c>
      <c r="D22" s="117">
        <v>0</v>
      </c>
    </row>
    <row r="23" spans="1:244">
      <c r="A23" s="125" t="s">
        <v>28</v>
      </c>
      <c r="B23" s="126">
        <v>0</v>
      </c>
      <c r="C23" s="126">
        <v>0</v>
      </c>
      <c r="D23" s="119">
        <v>0</v>
      </c>
    </row>
    <row r="24" spans="1:244">
      <c r="A24" s="46" t="s">
        <v>29</v>
      </c>
    </row>
    <row r="25" spans="1:244">
      <c r="A25" s="51" t="s">
        <v>30</v>
      </c>
      <c r="B25" s="37">
        <v>0</v>
      </c>
      <c r="C25" s="37">
        <v>0</v>
      </c>
      <c r="D25" s="117">
        <v>0</v>
      </c>
    </row>
    <row r="26" spans="1:244">
      <c r="A26" s="40" t="s">
        <v>31</v>
      </c>
      <c r="B26" s="37">
        <v>0</v>
      </c>
      <c r="C26" s="37">
        <v>0</v>
      </c>
      <c r="D26" s="117">
        <v>0</v>
      </c>
    </row>
    <row r="27" spans="1:244" s="57" customFormat="1">
      <c r="A27" s="53" t="s">
        <v>32</v>
      </c>
      <c r="B27" s="54">
        <v>1771.56</v>
      </c>
      <c r="C27" s="54">
        <v>3.16</v>
      </c>
      <c r="D27" s="118">
        <v>1</v>
      </c>
    </row>
    <row r="28" spans="1:244">
      <c r="A28" s="46" t="s">
        <v>33</v>
      </c>
    </row>
    <row r="29" spans="1:244">
      <c r="A29" s="40" t="s">
        <v>34</v>
      </c>
      <c r="B29" s="37">
        <v>0</v>
      </c>
      <c r="C29" s="37">
        <v>0</v>
      </c>
      <c r="D29" s="117">
        <v>0</v>
      </c>
    </row>
    <row r="30" spans="1:244">
      <c r="A30" s="40" t="s">
        <v>35</v>
      </c>
      <c r="B30" s="37">
        <v>0</v>
      </c>
      <c r="C30" s="37">
        <v>0</v>
      </c>
      <c r="D30" s="117">
        <v>0</v>
      </c>
    </row>
    <row r="31" spans="1:244">
      <c r="A31" s="51" t="s">
        <v>36</v>
      </c>
      <c r="B31" s="37">
        <v>0</v>
      </c>
      <c r="C31" s="37">
        <v>0</v>
      </c>
      <c r="D31" s="117">
        <v>0</v>
      </c>
    </row>
    <row r="32" spans="1:244">
      <c r="A32" s="125" t="s">
        <v>37</v>
      </c>
      <c r="B32" s="126">
        <v>0</v>
      </c>
      <c r="C32" s="126">
        <v>0</v>
      </c>
      <c r="D32" s="119">
        <v>0</v>
      </c>
      <c r="E32" s="40"/>
      <c r="H32" s="58"/>
      <c r="I32" s="40"/>
      <c r="L32" s="58"/>
      <c r="M32" s="40"/>
      <c r="P32" s="58"/>
      <c r="Q32" s="40"/>
      <c r="T32" s="58"/>
      <c r="U32" s="40"/>
      <c r="X32" s="58"/>
      <c r="Y32" s="40"/>
      <c r="AB32" s="58"/>
      <c r="AC32" s="40"/>
      <c r="AF32" s="58"/>
      <c r="AG32" s="40"/>
      <c r="AJ32" s="58"/>
      <c r="AK32" s="40"/>
      <c r="AN32" s="58"/>
      <c r="AO32" s="40"/>
      <c r="AR32" s="58"/>
      <c r="AS32" s="40"/>
      <c r="AV32" s="58"/>
      <c r="AW32" s="40"/>
      <c r="AZ32" s="58"/>
      <c r="BA32" s="40"/>
      <c r="BD32" s="58"/>
      <c r="BE32" s="40"/>
      <c r="BH32" s="58"/>
      <c r="BI32" s="40"/>
      <c r="BL32" s="58"/>
      <c r="BM32" s="40"/>
      <c r="BP32" s="58"/>
      <c r="BQ32" s="40"/>
      <c r="BT32" s="58"/>
      <c r="BU32" s="40"/>
      <c r="BX32" s="58"/>
      <c r="BY32" s="40"/>
      <c r="CB32" s="58"/>
      <c r="CC32" s="40"/>
      <c r="CF32" s="58"/>
      <c r="CG32" s="40"/>
      <c r="CJ32" s="58"/>
      <c r="CK32" s="40"/>
      <c r="CN32" s="58"/>
      <c r="CO32" s="40"/>
      <c r="CR32" s="58"/>
      <c r="CS32" s="40"/>
      <c r="CV32" s="58"/>
      <c r="CW32" s="40"/>
      <c r="CZ32" s="58"/>
      <c r="DA32" s="40"/>
      <c r="DD32" s="58"/>
      <c r="DE32" s="40"/>
      <c r="DH32" s="58"/>
      <c r="DI32" s="40"/>
      <c r="DL32" s="58"/>
      <c r="DM32" s="40"/>
      <c r="DP32" s="58"/>
      <c r="DQ32" s="40"/>
      <c r="DT32" s="58"/>
      <c r="DU32" s="40"/>
      <c r="DX32" s="58"/>
      <c r="DY32" s="40"/>
      <c r="EB32" s="58"/>
      <c r="EC32" s="40"/>
      <c r="EF32" s="58"/>
      <c r="EG32" s="40"/>
      <c r="EJ32" s="58"/>
      <c r="EK32" s="40"/>
      <c r="EN32" s="58"/>
      <c r="EO32" s="40"/>
      <c r="ER32" s="58"/>
      <c r="ES32" s="40"/>
      <c r="EV32" s="58"/>
      <c r="EW32" s="40"/>
      <c r="EZ32" s="58"/>
      <c r="FA32" s="40"/>
      <c r="FD32" s="58"/>
      <c r="FE32" s="40"/>
      <c r="FH32" s="58"/>
      <c r="FI32" s="40"/>
      <c r="FL32" s="58"/>
      <c r="FM32" s="40"/>
      <c r="FP32" s="58"/>
      <c r="FQ32" s="40"/>
      <c r="FT32" s="58"/>
      <c r="FU32" s="40"/>
      <c r="FX32" s="58"/>
      <c r="FY32" s="40"/>
      <c r="GB32" s="58"/>
      <c r="GC32" s="40"/>
      <c r="GF32" s="58"/>
      <c r="GG32" s="40"/>
      <c r="GJ32" s="58"/>
      <c r="GK32" s="40"/>
      <c r="GN32" s="58"/>
      <c r="GO32" s="40"/>
      <c r="GR32" s="58"/>
      <c r="GS32" s="40"/>
      <c r="GV32" s="58"/>
      <c r="GW32" s="40"/>
      <c r="GZ32" s="58"/>
      <c r="HA32" s="40"/>
      <c r="HD32" s="58"/>
      <c r="HE32" s="40"/>
      <c r="HH32" s="58"/>
      <c r="HI32" s="40"/>
      <c r="HL32" s="58"/>
      <c r="HM32" s="40"/>
      <c r="HP32" s="58"/>
      <c r="HQ32" s="40"/>
      <c r="HT32" s="58"/>
      <c r="HU32" s="40"/>
      <c r="HX32" s="58"/>
      <c r="HY32" s="40"/>
      <c r="IB32" s="58"/>
      <c r="IC32" s="40"/>
      <c r="IF32" s="58"/>
      <c r="IG32" s="40"/>
      <c r="IJ32" s="58"/>
    </row>
    <row r="33" spans="1:244">
      <c r="A33" s="46" t="s">
        <v>38</v>
      </c>
    </row>
    <row r="34" spans="1:244">
      <c r="A34" s="51" t="s">
        <v>39</v>
      </c>
      <c r="B34" s="37">
        <v>0</v>
      </c>
      <c r="C34" s="37">
        <v>0</v>
      </c>
      <c r="D34" s="117">
        <v>0</v>
      </c>
    </row>
    <row r="35" spans="1:244">
      <c r="A35" s="51" t="s">
        <v>40</v>
      </c>
      <c r="B35" s="37">
        <v>0</v>
      </c>
      <c r="C35" s="37">
        <v>0</v>
      </c>
      <c r="D35" s="117">
        <v>0</v>
      </c>
    </row>
    <row r="36" spans="1:244">
      <c r="A36" s="51" t="s">
        <v>41</v>
      </c>
      <c r="B36" s="37">
        <v>0</v>
      </c>
      <c r="C36" s="37">
        <v>0</v>
      </c>
      <c r="D36" s="117">
        <v>0</v>
      </c>
    </row>
    <row r="37" spans="1:244">
      <c r="A37" s="125" t="s">
        <v>42</v>
      </c>
      <c r="B37" s="126">
        <v>0</v>
      </c>
      <c r="C37" s="126">
        <v>0</v>
      </c>
      <c r="D37" s="119">
        <v>0</v>
      </c>
      <c r="E37" s="40"/>
      <c r="H37" s="58"/>
      <c r="I37" s="40"/>
      <c r="L37" s="58"/>
      <c r="M37" s="40"/>
      <c r="P37" s="58"/>
      <c r="Q37" s="40"/>
      <c r="T37" s="58"/>
      <c r="U37" s="40"/>
      <c r="X37" s="58"/>
      <c r="Y37" s="40"/>
      <c r="AB37" s="58"/>
      <c r="AC37" s="40"/>
      <c r="AF37" s="58"/>
      <c r="AG37" s="40"/>
      <c r="AJ37" s="58"/>
      <c r="AK37" s="40"/>
      <c r="AN37" s="58"/>
      <c r="AO37" s="40"/>
      <c r="AR37" s="58"/>
      <c r="AS37" s="40"/>
      <c r="AV37" s="58"/>
      <c r="AW37" s="40"/>
      <c r="AZ37" s="58"/>
      <c r="BA37" s="40"/>
      <c r="BD37" s="58"/>
      <c r="BE37" s="40"/>
      <c r="BH37" s="58"/>
      <c r="BI37" s="40"/>
      <c r="BL37" s="58"/>
      <c r="BM37" s="40"/>
      <c r="BP37" s="58"/>
      <c r="BQ37" s="40"/>
      <c r="BT37" s="58"/>
      <c r="BU37" s="40"/>
      <c r="BX37" s="58"/>
      <c r="BY37" s="40"/>
      <c r="CB37" s="58"/>
      <c r="CC37" s="40"/>
      <c r="CF37" s="58"/>
      <c r="CG37" s="40"/>
      <c r="CJ37" s="58"/>
      <c r="CK37" s="40"/>
      <c r="CN37" s="58"/>
      <c r="CO37" s="40"/>
      <c r="CR37" s="58"/>
      <c r="CS37" s="40"/>
      <c r="CV37" s="58"/>
      <c r="CW37" s="40"/>
      <c r="CZ37" s="58"/>
      <c r="DA37" s="40"/>
      <c r="DD37" s="58"/>
      <c r="DE37" s="40"/>
      <c r="DH37" s="58"/>
      <c r="DI37" s="40"/>
      <c r="DL37" s="58"/>
      <c r="DM37" s="40"/>
      <c r="DP37" s="58"/>
      <c r="DQ37" s="40"/>
      <c r="DT37" s="58"/>
      <c r="DU37" s="40"/>
      <c r="DX37" s="58"/>
      <c r="DY37" s="40"/>
      <c r="EB37" s="58"/>
      <c r="EC37" s="40"/>
      <c r="EF37" s="58"/>
      <c r="EG37" s="40"/>
      <c r="EJ37" s="58"/>
      <c r="EK37" s="40"/>
      <c r="EN37" s="58"/>
      <c r="EO37" s="40"/>
      <c r="ER37" s="58"/>
      <c r="ES37" s="40"/>
      <c r="EV37" s="58"/>
      <c r="EW37" s="40"/>
      <c r="EZ37" s="58"/>
      <c r="FA37" s="40"/>
      <c r="FD37" s="58"/>
      <c r="FE37" s="40"/>
      <c r="FH37" s="58"/>
      <c r="FI37" s="40"/>
      <c r="FL37" s="58"/>
      <c r="FM37" s="40"/>
      <c r="FP37" s="58"/>
      <c r="FQ37" s="40"/>
      <c r="FT37" s="58"/>
      <c r="FU37" s="40"/>
      <c r="FX37" s="58"/>
      <c r="FY37" s="40"/>
      <c r="GB37" s="58"/>
      <c r="GC37" s="40"/>
      <c r="GF37" s="58"/>
      <c r="GG37" s="40"/>
      <c r="GJ37" s="58"/>
      <c r="GK37" s="40"/>
      <c r="GN37" s="58"/>
      <c r="GO37" s="40"/>
      <c r="GR37" s="58"/>
      <c r="GS37" s="40"/>
      <c r="GV37" s="58"/>
      <c r="GW37" s="40"/>
      <c r="GZ37" s="58"/>
      <c r="HA37" s="40"/>
      <c r="HD37" s="58"/>
      <c r="HE37" s="40"/>
      <c r="HH37" s="58"/>
      <c r="HI37" s="40"/>
      <c r="HL37" s="58"/>
      <c r="HM37" s="40"/>
      <c r="HP37" s="58"/>
      <c r="HQ37" s="40"/>
      <c r="HT37" s="58"/>
      <c r="HU37" s="40"/>
      <c r="HX37" s="58"/>
      <c r="HY37" s="40"/>
      <c r="IB37" s="58"/>
      <c r="IC37" s="40"/>
      <c r="IF37" s="58"/>
      <c r="IG37" s="40"/>
      <c r="IJ37" s="58"/>
    </row>
    <row r="38" spans="1:244">
      <c r="A38" s="127" t="s">
        <v>43</v>
      </c>
      <c r="B38" s="128">
        <v>0</v>
      </c>
      <c r="C38" s="128">
        <v>0</v>
      </c>
      <c r="D38" s="120">
        <v>0</v>
      </c>
      <c r="G38" s="40"/>
      <c r="K38" s="40"/>
      <c r="O38" s="40"/>
      <c r="S38" s="40"/>
      <c r="W38" s="40"/>
      <c r="AA38" s="40"/>
      <c r="AE38" s="40"/>
      <c r="AI38" s="40"/>
      <c r="AM38" s="40"/>
      <c r="AQ38" s="40"/>
      <c r="AU38" s="40"/>
      <c r="AY38" s="40"/>
      <c r="BC38" s="40"/>
      <c r="BG38" s="40"/>
      <c r="BK38" s="40"/>
      <c r="BO38" s="40"/>
      <c r="BS38" s="40"/>
      <c r="BW38" s="40"/>
      <c r="CA38" s="40"/>
      <c r="CE38" s="40"/>
      <c r="CI38" s="40"/>
      <c r="CM38" s="40"/>
      <c r="CQ38" s="40"/>
      <c r="CU38" s="40"/>
      <c r="CY38" s="40"/>
      <c r="DC38" s="40"/>
      <c r="DG38" s="40"/>
      <c r="DK38" s="40"/>
      <c r="DO38" s="40"/>
      <c r="DS38" s="40"/>
      <c r="DW38" s="40"/>
      <c r="EA38" s="40"/>
      <c r="EE38" s="40"/>
      <c r="EI38" s="40"/>
      <c r="EM38" s="40"/>
      <c r="EQ38" s="40"/>
      <c r="EU38" s="40"/>
      <c r="EY38" s="40"/>
      <c r="FC38" s="40"/>
      <c r="FG38" s="40"/>
      <c r="FK38" s="40"/>
      <c r="FO38" s="40"/>
      <c r="FS38" s="40"/>
      <c r="FW38" s="40"/>
      <c r="GA38" s="40"/>
      <c r="GE38" s="40"/>
      <c r="GI38" s="40"/>
      <c r="GM38" s="40"/>
      <c r="GQ38" s="40"/>
      <c r="GU38" s="40"/>
      <c r="GY38" s="40"/>
      <c r="HC38" s="40"/>
      <c r="HG38" s="40"/>
      <c r="HK38" s="40"/>
      <c r="HO38" s="40"/>
      <c r="HS38" s="40"/>
      <c r="HW38" s="40"/>
      <c r="IA38" s="40"/>
      <c r="IE38" s="40"/>
    </row>
    <row r="39" spans="1:244" s="57" customFormat="1">
      <c r="A39" s="53" t="s">
        <v>44</v>
      </c>
      <c r="B39" s="54">
        <v>1771.56</v>
      </c>
      <c r="C39" s="54">
        <v>3.16</v>
      </c>
      <c r="D39" s="118">
        <v>1</v>
      </c>
    </row>
    <row r="40" spans="1:244">
      <c r="A40" s="46" t="s">
        <v>45</v>
      </c>
    </row>
    <row r="41" spans="1:244">
      <c r="A41" s="40" t="s">
        <v>46</v>
      </c>
      <c r="B41" s="37">
        <v>0</v>
      </c>
      <c r="C41" s="37">
        <v>0</v>
      </c>
      <c r="D41" s="117">
        <v>0</v>
      </c>
    </row>
    <row r="42" spans="1:244">
      <c r="A42" s="40" t="s">
        <v>47</v>
      </c>
      <c r="B42" s="37">
        <v>0</v>
      </c>
      <c r="C42" s="37">
        <v>0</v>
      </c>
      <c r="D42" s="117">
        <v>0</v>
      </c>
    </row>
    <row r="43" spans="1:244">
      <c r="A43" s="125" t="s">
        <v>48</v>
      </c>
      <c r="B43" s="126">
        <v>0</v>
      </c>
      <c r="C43" s="126">
        <v>0</v>
      </c>
      <c r="D43" s="119">
        <v>0</v>
      </c>
      <c r="E43" s="40"/>
      <c r="H43" s="58"/>
      <c r="I43" s="40"/>
      <c r="L43" s="58"/>
      <c r="M43" s="40"/>
      <c r="P43" s="58"/>
      <c r="Q43" s="40"/>
      <c r="T43" s="58"/>
      <c r="U43" s="40"/>
      <c r="X43" s="58"/>
      <c r="Y43" s="40"/>
      <c r="AB43" s="58"/>
      <c r="AC43" s="40"/>
      <c r="AF43" s="58"/>
      <c r="AG43" s="40"/>
      <c r="AJ43" s="58"/>
      <c r="AK43" s="40"/>
      <c r="AN43" s="58"/>
      <c r="AO43" s="40"/>
      <c r="AR43" s="58"/>
      <c r="AS43" s="40"/>
      <c r="AV43" s="58"/>
      <c r="AW43" s="40"/>
      <c r="AZ43" s="58"/>
      <c r="BA43" s="40"/>
      <c r="BD43" s="58"/>
      <c r="BE43" s="40"/>
      <c r="BH43" s="58"/>
      <c r="BI43" s="40"/>
      <c r="BL43" s="58"/>
      <c r="BM43" s="40"/>
      <c r="BP43" s="58"/>
      <c r="BQ43" s="40"/>
      <c r="BT43" s="58"/>
      <c r="BU43" s="40"/>
      <c r="BX43" s="58"/>
      <c r="BY43" s="40"/>
      <c r="CB43" s="58"/>
      <c r="CC43" s="40"/>
      <c r="CF43" s="58"/>
      <c r="CG43" s="40"/>
      <c r="CJ43" s="58"/>
      <c r="CK43" s="40"/>
      <c r="CN43" s="58"/>
      <c r="CO43" s="40"/>
      <c r="CR43" s="58"/>
      <c r="CS43" s="40"/>
      <c r="CV43" s="58"/>
      <c r="CW43" s="40"/>
      <c r="CZ43" s="58"/>
      <c r="DA43" s="40"/>
      <c r="DD43" s="58"/>
      <c r="DE43" s="40"/>
      <c r="DH43" s="58"/>
      <c r="DI43" s="40"/>
      <c r="DL43" s="58"/>
      <c r="DM43" s="40"/>
      <c r="DP43" s="58"/>
      <c r="DQ43" s="40"/>
      <c r="DT43" s="58"/>
      <c r="DU43" s="40"/>
      <c r="DX43" s="58"/>
      <c r="DY43" s="40"/>
      <c r="EB43" s="58"/>
      <c r="EC43" s="40"/>
      <c r="EF43" s="58"/>
      <c r="EG43" s="40"/>
      <c r="EJ43" s="58"/>
      <c r="EK43" s="40"/>
      <c r="EN43" s="58"/>
      <c r="EO43" s="40"/>
      <c r="ER43" s="58"/>
      <c r="ES43" s="40"/>
      <c r="EV43" s="58"/>
      <c r="EW43" s="40"/>
      <c r="EZ43" s="58"/>
      <c r="FA43" s="40"/>
      <c r="FD43" s="58"/>
      <c r="FE43" s="40"/>
      <c r="FH43" s="58"/>
      <c r="FI43" s="40"/>
      <c r="FL43" s="58"/>
      <c r="FM43" s="40"/>
      <c r="FP43" s="58"/>
      <c r="FQ43" s="40"/>
      <c r="FT43" s="58"/>
      <c r="FU43" s="40"/>
      <c r="FX43" s="58"/>
      <c r="FY43" s="40"/>
      <c r="GB43" s="58"/>
      <c r="GC43" s="40"/>
      <c r="GF43" s="58"/>
      <c r="GG43" s="40"/>
      <c r="GJ43" s="58"/>
      <c r="GK43" s="40"/>
      <c r="GN43" s="58"/>
      <c r="GO43" s="40"/>
      <c r="GR43" s="58"/>
      <c r="GS43" s="40"/>
      <c r="GV43" s="58"/>
      <c r="GW43" s="40"/>
      <c r="GZ43" s="58"/>
      <c r="HA43" s="40"/>
      <c r="HD43" s="58"/>
      <c r="HE43" s="40"/>
      <c r="HH43" s="58"/>
      <c r="HI43" s="40"/>
      <c r="HL43" s="58"/>
      <c r="HM43" s="40"/>
      <c r="HP43" s="58"/>
      <c r="HQ43" s="40"/>
      <c r="HT43" s="58"/>
      <c r="HU43" s="40"/>
      <c r="HX43" s="58"/>
      <c r="HY43" s="40"/>
      <c r="IB43" s="58"/>
      <c r="IC43" s="40"/>
      <c r="IF43" s="58"/>
      <c r="IG43" s="40"/>
      <c r="IJ43" s="58"/>
    </row>
    <row r="44" spans="1:244" s="57" customFormat="1" ht="13.5" thickBot="1">
      <c r="A44" s="59" t="s">
        <v>49</v>
      </c>
      <c r="B44" s="60">
        <v>1771.56</v>
      </c>
      <c r="C44" s="60">
        <v>3.16</v>
      </c>
      <c r="D44" s="121">
        <v>1</v>
      </c>
    </row>
    <row r="45" spans="1:244">
      <c r="A45" s="62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4">
      <c r="A1" s="85" t="s">
        <v>0</v>
      </c>
      <c r="B1" s="35"/>
      <c r="C1" s="35"/>
    </row>
    <row r="2" spans="1:4">
      <c r="A2" s="85" t="s">
        <v>51</v>
      </c>
      <c r="B2" s="35"/>
      <c r="C2" s="35"/>
    </row>
    <row r="3" spans="1:4">
      <c r="A3" s="85" t="s">
        <v>299</v>
      </c>
      <c r="B3" s="35"/>
      <c r="C3" s="35"/>
    </row>
    <row r="4" spans="1:4">
      <c r="A4" s="85" t="s">
        <v>3</v>
      </c>
      <c r="B4" s="35"/>
      <c r="C4" s="35"/>
    </row>
    <row r="5" spans="1:4" ht="13.5" thickBot="1">
      <c r="A5" s="38" t="s">
        <v>4</v>
      </c>
      <c r="B5" s="86">
        <v>560</v>
      </c>
      <c r="C5" s="87" t="s">
        <v>5</v>
      </c>
    </row>
    <row r="6" spans="1:4">
      <c r="A6" s="42"/>
      <c r="B6" s="88" t="s">
        <v>6</v>
      </c>
      <c r="C6" s="122" t="s">
        <v>300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12</v>
      </c>
      <c r="D8" s="93" t="s">
        <v>13</v>
      </c>
    </row>
    <row r="9" spans="1:4">
      <c r="A9" s="90" t="s">
        <v>14</v>
      </c>
      <c r="B9" s="94"/>
    </row>
    <row r="10" spans="1:4">
      <c r="A10" s="100" t="s">
        <v>15</v>
      </c>
      <c r="B10" s="94">
        <v>0</v>
      </c>
      <c r="C10" s="94">
        <v>0</v>
      </c>
      <c r="D10" s="95">
        <v>0</v>
      </c>
    </row>
    <row r="11" spans="1:4">
      <c r="A11" s="100" t="s">
        <v>53</v>
      </c>
      <c r="B11" s="94">
        <v>0</v>
      </c>
      <c r="C11" s="94">
        <v>0</v>
      </c>
      <c r="D11" s="95">
        <v>0</v>
      </c>
    </row>
    <row r="12" spans="1:4">
      <c r="A12" s="87" t="s">
        <v>301</v>
      </c>
      <c r="B12" s="94">
        <v>1863.28</v>
      </c>
      <c r="C12" s="94">
        <v>3.33</v>
      </c>
      <c r="D12" s="95">
        <v>0.97088309468725897</v>
      </c>
    </row>
    <row r="13" spans="1:4">
      <c r="A13" s="100" t="s">
        <v>18</v>
      </c>
      <c r="B13" s="94">
        <v>55.88</v>
      </c>
      <c r="C13" s="94">
        <v>0.1</v>
      </c>
      <c r="D13" s="95">
        <v>2.9116905312740991E-2</v>
      </c>
    </row>
    <row r="14" spans="1:4">
      <c r="A14" s="96" t="s">
        <v>19</v>
      </c>
      <c r="B14" s="97">
        <v>1919.16</v>
      </c>
      <c r="C14" s="97">
        <v>3.43</v>
      </c>
      <c r="D14" s="98">
        <v>1</v>
      </c>
    </row>
    <row r="15" spans="1:4">
      <c r="A15" s="99" t="s">
        <v>20</v>
      </c>
    </row>
    <row r="16" spans="1:4">
      <c r="A16" s="100" t="s">
        <v>21</v>
      </c>
      <c r="B16" s="94">
        <v>0</v>
      </c>
      <c r="C16" s="94">
        <v>0</v>
      </c>
      <c r="D16" s="95">
        <v>0</v>
      </c>
    </row>
    <row r="17" spans="1:244">
      <c r="A17" s="100" t="s">
        <v>22</v>
      </c>
      <c r="B17" s="94">
        <v>0</v>
      </c>
      <c r="C17" s="94">
        <v>0</v>
      </c>
      <c r="D17" s="95">
        <v>0</v>
      </c>
    </row>
    <row r="18" spans="1:244">
      <c r="A18" s="100" t="s">
        <v>23</v>
      </c>
      <c r="B18" s="94">
        <v>0</v>
      </c>
      <c r="C18" s="94">
        <v>0</v>
      </c>
      <c r="D18" s="95">
        <v>0</v>
      </c>
    </row>
    <row r="19" spans="1:244">
      <c r="A19" s="100" t="s">
        <v>24</v>
      </c>
      <c r="B19" s="94">
        <v>0</v>
      </c>
      <c r="C19" s="94">
        <v>0</v>
      </c>
      <c r="D19" s="95">
        <v>0</v>
      </c>
    </row>
    <row r="20" spans="1:244">
      <c r="A20" s="100" t="s">
        <v>25</v>
      </c>
      <c r="B20" s="94">
        <v>0</v>
      </c>
      <c r="C20" s="94">
        <v>0</v>
      </c>
      <c r="D20" s="95">
        <v>0</v>
      </c>
    </row>
    <row r="21" spans="1:244">
      <c r="A21" s="100" t="s">
        <v>26</v>
      </c>
      <c r="B21" s="94">
        <v>0</v>
      </c>
      <c r="C21" s="94">
        <v>0</v>
      </c>
      <c r="D21" s="95">
        <v>0</v>
      </c>
    </row>
    <row r="22" spans="1:244">
      <c r="A22" s="100" t="s">
        <v>27</v>
      </c>
      <c r="B22" s="94">
        <v>0</v>
      </c>
      <c r="C22" s="94">
        <v>0</v>
      </c>
      <c r="D22" s="95">
        <v>0</v>
      </c>
    </row>
    <row r="23" spans="1:244">
      <c r="A23" s="101" t="s">
        <v>28</v>
      </c>
      <c r="B23" s="102">
        <v>0</v>
      </c>
      <c r="C23" s="102">
        <v>0</v>
      </c>
      <c r="D23" s="103">
        <v>0</v>
      </c>
    </row>
    <row r="24" spans="1:244" s="104" customFormat="1">
      <c r="A24" s="90" t="s">
        <v>29</v>
      </c>
      <c r="B24" s="37"/>
      <c r="C24" s="37"/>
      <c r="D24" s="37"/>
    </row>
    <row r="25" spans="1:244" s="104" customFormat="1">
      <c r="A25" s="100" t="s">
        <v>30</v>
      </c>
      <c r="B25" s="94">
        <v>0</v>
      </c>
      <c r="C25" s="94">
        <v>0</v>
      </c>
      <c r="D25" s="95">
        <v>0</v>
      </c>
    </row>
    <row r="26" spans="1:244" s="104" customFormat="1">
      <c r="A26" s="87" t="s">
        <v>31</v>
      </c>
      <c r="B26" s="94">
        <v>0</v>
      </c>
      <c r="C26" s="94">
        <v>0</v>
      </c>
      <c r="D26" s="95">
        <v>0</v>
      </c>
    </row>
    <row r="27" spans="1:244" s="105" customFormat="1">
      <c r="A27" s="96" t="s">
        <v>32</v>
      </c>
      <c r="B27" s="97">
        <v>1919.16</v>
      </c>
      <c r="C27" s="97">
        <v>3.43</v>
      </c>
      <c r="D27" s="98">
        <v>1</v>
      </c>
    </row>
    <row r="28" spans="1:244" s="104" customFormat="1">
      <c r="A28" s="90" t="s">
        <v>33</v>
      </c>
      <c r="B28" s="37"/>
      <c r="C28" s="37"/>
      <c r="D28" s="37"/>
    </row>
    <row r="29" spans="1:244" s="104" customFormat="1">
      <c r="A29" s="87" t="s">
        <v>34</v>
      </c>
      <c r="B29" s="94">
        <v>0</v>
      </c>
      <c r="C29" s="94">
        <v>0</v>
      </c>
      <c r="D29" s="95">
        <v>0</v>
      </c>
    </row>
    <row r="30" spans="1:244" s="104" customFormat="1">
      <c r="A30" s="87" t="s">
        <v>35</v>
      </c>
      <c r="B30" s="94">
        <v>0</v>
      </c>
      <c r="C30" s="94">
        <v>0</v>
      </c>
      <c r="D30" s="95">
        <v>0</v>
      </c>
    </row>
    <row r="31" spans="1:244" s="104" customFormat="1">
      <c r="A31" s="100" t="s">
        <v>36</v>
      </c>
      <c r="B31" s="94">
        <v>0</v>
      </c>
      <c r="C31" s="94">
        <v>0</v>
      </c>
      <c r="D31" s="95">
        <v>0</v>
      </c>
    </row>
    <row r="32" spans="1:244" s="104" customFormat="1">
      <c r="A32" s="101" t="s">
        <v>37</v>
      </c>
      <c r="B32" s="102">
        <v>0</v>
      </c>
      <c r="C32" s="102">
        <v>0</v>
      </c>
      <c r="D32" s="103">
        <v>0</v>
      </c>
      <c r="E32" s="108"/>
      <c r="F32" s="106"/>
      <c r="G32" s="106"/>
      <c r="H32" s="107"/>
      <c r="I32" s="108"/>
      <c r="J32" s="106"/>
      <c r="K32" s="106"/>
      <c r="L32" s="107"/>
      <c r="M32" s="108"/>
      <c r="N32" s="106"/>
      <c r="O32" s="106"/>
      <c r="P32" s="107"/>
      <c r="Q32" s="108"/>
      <c r="R32" s="106"/>
      <c r="S32" s="106"/>
      <c r="T32" s="107"/>
      <c r="U32" s="108"/>
      <c r="V32" s="106"/>
      <c r="W32" s="106"/>
      <c r="X32" s="107"/>
      <c r="Y32" s="108"/>
      <c r="Z32" s="106"/>
      <c r="AA32" s="106"/>
      <c r="AB32" s="107"/>
      <c r="AC32" s="108"/>
      <c r="AD32" s="106"/>
      <c r="AE32" s="106"/>
      <c r="AF32" s="107"/>
      <c r="AG32" s="108"/>
      <c r="AH32" s="106"/>
      <c r="AI32" s="106"/>
      <c r="AJ32" s="107"/>
      <c r="AK32" s="108"/>
      <c r="AL32" s="106"/>
      <c r="AM32" s="106"/>
      <c r="AN32" s="107"/>
      <c r="AO32" s="108"/>
      <c r="AP32" s="106"/>
      <c r="AQ32" s="106"/>
      <c r="AR32" s="107"/>
      <c r="AS32" s="108"/>
      <c r="AT32" s="106"/>
      <c r="AU32" s="106"/>
      <c r="AV32" s="107"/>
      <c r="AW32" s="108"/>
      <c r="AX32" s="106"/>
      <c r="AY32" s="106"/>
      <c r="AZ32" s="107"/>
      <c r="BA32" s="108"/>
      <c r="BB32" s="106"/>
      <c r="BC32" s="106"/>
      <c r="BD32" s="107"/>
      <c r="BE32" s="108"/>
      <c r="BF32" s="106"/>
      <c r="BG32" s="106"/>
      <c r="BH32" s="107"/>
      <c r="BI32" s="108"/>
      <c r="BJ32" s="106"/>
      <c r="BK32" s="106"/>
      <c r="BL32" s="107"/>
      <c r="BM32" s="108"/>
      <c r="BN32" s="106"/>
      <c r="BO32" s="106"/>
      <c r="BP32" s="107"/>
      <c r="BQ32" s="108"/>
      <c r="BR32" s="106"/>
      <c r="BS32" s="106"/>
      <c r="BT32" s="107"/>
      <c r="BU32" s="108"/>
      <c r="BV32" s="106"/>
      <c r="BW32" s="106"/>
      <c r="BX32" s="107"/>
      <c r="BY32" s="108"/>
      <c r="BZ32" s="106"/>
      <c r="CA32" s="106"/>
      <c r="CB32" s="107"/>
      <c r="CC32" s="108"/>
      <c r="CD32" s="106"/>
      <c r="CE32" s="106"/>
      <c r="CF32" s="107"/>
      <c r="CG32" s="108"/>
      <c r="CH32" s="106"/>
      <c r="CI32" s="106"/>
      <c r="CJ32" s="107"/>
      <c r="CK32" s="108"/>
      <c r="CL32" s="106"/>
      <c r="CM32" s="106"/>
      <c r="CN32" s="107"/>
      <c r="CO32" s="108"/>
      <c r="CP32" s="106"/>
      <c r="CQ32" s="106"/>
      <c r="CR32" s="107"/>
      <c r="CS32" s="108"/>
      <c r="CT32" s="106"/>
      <c r="CU32" s="106"/>
      <c r="CV32" s="107"/>
      <c r="CW32" s="108"/>
      <c r="CX32" s="106"/>
      <c r="CY32" s="106"/>
      <c r="CZ32" s="107"/>
      <c r="DA32" s="108"/>
      <c r="DB32" s="106"/>
      <c r="DC32" s="106"/>
      <c r="DD32" s="107"/>
      <c r="DE32" s="108"/>
      <c r="DF32" s="106"/>
      <c r="DG32" s="106"/>
      <c r="DH32" s="107"/>
      <c r="DI32" s="108"/>
      <c r="DJ32" s="106"/>
      <c r="DK32" s="106"/>
      <c r="DL32" s="107"/>
      <c r="DM32" s="108"/>
      <c r="DN32" s="106"/>
      <c r="DO32" s="106"/>
      <c r="DP32" s="107"/>
      <c r="DQ32" s="108"/>
      <c r="DR32" s="106"/>
      <c r="DS32" s="106"/>
      <c r="DT32" s="107"/>
      <c r="DU32" s="108"/>
      <c r="DV32" s="106"/>
      <c r="DW32" s="106"/>
      <c r="DX32" s="107"/>
      <c r="DY32" s="108"/>
      <c r="DZ32" s="106"/>
      <c r="EA32" s="106"/>
      <c r="EB32" s="107"/>
      <c r="EC32" s="108"/>
      <c r="ED32" s="106"/>
      <c r="EE32" s="106"/>
      <c r="EF32" s="107"/>
      <c r="EG32" s="108"/>
      <c r="EH32" s="106"/>
      <c r="EI32" s="106"/>
      <c r="EJ32" s="107"/>
      <c r="EK32" s="108"/>
      <c r="EL32" s="106"/>
      <c r="EM32" s="106"/>
      <c r="EN32" s="107"/>
      <c r="EO32" s="108"/>
      <c r="EP32" s="106"/>
      <c r="EQ32" s="106"/>
      <c r="ER32" s="107"/>
      <c r="ES32" s="108"/>
      <c r="ET32" s="106"/>
      <c r="EU32" s="106"/>
      <c r="EV32" s="107"/>
      <c r="EW32" s="108"/>
      <c r="EX32" s="106"/>
      <c r="EY32" s="106"/>
      <c r="EZ32" s="107"/>
      <c r="FA32" s="108"/>
      <c r="FB32" s="106"/>
      <c r="FC32" s="106"/>
      <c r="FD32" s="107"/>
      <c r="FE32" s="108"/>
      <c r="FF32" s="106"/>
      <c r="FG32" s="106"/>
      <c r="FH32" s="107"/>
      <c r="FI32" s="108"/>
      <c r="FJ32" s="106"/>
      <c r="FK32" s="106"/>
      <c r="FL32" s="107"/>
      <c r="FM32" s="108"/>
      <c r="FN32" s="106"/>
      <c r="FO32" s="106"/>
      <c r="FP32" s="107"/>
      <c r="FQ32" s="108"/>
      <c r="FR32" s="106"/>
      <c r="FS32" s="106"/>
      <c r="FT32" s="107"/>
      <c r="FU32" s="108"/>
      <c r="FV32" s="106"/>
      <c r="FW32" s="106"/>
      <c r="FX32" s="107"/>
      <c r="FY32" s="108"/>
      <c r="FZ32" s="106"/>
      <c r="GA32" s="106"/>
      <c r="GB32" s="107"/>
      <c r="GC32" s="108"/>
      <c r="GD32" s="106"/>
      <c r="GE32" s="106"/>
      <c r="GF32" s="107"/>
      <c r="GG32" s="108"/>
      <c r="GH32" s="106"/>
      <c r="GI32" s="106"/>
      <c r="GJ32" s="107"/>
      <c r="GK32" s="108"/>
      <c r="GL32" s="106"/>
      <c r="GM32" s="106"/>
      <c r="GN32" s="107"/>
      <c r="GO32" s="108"/>
      <c r="GP32" s="106"/>
      <c r="GQ32" s="106"/>
      <c r="GR32" s="107"/>
      <c r="GS32" s="108"/>
      <c r="GT32" s="106"/>
      <c r="GU32" s="106"/>
      <c r="GV32" s="107"/>
      <c r="GW32" s="108"/>
      <c r="GX32" s="106"/>
      <c r="GY32" s="106"/>
      <c r="GZ32" s="107"/>
      <c r="HA32" s="108"/>
      <c r="HB32" s="106"/>
      <c r="HC32" s="106"/>
      <c r="HD32" s="107"/>
      <c r="HE32" s="108"/>
      <c r="HF32" s="106"/>
      <c r="HG32" s="106"/>
      <c r="HH32" s="107"/>
      <c r="HI32" s="108"/>
      <c r="HJ32" s="106"/>
      <c r="HK32" s="106"/>
      <c r="HL32" s="107"/>
      <c r="HM32" s="108"/>
      <c r="HN32" s="106"/>
      <c r="HO32" s="106"/>
      <c r="HP32" s="107"/>
      <c r="HQ32" s="108"/>
      <c r="HR32" s="106"/>
      <c r="HS32" s="106"/>
      <c r="HT32" s="107"/>
      <c r="HU32" s="108"/>
      <c r="HV32" s="106"/>
      <c r="HW32" s="106"/>
      <c r="HX32" s="107"/>
      <c r="HY32" s="108"/>
      <c r="HZ32" s="106"/>
      <c r="IA32" s="106"/>
      <c r="IB32" s="107"/>
      <c r="IC32" s="108"/>
      <c r="ID32" s="106"/>
      <c r="IE32" s="106"/>
      <c r="IF32" s="107"/>
      <c r="IG32" s="108"/>
      <c r="IH32" s="106"/>
      <c r="II32" s="106"/>
      <c r="IJ32" s="107"/>
    </row>
    <row r="33" spans="1:244" s="104" customFormat="1">
      <c r="A33" s="90" t="s">
        <v>38</v>
      </c>
      <c r="B33" s="37"/>
      <c r="C33" s="37"/>
      <c r="D33" s="37"/>
    </row>
    <row r="34" spans="1:244" s="104" customFormat="1">
      <c r="A34" s="100" t="s">
        <v>39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40</v>
      </c>
      <c r="B35" s="94">
        <v>0</v>
      </c>
      <c r="C35" s="94">
        <v>0</v>
      </c>
      <c r="D35" s="95">
        <v>0</v>
      </c>
    </row>
    <row r="36" spans="1:244" s="104" customFormat="1">
      <c r="A36" s="100" t="s">
        <v>41</v>
      </c>
      <c r="B36" s="94">
        <v>0</v>
      </c>
      <c r="C36" s="94">
        <v>0</v>
      </c>
      <c r="D36" s="95">
        <v>0</v>
      </c>
    </row>
    <row r="37" spans="1:244" s="104" customFormat="1">
      <c r="A37" s="101" t="s">
        <v>42</v>
      </c>
      <c r="B37" s="102">
        <v>0</v>
      </c>
      <c r="C37" s="102">
        <v>0</v>
      </c>
      <c r="D37" s="103">
        <v>0</v>
      </c>
      <c r="E37" s="108"/>
      <c r="F37" s="106"/>
      <c r="G37" s="106"/>
      <c r="H37" s="107"/>
      <c r="I37" s="108"/>
      <c r="J37" s="106"/>
      <c r="K37" s="106"/>
      <c r="L37" s="107"/>
      <c r="M37" s="108"/>
      <c r="N37" s="106"/>
      <c r="O37" s="106"/>
      <c r="P37" s="107"/>
      <c r="Q37" s="108"/>
      <c r="R37" s="106"/>
      <c r="S37" s="106"/>
      <c r="T37" s="107"/>
      <c r="U37" s="108"/>
      <c r="V37" s="106"/>
      <c r="W37" s="106"/>
      <c r="X37" s="107"/>
      <c r="Y37" s="108"/>
      <c r="Z37" s="106"/>
      <c r="AA37" s="106"/>
      <c r="AB37" s="107"/>
      <c r="AC37" s="108"/>
      <c r="AD37" s="106"/>
      <c r="AE37" s="106"/>
      <c r="AF37" s="107"/>
      <c r="AG37" s="108"/>
      <c r="AH37" s="106"/>
      <c r="AI37" s="106"/>
      <c r="AJ37" s="107"/>
      <c r="AK37" s="108"/>
      <c r="AL37" s="106"/>
      <c r="AM37" s="106"/>
      <c r="AN37" s="107"/>
      <c r="AO37" s="108"/>
      <c r="AP37" s="106"/>
      <c r="AQ37" s="106"/>
      <c r="AR37" s="107"/>
      <c r="AS37" s="108"/>
      <c r="AT37" s="106"/>
      <c r="AU37" s="106"/>
      <c r="AV37" s="107"/>
      <c r="AW37" s="108"/>
      <c r="AX37" s="106"/>
      <c r="AY37" s="106"/>
      <c r="AZ37" s="107"/>
      <c r="BA37" s="108"/>
      <c r="BB37" s="106"/>
      <c r="BC37" s="106"/>
      <c r="BD37" s="107"/>
      <c r="BE37" s="108"/>
      <c r="BF37" s="106"/>
      <c r="BG37" s="106"/>
      <c r="BH37" s="107"/>
      <c r="BI37" s="108"/>
      <c r="BJ37" s="106"/>
      <c r="BK37" s="106"/>
      <c r="BL37" s="107"/>
      <c r="BM37" s="108"/>
      <c r="BN37" s="106"/>
      <c r="BO37" s="106"/>
      <c r="BP37" s="107"/>
      <c r="BQ37" s="108"/>
      <c r="BR37" s="106"/>
      <c r="BS37" s="106"/>
      <c r="BT37" s="107"/>
      <c r="BU37" s="108"/>
      <c r="BV37" s="106"/>
      <c r="BW37" s="106"/>
      <c r="BX37" s="107"/>
      <c r="BY37" s="108"/>
      <c r="BZ37" s="106"/>
      <c r="CA37" s="106"/>
      <c r="CB37" s="107"/>
      <c r="CC37" s="108"/>
      <c r="CD37" s="106"/>
      <c r="CE37" s="106"/>
      <c r="CF37" s="107"/>
      <c r="CG37" s="108"/>
      <c r="CH37" s="106"/>
      <c r="CI37" s="106"/>
      <c r="CJ37" s="107"/>
      <c r="CK37" s="108"/>
      <c r="CL37" s="106"/>
      <c r="CM37" s="106"/>
      <c r="CN37" s="107"/>
      <c r="CO37" s="108"/>
      <c r="CP37" s="106"/>
      <c r="CQ37" s="106"/>
      <c r="CR37" s="107"/>
      <c r="CS37" s="108"/>
      <c r="CT37" s="106"/>
      <c r="CU37" s="106"/>
      <c r="CV37" s="107"/>
      <c r="CW37" s="108"/>
      <c r="CX37" s="106"/>
      <c r="CY37" s="106"/>
      <c r="CZ37" s="107"/>
      <c r="DA37" s="108"/>
      <c r="DB37" s="106"/>
      <c r="DC37" s="106"/>
      <c r="DD37" s="107"/>
      <c r="DE37" s="108"/>
      <c r="DF37" s="106"/>
      <c r="DG37" s="106"/>
      <c r="DH37" s="107"/>
      <c r="DI37" s="108"/>
      <c r="DJ37" s="106"/>
      <c r="DK37" s="106"/>
      <c r="DL37" s="107"/>
      <c r="DM37" s="108"/>
      <c r="DN37" s="106"/>
      <c r="DO37" s="106"/>
      <c r="DP37" s="107"/>
      <c r="DQ37" s="108"/>
      <c r="DR37" s="106"/>
      <c r="DS37" s="106"/>
      <c r="DT37" s="107"/>
      <c r="DU37" s="108"/>
      <c r="DV37" s="106"/>
      <c r="DW37" s="106"/>
      <c r="DX37" s="107"/>
      <c r="DY37" s="108"/>
      <c r="DZ37" s="106"/>
      <c r="EA37" s="106"/>
      <c r="EB37" s="107"/>
      <c r="EC37" s="108"/>
      <c r="ED37" s="106"/>
      <c r="EE37" s="106"/>
      <c r="EF37" s="107"/>
      <c r="EG37" s="108"/>
      <c r="EH37" s="106"/>
      <c r="EI37" s="106"/>
      <c r="EJ37" s="107"/>
      <c r="EK37" s="108"/>
      <c r="EL37" s="106"/>
      <c r="EM37" s="106"/>
      <c r="EN37" s="107"/>
      <c r="EO37" s="108"/>
      <c r="EP37" s="106"/>
      <c r="EQ37" s="106"/>
      <c r="ER37" s="107"/>
      <c r="ES37" s="108"/>
      <c r="ET37" s="106"/>
      <c r="EU37" s="106"/>
      <c r="EV37" s="107"/>
      <c r="EW37" s="108"/>
      <c r="EX37" s="106"/>
      <c r="EY37" s="106"/>
      <c r="EZ37" s="107"/>
      <c r="FA37" s="108"/>
      <c r="FB37" s="106"/>
      <c r="FC37" s="106"/>
      <c r="FD37" s="107"/>
      <c r="FE37" s="108"/>
      <c r="FF37" s="106"/>
      <c r="FG37" s="106"/>
      <c r="FH37" s="107"/>
      <c r="FI37" s="108"/>
      <c r="FJ37" s="106"/>
      <c r="FK37" s="106"/>
      <c r="FL37" s="107"/>
      <c r="FM37" s="108"/>
      <c r="FN37" s="106"/>
      <c r="FO37" s="106"/>
      <c r="FP37" s="107"/>
      <c r="FQ37" s="108"/>
      <c r="FR37" s="106"/>
      <c r="FS37" s="106"/>
      <c r="FT37" s="107"/>
      <c r="FU37" s="108"/>
      <c r="FV37" s="106"/>
      <c r="FW37" s="106"/>
      <c r="FX37" s="107"/>
      <c r="FY37" s="108"/>
      <c r="FZ37" s="106"/>
      <c r="GA37" s="106"/>
      <c r="GB37" s="107"/>
      <c r="GC37" s="108"/>
      <c r="GD37" s="106"/>
      <c r="GE37" s="106"/>
      <c r="GF37" s="107"/>
      <c r="GG37" s="108"/>
      <c r="GH37" s="106"/>
      <c r="GI37" s="106"/>
      <c r="GJ37" s="107"/>
      <c r="GK37" s="108"/>
      <c r="GL37" s="106"/>
      <c r="GM37" s="106"/>
      <c r="GN37" s="107"/>
      <c r="GO37" s="108"/>
      <c r="GP37" s="106"/>
      <c r="GQ37" s="106"/>
      <c r="GR37" s="107"/>
      <c r="GS37" s="108"/>
      <c r="GT37" s="106"/>
      <c r="GU37" s="106"/>
      <c r="GV37" s="107"/>
      <c r="GW37" s="108"/>
      <c r="GX37" s="106"/>
      <c r="GY37" s="106"/>
      <c r="GZ37" s="107"/>
      <c r="HA37" s="108"/>
      <c r="HB37" s="106"/>
      <c r="HC37" s="106"/>
      <c r="HD37" s="107"/>
      <c r="HE37" s="108"/>
      <c r="HF37" s="106"/>
      <c r="HG37" s="106"/>
      <c r="HH37" s="107"/>
      <c r="HI37" s="108"/>
      <c r="HJ37" s="106"/>
      <c r="HK37" s="106"/>
      <c r="HL37" s="107"/>
      <c r="HM37" s="108"/>
      <c r="HN37" s="106"/>
      <c r="HO37" s="106"/>
      <c r="HP37" s="107"/>
      <c r="HQ37" s="108"/>
      <c r="HR37" s="106"/>
      <c r="HS37" s="106"/>
      <c r="HT37" s="107"/>
      <c r="HU37" s="108"/>
      <c r="HV37" s="106"/>
      <c r="HW37" s="106"/>
      <c r="HX37" s="107"/>
      <c r="HY37" s="108"/>
      <c r="HZ37" s="106"/>
      <c r="IA37" s="106"/>
      <c r="IB37" s="107"/>
      <c r="IC37" s="108"/>
      <c r="ID37" s="106"/>
      <c r="IE37" s="106"/>
      <c r="IF37" s="107"/>
      <c r="IG37" s="108"/>
      <c r="IH37" s="106"/>
      <c r="II37" s="106"/>
      <c r="IJ37" s="107"/>
    </row>
    <row r="38" spans="1:244" s="104" customFormat="1">
      <c r="A38" s="109" t="s">
        <v>43</v>
      </c>
      <c r="B38" s="110">
        <v>0</v>
      </c>
      <c r="C38" s="110">
        <v>0</v>
      </c>
      <c r="D38" s="111">
        <v>0</v>
      </c>
      <c r="E38" s="106"/>
      <c r="F38" s="106"/>
      <c r="G38" s="108"/>
      <c r="H38" s="106"/>
      <c r="I38" s="106"/>
      <c r="J38" s="106"/>
      <c r="K38" s="108"/>
      <c r="L38" s="106"/>
      <c r="M38" s="106"/>
      <c r="N38" s="106"/>
      <c r="O38" s="108"/>
      <c r="P38" s="106"/>
      <c r="Q38" s="106"/>
      <c r="R38" s="106"/>
      <c r="S38" s="108"/>
      <c r="T38" s="106"/>
      <c r="U38" s="106"/>
      <c r="V38" s="106"/>
      <c r="W38" s="108"/>
      <c r="X38" s="106"/>
      <c r="Y38" s="106"/>
      <c r="Z38" s="106"/>
      <c r="AA38" s="108"/>
      <c r="AB38" s="106"/>
      <c r="AC38" s="106"/>
      <c r="AD38" s="106"/>
      <c r="AE38" s="108"/>
      <c r="AF38" s="106"/>
      <c r="AG38" s="106"/>
      <c r="AH38" s="106"/>
      <c r="AI38" s="108"/>
      <c r="AJ38" s="106"/>
      <c r="AK38" s="106"/>
      <c r="AL38" s="106"/>
      <c r="AM38" s="108"/>
      <c r="AN38" s="106"/>
      <c r="AO38" s="106"/>
      <c r="AP38" s="106"/>
      <c r="AQ38" s="108"/>
      <c r="AR38" s="106"/>
      <c r="AS38" s="106"/>
      <c r="AT38" s="106"/>
      <c r="AU38" s="108"/>
      <c r="AV38" s="106"/>
      <c r="AW38" s="106"/>
      <c r="AX38" s="106"/>
      <c r="AY38" s="108"/>
      <c r="AZ38" s="106"/>
      <c r="BA38" s="106"/>
      <c r="BB38" s="106"/>
      <c r="BC38" s="108"/>
      <c r="BD38" s="106"/>
      <c r="BE38" s="106"/>
      <c r="BF38" s="106"/>
      <c r="BG38" s="108"/>
      <c r="BH38" s="106"/>
      <c r="BI38" s="106"/>
      <c r="BJ38" s="106"/>
      <c r="BK38" s="108"/>
      <c r="BL38" s="106"/>
      <c r="BM38" s="106"/>
      <c r="BN38" s="106"/>
      <c r="BO38" s="108"/>
      <c r="BP38" s="106"/>
      <c r="BQ38" s="106"/>
      <c r="BR38" s="106"/>
      <c r="BS38" s="108"/>
      <c r="BT38" s="106"/>
      <c r="BU38" s="106"/>
      <c r="BV38" s="106"/>
      <c r="BW38" s="108"/>
      <c r="BX38" s="106"/>
      <c r="BY38" s="106"/>
      <c r="BZ38" s="106"/>
      <c r="CA38" s="108"/>
      <c r="CB38" s="106"/>
      <c r="CC38" s="106"/>
      <c r="CD38" s="106"/>
      <c r="CE38" s="108"/>
      <c r="CF38" s="106"/>
      <c r="CG38" s="106"/>
      <c r="CH38" s="106"/>
      <c r="CI38" s="108"/>
      <c r="CJ38" s="106"/>
      <c r="CK38" s="106"/>
      <c r="CL38" s="106"/>
      <c r="CM38" s="108"/>
      <c r="CN38" s="106"/>
      <c r="CO38" s="106"/>
      <c r="CP38" s="106"/>
      <c r="CQ38" s="108"/>
      <c r="CR38" s="106"/>
      <c r="CS38" s="106"/>
      <c r="CT38" s="106"/>
      <c r="CU38" s="108"/>
      <c r="CV38" s="106"/>
      <c r="CW38" s="106"/>
      <c r="CX38" s="106"/>
      <c r="CY38" s="108"/>
      <c r="CZ38" s="106"/>
      <c r="DA38" s="106"/>
      <c r="DB38" s="106"/>
      <c r="DC38" s="108"/>
      <c r="DD38" s="106"/>
      <c r="DE38" s="106"/>
      <c r="DF38" s="106"/>
      <c r="DG38" s="108"/>
      <c r="DH38" s="106"/>
      <c r="DI38" s="106"/>
      <c r="DJ38" s="106"/>
      <c r="DK38" s="108"/>
      <c r="DL38" s="106"/>
      <c r="DM38" s="106"/>
      <c r="DN38" s="106"/>
      <c r="DO38" s="108"/>
      <c r="DP38" s="106"/>
      <c r="DQ38" s="106"/>
      <c r="DR38" s="106"/>
      <c r="DS38" s="108"/>
      <c r="DT38" s="106"/>
      <c r="DU38" s="106"/>
      <c r="DV38" s="106"/>
      <c r="DW38" s="108"/>
      <c r="DX38" s="106"/>
      <c r="DY38" s="106"/>
      <c r="DZ38" s="106"/>
      <c r="EA38" s="108"/>
      <c r="EB38" s="106"/>
      <c r="EC38" s="106"/>
      <c r="ED38" s="106"/>
      <c r="EE38" s="108"/>
      <c r="EF38" s="106"/>
      <c r="EG38" s="106"/>
      <c r="EH38" s="106"/>
      <c r="EI38" s="108"/>
      <c r="EJ38" s="106"/>
      <c r="EK38" s="106"/>
      <c r="EL38" s="106"/>
      <c r="EM38" s="108"/>
      <c r="EN38" s="106"/>
      <c r="EO38" s="106"/>
      <c r="EP38" s="106"/>
      <c r="EQ38" s="108"/>
      <c r="ER38" s="106"/>
      <c r="ES38" s="106"/>
      <c r="ET38" s="106"/>
      <c r="EU38" s="108"/>
      <c r="EV38" s="106"/>
      <c r="EW38" s="106"/>
      <c r="EX38" s="106"/>
      <c r="EY38" s="108"/>
      <c r="EZ38" s="106"/>
      <c r="FA38" s="106"/>
      <c r="FB38" s="106"/>
      <c r="FC38" s="108"/>
      <c r="FD38" s="106"/>
      <c r="FE38" s="106"/>
      <c r="FF38" s="106"/>
      <c r="FG38" s="108"/>
      <c r="FH38" s="106"/>
      <c r="FI38" s="106"/>
      <c r="FJ38" s="106"/>
      <c r="FK38" s="108"/>
      <c r="FL38" s="106"/>
      <c r="FM38" s="106"/>
      <c r="FN38" s="106"/>
      <c r="FO38" s="108"/>
      <c r="FP38" s="106"/>
      <c r="FQ38" s="106"/>
      <c r="FR38" s="106"/>
      <c r="FS38" s="108"/>
      <c r="FT38" s="106"/>
      <c r="FU38" s="106"/>
      <c r="FV38" s="106"/>
      <c r="FW38" s="108"/>
      <c r="FX38" s="106"/>
      <c r="FY38" s="106"/>
      <c r="FZ38" s="106"/>
      <c r="GA38" s="108"/>
      <c r="GB38" s="106"/>
      <c r="GC38" s="106"/>
      <c r="GD38" s="106"/>
      <c r="GE38" s="108"/>
      <c r="GF38" s="106"/>
      <c r="GG38" s="106"/>
      <c r="GH38" s="106"/>
      <c r="GI38" s="108"/>
      <c r="GJ38" s="106"/>
      <c r="GK38" s="106"/>
      <c r="GL38" s="106"/>
      <c r="GM38" s="108"/>
      <c r="GN38" s="106"/>
      <c r="GO38" s="106"/>
      <c r="GP38" s="106"/>
      <c r="GQ38" s="108"/>
      <c r="GR38" s="106"/>
      <c r="GS38" s="106"/>
      <c r="GT38" s="106"/>
      <c r="GU38" s="108"/>
      <c r="GV38" s="106"/>
      <c r="GW38" s="106"/>
      <c r="GX38" s="106"/>
      <c r="GY38" s="108"/>
      <c r="GZ38" s="106"/>
      <c r="HA38" s="106"/>
      <c r="HB38" s="106"/>
      <c r="HC38" s="108"/>
      <c r="HD38" s="106"/>
      <c r="HE38" s="106"/>
      <c r="HF38" s="106"/>
      <c r="HG38" s="108"/>
      <c r="HH38" s="106"/>
      <c r="HI38" s="106"/>
      <c r="HJ38" s="106"/>
      <c r="HK38" s="108"/>
      <c r="HL38" s="106"/>
      <c r="HM38" s="106"/>
      <c r="HN38" s="106"/>
      <c r="HO38" s="108"/>
      <c r="HP38" s="106"/>
      <c r="HQ38" s="106"/>
      <c r="HR38" s="106"/>
      <c r="HS38" s="108"/>
      <c r="HT38" s="106"/>
      <c r="HU38" s="106"/>
      <c r="HV38" s="106"/>
      <c r="HW38" s="108"/>
      <c r="HX38" s="106"/>
      <c r="HY38" s="106"/>
      <c r="HZ38" s="106"/>
      <c r="IA38" s="108"/>
      <c r="IB38" s="106"/>
      <c r="IC38" s="106"/>
      <c r="ID38" s="106"/>
      <c r="IE38" s="108"/>
      <c r="IF38" s="106"/>
      <c r="IG38" s="106"/>
      <c r="IH38" s="106"/>
    </row>
    <row r="39" spans="1:244" s="105" customFormat="1">
      <c r="A39" s="96" t="s">
        <v>44</v>
      </c>
      <c r="B39" s="97">
        <v>1919.16</v>
      </c>
      <c r="C39" s="97">
        <v>3.43</v>
      </c>
      <c r="D39" s="98">
        <v>1</v>
      </c>
    </row>
    <row r="40" spans="1:244" s="104" customFormat="1">
      <c r="A40" s="90" t="s">
        <v>45</v>
      </c>
      <c r="B40" s="37"/>
      <c r="C40" s="37"/>
      <c r="D40" s="37"/>
    </row>
    <row r="41" spans="1:244" s="104" customFormat="1">
      <c r="A41" s="87" t="s">
        <v>46</v>
      </c>
      <c r="B41" s="94">
        <v>0</v>
      </c>
      <c r="C41" s="94">
        <v>0</v>
      </c>
      <c r="D41" s="95">
        <v>0</v>
      </c>
    </row>
    <row r="42" spans="1:244" s="104" customFormat="1">
      <c r="A42" s="87" t="s">
        <v>47</v>
      </c>
      <c r="B42" s="94">
        <v>0</v>
      </c>
      <c r="C42" s="94">
        <v>0</v>
      </c>
      <c r="D42" s="95">
        <v>0</v>
      </c>
    </row>
    <row r="43" spans="1:244" s="104" customFormat="1">
      <c r="A43" s="101" t="s">
        <v>48</v>
      </c>
      <c r="B43" s="102">
        <v>0</v>
      </c>
      <c r="C43" s="102">
        <v>0</v>
      </c>
      <c r="D43" s="103">
        <v>0</v>
      </c>
      <c r="E43" s="108"/>
      <c r="F43" s="106"/>
      <c r="G43" s="106"/>
      <c r="H43" s="107"/>
      <c r="I43" s="108"/>
      <c r="J43" s="106"/>
      <c r="K43" s="106"/>
      <c r="L43" s="107"/>
      <c r="M43" s="108"/>
      <c r="N43" s="106"/>
      <c r="O43" s="106"/>
      <c r="P43" s="107"/>
      <c r="Q43" s="108"/>
      <c r="R43" s="106"/>
      <c r="S43" s="106"/>
      <c r="T43" s="107"/>
      <c r="U43" s="108"/>
      <c r="V43" s="106"/>
      <c r="W43" s="106"/>
      <c r="X43" s="107"/>
      <c r="Y43" s="108"/>
      <c r="Z43" s="106"/>
      <c r="AA43" s="106"/>
      <c r="AB43" s="107"/>
      <c r="AC43" s="108"/>
      <c r="AD43" s="106"/>
      <c r="AE43" s="106"/>
      <c r="AF43" s="107"/>
      <c r="AG43" s="108"/>
      <c r="AH43" s="106"/>
      <c r="AI43" s="106"/>
      <c r="AJ43" s="107"/>
      <c r="AK43" s="108"/>
      <c r="AL43" s="106"/>
      <c r="AM43" s="106"/>
      <c r="AN43" s="107"/>
      <c r="AO43" s="108"/>
      <c r="AP43" s="106"/>
      <c r="AQ43" s="106"/>
      <c r="AR43" s="107"/>
      <c r="AS43" s="108"/>
      <c r="AT43" s="106"/>
      <c r="AU43" s="106"/>
      <c r="AV43" s="107"/>
      <c r="AW43" s="108"/>
      <c r="AX43" s="106"/>
      <c r="AY43" s="106"/>
      <c r="AZ43" s="107"/>
      <c r="BA43" s="108"/>
      <c r="BB43" s="106"/>
      <c r="BC43" s="106"/>
      <c r="BD43" s="107"/>
      <c r="BE43" s="108"/>
      <c r="BF43" s="106"/>
      <c r="BG43" s="106"/>
      <c r="BH43" s="107"/>
      <c r="BI43" s="108"/>
      <c r="BJ43" s="106"/>
      <c r="BK43" s="106"/>
      <c r="BL43" s="107"/>
      <c r="BM43" s="108"/>
      <c r="BN43" s="106"/>
      <c r="BO43" s="106"/>
      <c r="BP43" s="107"/>
      <c r="BQ43" s="108"/>
      <c r="BR43" s="106"/>
      <c r="BS43" s="106"/>
      <c r="BT43" s="107"/>
      <c r="BU43" s="108"/>
      <c r="BV43" s="106"/>
      <c r="BW43" s="106"/>
      <c r="BX43" s="107"/>
      <c r="BY43" s="108"/>
      <c r="BZ43" s="106"/>
      <c r="CA43" s="106"/>
      <c r="CB43" s="107"/>
      <c r="CC43" s="108"/>
      <c r="CD43" s="106"/>
      <c r="CE43" s="106"/>
      <c r="CF43" s="107"/>
      <c r="CG43" s="108"/>
      <c r="CH43" s="106"/>
      <c r="CI43" s="106"/>
      <c r="CJ43" s="107"/>
      <c r="CK43" s="108"/>
      <c r="CL43" s="106"/>
      <c r="CM43" s="106"/>
      <c r="CN43" s="107"/>
      <c r="CO43" s="108"/>
      <c r="CP43" s="106"/>
      <c r="CQ43" s="106"/>
      <c r="CR43" s="107"/>
      <c r="CS43" s="108"/>
      <c r="CT43" s="106"/>
      <c r="CU43" s="106"/>
      <c r="CV43" s="107"/>
      <c r="CW43" s="108"/>
      <c r="CX43" s="106"/>
      <c r="CY43" s="106"/>
      <c r="CZ43" s="107"/>
      <c r="DA43" s="108"/>
      <c r="DB43" s="106"/>
      <c r="DC43" s="106"/>
      <c r="DD43" s="107"/>
      <c r="DE43" s="108"/>
      <c r="DF43" s="106"/>
      <c r="DG43" s="106"/>
      <c r="DH43" s="107"/>
      <c r="DI43" s="108"/>
      <c r="DJ43" s="106"/>
      <c r="DK43" s="106"/>
      <c r="DL43" s="107"/>
      <c r="DM43" s="108"/>
      <c r="DN43" s="106"/>
      <c r="DO43" s="106"/>
      <c r="DP43" s="107"/>
      <c r="DQ43" s="108"/>
      <c r="DR43" s="106"/>
      <c r="DS43" s="106"/>
      <c r="DT43" s="107"/>
      <c r="DU43" s="108"/>
      <c r="DV43" s="106"/>
      <c r="DW43" s="106"/>
      <c r="DX43" s="107"/>
      <c r="DY43" s="108"/>
      <c r="DZ43" s="106"/>
      <c r="EA43" s="106"/>
      <c r="EB43" s="107"/>
      <c r="EC43" s="108"/>
      <c r="ED43" s="106"/>
      <c r="EE43" s="106"/>
      <c r="EF43" s="107"/>
      <c r="EG43" s="108"/>
      <c r="EH43" s="106"/>
      <c r="EI43" s="106"/>
      <c r="EJ43" s="107"/>
      <c r="EK43" s="108"/>
      <c r="EL43" s="106"/>
      <c r="EM43" s="106"/>
      <c r="EN43" s="107"/>
      <c r="EO43" s="108"/>
      <c r="EP43" s="106"/>
      <c r="EQ43" s="106"/>
      <c r="ER43" s="107"/>
      <c r="ES43" s="108"/>
      <c r="ET43" s="106"/>
      <c r="EU43" s="106"/>
      <c r="EV43" s="107"/>
      <c r="EW43" s="108"/>
      <c r="EX43" s="106"/>
      <c r="EY43" s="106"/>
      <c r="EZ43" s="107"/>
      <c r="FA43" s="108"/>
      <c r="FB43" s="106"/>
      <c r="FC43" s="106"/>
      <c r="FD43" s="107"/>
      <c r="FE43" s="108"/>
      <c r="FF43" s="106"/>
      <c r="FG43" s="106"/>
      <c r="FH43" s="107"/>
      <c r="FI43" s="108"/>
      <c r="FJ43" s="106"/>
      <c r="FK43" s="106"/>
      <c r="FL43" s="107"/>
      <c r="FM43" s="108"/>
      <c r="FN43" s="106"/>
      <c r="FO43" s="106"/>
      <c r="FP43" s="107"/>
      <c r="FQ43" s="108"/>
      <c r="FR43" s="106"/>
      <c r="FS43" s="106"/>
      <c r="FT43" s="107"/>
      <c r="FU43" s="108"/>
      <c r="FV43" s="106"/>
      <c r="FW43" s="106"/>
      <c r="FX43" s="107"/>
      <c r="FY43" s="108"/>
      <c r="FZ43" s="106"/>
      <c r="GA43" s="106"/>
      <c r="GB43" s="107"/>
      <c r="GC43" s="108"/>
      <c r="GD43" s="106"/>
      <c r="GE43" s="106"/>
      <c r="GF43" s="107"/>
      <c r="GG43" s="108"/>
      <c r="GH43" s="106"/>
      <c r="GI43" s="106"/>
      <c r="GJ43" s="107"/>
      <c r="GK43" s="108"/>
      <c r="GL43" s="106"/>
      <c r="GM43" s="106"/>
      <c r="GN43" s="107"/>
      <c r="GO43" s="108"/>
      <c r="GP43" s="106"/>
      <c r="GQ43" s="106"/>
      <c r="GR43" s="107"/>
      <c r="GS43" s="108"/>
      <c r="GT43" s="106"/>
      <c r="GU43" s="106"/>
      <c r="GV43" s="107"/>
      <c r="GW43" s="108"/>
      <c r="GX43" s="106"/>
      <c r="GY43" s="106"/>
      <c r="GZ43" s="107"/>
      <c r="HA43" s="108"/>
      <c r="HB43" s="106"/>
      <c r="HC43" s="106"/>
      <c r="HD43" s="107"/>
      <c r="HE43" s="108"/>
      <c r="HF43" s="106"/>
      <c r="HG43" s="106"/>
      <c r="HH43" s="107"/>
      <c r="HI43" s="108"/>
      <c r="HJ43" s="106"/>
      <c r="HK43" s="106"/>
      <c r="HL43" s="107"/>
      <c r="HM43" s="108"/>
      <c r="HN43" s="106"/>
      <c r="HO43" s="106"/>
      <c r="HP43" s="107"/>
      <c r="HQ43" s="108"/>
      <c r="HR43" s="106"/>
      <c r="HS43" s="106"/>
      <c r="HT43" s="107"/>
      <c r="HU43" s="108"/>
      <c r="HV43" s="106"/>
      <c r="HW43" s="106"/>
      <c r="HX43" s="107"/>
      <c r="HY43" s="108"/>
      <c r="HZ43" s="106"/>
      <c r="IA43" s="106"/>
      <c r="IB43" s="107"/>
      <c r="IC43" s="108"/>
      <c r="ID43" s="106"/>
      <c r="IE43" s="106"/>
      <c r="IF43" s="107"/>
      <c r="IG43" s="108"/>
      <c r="IH43" s="106"/>
      <c r="II43" s="106"/>
      <c r="IJ43" s="107"/>
    </row>
    <row r="44" spans="1:244" s="57" customFormat="1" ht="13.5" thickBot="1">
      <c r="A44" s="112" t="s">
        <v>49</v>
      </c>
      <c r="B44" s="113">
        <v>1919.16</v>
      </c>
      <c r="C44" s="113">
        <v>3.43</v>
      </c>
      <c r="D44" s="114">
        <v>1</v>
      </c>
    </row>
    <row r="45" spans="1:244">
      <c r="A45" s="115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sqref="A1:C1"/>
    </sheetView>
  </sheetViews>
  <sheetFormatPr defaultColWidth="11.5" defaultRowHeight="12.75"/>
  <cols>
    <col min="1" max="1" width="47.125" style="1" customWidth="1"/>
    <col min="2" max="3" width="12.625" style="1" customWidth="1"/>
    <col min="4" max="256" width="11.5" style="1"/>
    <col min="257" max="257" width="47.125" style="1" customWidth="1"/>
    <col min="258" max="259" width="12.625" style="1" customWidth="1"/>
    <col min="260" max="512" width="11.5" style="1"/>
    <col min="513" max="513" width="47.125" style="1" customWidth="1"/>
    <col min="514" max="515" width="12.625" style="1" customWidth="1"/>
    <col min="516" max="768" width="11.5" style="1"/>
    <col min="769" max="769" width="47.125" style="1" customWidth="1"/>
    <col min="770" max="771" width="12.625" style="1" customWidth="1"/>
    <col min="772" max="1024" width="11.5" style="1"/>
    <col min="1025" max="1025" width="47.125" style="1" customWidth="1"/>
    <col min="1026" max="1027" width="12.625" style="1" customWidth="1"/>
    <col min="1028" max="1280" width="11.5" style="1"/>
    <col min="1281" max="1281" width="47.125" style="1" customWidth="1"/>
    <col min="1282" max="1283" width="12.625" style="1" customWidth="1"/>
    <col min="1284" max="1536" width="11.5" style="1"/>
    <col min="1537" max="1537" width="47.125" style="1" customWidth="1"/>
    <col min="1538" max="1539" width="12.625" style="1" customWidth="1"/>
    <col min="1540" max="1792" width="11.5" style="1"/>
    <col min="1793" max="1793" width="47.125" style="1" customWidth="1"/>
    <col min="1794" max="1795" width="12.625" style="1" customWidth="1"/>
    <col min="1796" max="2048" width="11.5" style="1"/>
    <col min="2049" max="2049" width="47.125" style="1" customWidth="1"/>
    <col min="2050" max="2051" width="12.625" style="1" customWidth="1"/>
    <col min="2052" max="2304" width="11.5" style="1"/>
    <col min="2305" max="2305" width="47.125" style="1" customWidth="1"/>
    <col min="2306" max="2307" width="12.625" style="1" customWidth="1"/>
    <col min="2308" max="2560" width="11.5" style="1"/>
    <col min="2561" max="2561" width="47.125" style="1" customWidth="1"/>
    <col min="2562" max="2563" width="12.625" style="1" customWidth="1"/>
    <col min="2564" max="2816" width="11.5" style="1"/>
    <col min="2817" max="2817" width="47.125" style="1" customWidth="1"/>
    <col min="2818" max="2819" width="12.625" style="1" customWidth="1"/>
    <col min="2820" max="3072" width="11.5" style="1"/>
    <col min="3073" max="3073" width="47.125" style="1" customWidth="1"/>
    <col min="3074" max="3075" width="12.625" style="1" customWidth="1"/>
    <col min="3076" max="3328" width="11.5" style="1"/>
    <col min="3329" max="3329" width="47.125" style="1" customWidth="1"/>
    <col min="3330" max="3331" width="12.625" style="1" customWidth="1"/>
    <col min="3332" max="3584" width="11.5" style="1"/>
    <col min="3585" max="3585" width="47.125" style="1" customWidth="1"/>
    <col min="3586" max="3587" width="12.625" style="1" customWidth="1"/>
    <col min="3588" max="3840" width="11.5" style="1"/>
    <col min="3841" max="3841" width="47.125" style="1" customWidth="1"/>
    <col min="3842" max="3843" width="12.625" style="1" customWidth="1"/>
    <col min="3844" max="4096" width="11.5" style="1"/>
    <col min="4097" max="4097" width="47.125" style="1" customWidth="1"/>
    <col min="4098" max="4099" width="12.625" style="1" customWidth="1"/>
    <col min="4100" max="4352" width="11.5" style="1"/>
    <col min="4353" max="4353" width="47.125" style="1" customWidth="1"/>
    <col min="4354" max="4355" width="12.625" style="1" customWidth="1"/>
    <col min="4356" max="4608" width="11.5" style="1"/>
    <col min="4609" max="4609" width="47.125" style="1" customWidth="1"/>
    <col min="4610" max="4611" width="12.625" style="1" customWidth="1"/>
    <col min="4612" max="4864" width="11.5" style="1"/>
    <col min="4865" max="4865" width="47.125" style="1" customWidth="1"/>
    <col min="4866" max="4867" width="12.625" style="1" customWidth="1"/>
    <col min="4868" max="5120" width="11.5" style="1"/>
    <col min="5121" max="5121" width="47.125" style="1" customWidth="1"/>
    <col min="5122" max="5123" width="12.625" style="1" customWidth="1"/>
    <col min="5124" max="5376" width="11.5" style="1"/>
    <col min="5377" max="5377" width="47.125" style="1" customWidth="1"/>
    <col min="5378" max="5379" width="12.625" style="1" customWidth="1"/>
    <col min="5380" max="5632" width="11.5" style="1"/>
    <col min="5633" max="5633" width="47.125" style="1" customWidth="1"/>
    <col min="5634" max="5635" width="12.625" style="1" customWidth="1"/>
    <col min="5636" max="5888" width="11.5" style="1"/>
    <col min="5889" max="5889" width="47.125" style="1" customWidth="1"/>
    <col min="5890" max="5891" width="12.625" style="1" customWidth="1"/>
    <col min="5892" max="6144" width="11.5" style="1"/>
    <col min="6145" max="6145" width="47.125" style="1" customWidth="1"/>
    <col min="6146" max="6147" width="12.625" style="1" customWidth="1"/>
    <col min="6148" max="6400" width="11.5" style="1"/>
    <col min="6401" max="6401" width="47.125" style="1" customWidth="1"/>
    <col min="6402" max="6403" width="12.625" style="1" customWidth="1"/>
    <col min="6404" max="6656" width="11.5" style="1"/>
    <col min="6657" max="6657" width="47.125" style="1" customWidth="1"/>
    <col min="6658" max="6659" width="12.625" style="1" customWidth="1"/>
    <col min="6660" max="6912" width="11.5" style="1"/>
    <col min="6913" max="6913" width="47.125" style="1" customWidth="1"/>
    <col min="6914" max="6915" width="12.625" style="1" customWidth="1"/>
    <col min="6916" max="7168" width="11.5" style="1"/>
    <col min="7169" max="7169" width="47.125" style="1" customWidth="1"/>
    <col min="7170" max="7171" width="12.625" style="1" customWidth="1"/>
    <col min="7172" max="7424" width="11.5" style="1"/>
    <col min="7425" max="7425" width="47.125" style="1" customWidth="1"/>
    <col min="7426" max="7427" width="12.625" style="1" customWidth="1"/>
    <col min="7428" max="7680" width="11.5" style="1"/>
    <col min="7681" max="7681" width="47.125" style="1" customWidth="1"/>
    <col min="7682" max="7683" width="12.625" style="1" customWidth="1"/>
    <col min="7684" max="7936" width="11.5" style="1"/>
    <col min="7937" max="7937" width="47.125" style="1" customWidth="1"/>
    <col min="7938" max="7939" width="12.625" style="1" customWidth="1"/>
    <col min="7940" max="8192" width="11.5" style="1"/>
    <col min="8193" max="8193" width="47.125" style="1" customWidth="1"/>
    <col min="8194" max="8195" width="12.625" style="1" customWidth="1"/>
    <col min="8196" max="8448" width="11.5" style="1"/>
    <col min="8449" max="8449" width="47.125" style="1" customWidth="1"/>
    <col min="8450" max="8451" width="12.625" style="1" customWidth="1"/>
    <col min="8452" max="8704" width="11.5" style="1"/>
    <col min="8705" max="8705" width="47.125" style="1" customWidth="1"/>
    <col min="8706" max="8707" width="12.625" style="1" customWidth="1"/>
    <col min="8708" max="8960" width="11.5" style="1"/>
    <col min="8961" max="8961" width="47.125" style="1" customWidth="1"/>
    <col min="8962" max="8963" width="12.625" style="1" customWidth="1"/>
    <col min="8964" max="9216" width="11.5" style="1"/>
    <col min="9217" max="9217" width="47.125" style="1" customWidth="1"/>
    <col min="9218" max="9219" width="12.625" style="1" customWidth="1"/>
    <col min="9220" max="9472" width="11.5" style="1"/>
    <col min="9473" max="9473" width="47.125" style="1" customWidth="1"/>
    <col min="9474" max="9475" width="12.625" style="1" customWidth="1"/>
    <col min="9476" max="9728" width="11.5" style="1"/>
    <col min="9729" max="9729" width="47.125" style="1" customWidth="1"/>
    <col min="9730" max="9731" width="12.625" style="1" customWidth="1"/>
    <col min="9732" max="9984" width="11.5" style="1"/>
    <col min="9985" max="9985" width="47.125" style="1" customWidth="1"/>
    <col min="9986" max="9987" width="12.625" style="1" customWidth="1"/>
    <col min="9988" max="10240" width="11.5" style="1"/>
    <col min="10241" max="10241" width="47.125" style="1" customWidth="1"/>
    <col min="10242" max="10243" width="12.625" style="1" customWidth="1"/>
    <col min="10244" max="10496" width="11.5" style="1"/>
    <col min="10497" max="10497" width="47.125" style="1" customWidth="1"/>
    <col min="10498" max="10499" width="12.625" style="1" customWidth="1"/>
    <col min="10500" max="10752" width="11.5" style="1"/>
    <col min="10753" max="10753" width="47.125" style="1" customWidth="1"/>
    <col min="10754" max="10755" width="12.625" style="1" customWidth="1"/>
    <col min="10756" max="11008" width="11.5" style="1"/>
    <col min="11009" max="11009" width="47.125" style="1" customWidth="1"/>
    <col min="11010" max="11011" width="12.625" style="1" customWidth="1"/>
    <col min="11012" max="11264" width="11.5" style="1"/>
    <col min="11265" max="11265" width="47.125" style="1" customWidth="1"/>
    <col min="11266" max="11267" width="12.625" style="1" customWidth="1"/>
    <col min="11268" max="11520" width="11.5" style="1"/>
    <col min="11521" max="11521" width="47.125" style="1" customWidth="1"/>
    <col min="11522" max="11523" width="12.625" style="1" customWidth="1"/>
    <col min="11524" max="11776" width="11.5" style="1"/>
    <col min="11777" max="11777" width="47.125" style="1" customWidth="1"/>
    <col min="11778" max="11779" width="12.625" style="1" customWidth="1"/>
    <col min="11780" max="12032" width="11.5" style="1"/>
    <col min="12033" max="12033" width="47.125" style="1" customWidth="1"/>
    <col min="12034" max="12035" width="12.625" style="1" customWidth="1"/>
    <col min="12036" max="12288" width="11.5" style="1"/>
    <col min="12289" max="12289" width="47.125" style="1" customWidth="1"/>
    <col min="12290" max="12291" width="12.625" style="1" customWidth="1"/>
    <col min="12292" max="12544" width="11.5" style="1"/>
    <col min="12545" max="12545" width="47.125" style="1" customWidth="1"/>
    <col min="12546" max="12547" width="12.625" style="1" customWidth="1"/>
    <col min="12548" max="12800" width="11.5" style="1"/>
    <col min="12801" max="12801" width="47.125" style="1" customWidth="1"/>
    <col min="12802" max="12803" width="12.625" style="1" customWidth="1"/>
    <col min="12804" max="13056" width="11.5" style="1"/>
    <col min="13057" max="13057" width="47.125" style="1" customWidth="1"/>
    <col min="13058" max="13059" width="12.625" style="1" customWidth="1"/>
    <col min="13060" max="13312" width="11.5" style="1"/>
    <col min="13313" max="13313" width="47.125" style="1" customWidth="1"/>
    <col min="13314" max="13315" width="12.625" style="1" customWidth="1"/>
    <col min="13316" max="13568" width="11.5" style="1"/>
    <col min="13569" max="13569" width="47.125" style="1" customWidth="1"/>
    <col min="13570" max="13571" width="12.625" style="1" customWidth="1"/>
    <col min="13572" max="13824" width="11.5" style="1"/>
    <col min="13825" max="13825" width="47.125" style="1" customWidth="1"/>
    <col min="13826" max="13827" width="12.625" style="1" customWidth="1"/>
    <col min="13828" max="14080" width="11.5" style="1"/>
    <col min="14081" max="14081" width="47.125" style="1" customWidth="1"/>
    <col min="14082" max="14083" width="12.625" style="1" customWidth="1"/>
    <col min="14084" max="14336" width="11.5" style="1"/>
    <col min="14337" max="14337" width="47.125" style="1" customWidth="1"/>
    <col min="14338" max="14339" width="12.625" style="1" customWidth="1"/>
    <col min="14340" max="14592" width="11.5" style="1"/>
    <col min="14593" max="14593" width="47.125" style="1" customWidth="1"/>
    <col min="14594" max="14595" width="12.625" style="1" customWidth="1"/>
    <col min="14596" max="14848" width="11.5" style="1"/>
    <col min="14849" max="14849" width="47.125" style="1" customWidth="1"/>
    <col min="14850" max="14851" width="12.625" style="1" customWidth="1"/>
    <col min="14852" max="15104" width="11.5" style="1"/>
    <col min="15105" max="15105" width="47.125" style="1" customWidth="1"/>
    <col min="15106" max="15107" width="12.625" style="1" customWidth="1"/>
    <col min="15108" max="15360" width="11.5" style="1"/>
    <col min="15361" max="15361" width="47.125" style="1" customWidth="1"/>
    <col min="15362" max="15363" width="12.625" style="1" customWidth="1"/>
    <col min="15364" max="15616" width="11.5" style="1"/>
    <col min="15617" max="15617" width="47.125" style="1" customWidth="1"/>
    <col min="15618" max="15619" width="12.625" style="1" customWidth="1"/>
    <col min="15620" max="15872" width="11.5" style="1"/>
    <col min="15873" max="15873" width="47.125" style="1" customWidth="1"/>
    <col min="15874" max="15875" width="12.625" style="1" customWidth="1"/>
    <col min="15876" max="16128" width="11.5" style="1"/>
    <col min="16129" max="16129" width="47.125" style="1" customWidth="1"/>
    <col min="16130" max="16131" width="12.625" style="1" customWidth="1"/>
    <col min="16132" max="16384" width="11.5" style="1"/>
  </cols>
  <sheetData>
    <row r="1" spans="1:256" ht="13.5">
      <c r="A1" s="196" t="s">
        <v>0</v>
      </c>
      <c r="B1" s="196"/>
      <c r="C1" s="19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196" t="s">
        <v>51</v>
      </c>
      <c r="B2" s="196"/>
      <c r="C2" s="19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196" t="s">
        <v>2</v>
      </c>
      <c r="B3" s="196"/>
      <c r="C3" s="19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196" t="s">
        <v>3</v>
      </c>
      <c r="B4" s="196"/>
      <c r="C4" s="19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560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28" t="s">
        <v>52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">
        <v>0</v>
      </c>
      <c r="C10" s="1">
        <v>0</v>
      </c>
      <c r="D10" s="1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53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17</v>
      </c>
      <c r="B12" s="1">
        <v>2006.64</v>
      </c>
      <c r="C12" s="1">
        <v>3.58</v>
      </c>
      <c r="D12" s="13">
        <v>0.97087341061717414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4" t="s">
        <v>18</v>
      </c>
      <c r="B13" s="1">
        <v>60.2</v>
      </c>
      <c r="C13" s="1">
        <v>0.11</v>
      </c>
      <c r="D13" s="13">
        <v>2.9126589382825967E-2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14" t="s">
        <v>19</v>
      </c>
      <c r="B14" s="15">
        <v>2066.84</v>
      </c>
      <c r="C14" s="15">
        <v>3.69</v>
      </c>
      <c r="D14" s="16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9" t="s">
        <v>20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21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23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24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28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29</v>
      </c>
    </row>
    <row r="25" spans="1:256" ht="13.5">
      <c r="A25" s="4" t="s">
        <v>30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31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32</v>
      </c>
      <c r="B27" s="15">
        <v>2066.84</v>
      </c>
      <c r="C27" s="15">
        <v>3.69</v>
      </c>
      <c r="D27" s="16">
        <v>1</v>
      </c>
    </row>
    <row r="28" spans="1:256">
      <c r="A28" s="9" t="s">
        <v>33</v>
      </c>
    </row>
    <row r="29" spans="1:256">
      <c r="A29" s="4" t="s">
        <v>34</v>
      </c>
      <c r="B29" s="1">
        <v>0</v>
      </c>
      <c r="C29" s="1">
        <v>0</v>
      </c>
      <c r="D29" s="13">
        <v>0</v>
      </c>
    </row>
    <row r="30" spans="1:256">
      <c r="A30" s="4" t="s">
        <v>35</v>
      </c>
      <c r="B30" s="1">
        <v>0</v>
      </c>
      <c r="C30" s="1">
        <v>0</v>
      </c>
      <c r="D30" s="13">
        <v>0</v>
      </c>
    </row>
    <row r="31" spans="1:256">
      <c r="A31" s="4" t="s">
        <v>36</v>
      </c>
      <c r="B31" s="1">
        <v>0</v>
      </c>
      <c r="C31" s="1">
        <v>0</v>
      </c>
      <c r="D31" s="13">
        <v>0</v>
      </c>
    </row>
    <row r="32" spans="1:256" ht="13.5">
      <c r="A32" s="17" t="s">
        <v>37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39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40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41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17" t="s">
        <v>42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21" t="s">
        <v>43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" customFormat="1">
      <c r="A39" s="14" t="s">
        <v>44</v>
      </c>
      <c r="B39" s="15">
        <v>2066.84</v>
      </c>
      <c r="C39" s="15">
        <v>3.69</v>
      </c>
      <c r="D39" s="16">
        <v>1</v>
      </c>
    </row>
    <row r="40" spans="1:256">
      <c r="A40" s="9" t="s">
        <v>45</v>
      </c>
    </row>
    <row r="41" spans="1:256" ht="13.5">
      <c r="A41" s="4" t="s">
        <v>46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47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17" t="s">
        <v>48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" customFormat="1" ht="13.5" thickBot="1">
      <c r="A44" s="24" t="s">
        <v>49</v>
      </c>
      <c r="B44" s="25">
        <v>2066.84</v>
      </c>
      <c r="C44" s="25">
        <v>3.69</v>
      </c>
      <c r="D44" s="26">
        <v>1</v>
      </c>
    </row>
    <row r="45" spans="1:256">
      <c r="A45" s="27" t="s">
        <v>50</v>
      </c>
    </row>
  </sheetData>
  <sheetProtection selectLockedCells="1" selectUnlockedCells="1"/>
  <mergeCells count="4">
    <mergeCell ref="A1:C1"/>
    <mergeCell ref="A2:C2"/>
    <mergeCell ref="A3:C3"/>
    <mergeCell ref="A4:C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7" bestFit="1" customWidth="1"/>
    <col min="2" max="3" width="12.625" style="37" customWidth="1"/>
    <col min="4" max="256" width="11.5" style="37"/>
    <col min="257" max="257" width="47.125" style="37" bestFit="1" customWidth="1"/>
    <col min="258" max="259" width="12.625" style="37" customWidth="1"/>
    <col min="260" max="512" width="11.5" style="37"/>
    <col min="513" max="513" width="47.125" style="37" bestFit="1" customWidth="1"/>
    <col min="514" max="515" width="12.625" style="37" customWidth="1"/>
    <col min="516" max="768" width="11.5" style="37"/>
    <col min="769" max="769" width="47.125" style="37" bestFit="1" customWidth="1"/>
    <col min="770" max="771" width="12.625" style="37" customWidth="1"/>
    <col min="772" max="1024" width="11.5" style="37"/>
    <col min="1025" max="1025" width="47.125" style="37" bestFit="1" customWidth="1"/>
    <col min="1026" max="1027" width="12.625" style="37" customWidth="1"/>
    <col min="1028" max="1280" width="11.5" style="37"/>
    <col min="1281" max="1281" width="47.125" style="37" bestFit="1" customWidth="1"/>
    <col min="1282" max="1283" width="12.625" style="37" customWidth="1"/>
    <col min="1284" max="1536" width="11.5" style="37"/>
    <col min="1537" max="1537" width="47.125" style="37" bestFit="1" customWidth="1"/>
    <col min="1538" max="1539" width="12.625" style="37" customWidth="1"/>
    <col min="1540" max="1792" width="11.5" style="37"/>
    <col min="1793" max="1793" width="47.125" style="37" bestFit="1" customWidth="1"/>
    <col min="1794" max="1795" width="12.625" style="37" customWidth="1"/>
    <col min="1796" max="2048" width="11.5" style="37"/>
    <col min="2049" max="2049" width="47.125" style="37" bestFit="1" customWidth="1"/>
    <col min="2050" max="2051" width="12.625" style="37" customWidth="1"/>
    <col min="2052" max="2304" width="11.5" style="37"/>
    <col min="2305" max="2305" width="47.125" style="37" bestFit="1" customWidth="1"/>
    <col min="2306" max="2307" width="12.625" style="37" customWidth="1"/>
    <col min="2308" max="2560" width="11.5" style="37"/>
    <col min="2561" max="2561" width="47.125" style="37" bestFit="1" customWidth="1"/>
    <col min="2562" max="2563" width="12.625" style="37" customWidth="1"/>
    <col min="2564" max="2816" width="11.5" style="37"/>
    <col min="2817" max="2817" width="47.125" style="37" bestFit="1" customWidth="1"/>
    <col min="2818" max="2819" width="12.625" style="37" customWidth="1"/>
    <col min="2820" max="3072" width="11.5" style="37"/>
    <col min="3073" max="3073" width="47.125" style="37" bestFit="1" customWidth="1"/>
    <col min="3074" max="3075" width="12.625" style="37" customWidth="1"/>
    <col min="3076" max="3328" width="11.5" style="37"/>
    <col min="3329" max="3329" width="47.125" style="37" bestFit="1" customWidth="1"/>
    <col min="3330" max="3331" width="12.625" style="37" customWidth="1"/>
    <col min="3332" max="3584" width="11.5" style="37"/>
    <col min="3585" max="3585" width="47.125" style="37" bestFit="1" customWidth="1"/>
    <col min="3586" max="3587" width="12.625" style="37" customWidth="1"/>
    <col min="3588" max="3840" width="11.5" style="37"/>
    <col min="3841" max="3841" width="47.125" style="37" bestFit="1" customWidth="1"/>
    <col min="3842" max="3843" width="12.625" style="37" customWidth="1"/>
    <col min="3844" max="4096" width="11.5" style="37"/>
    <col min="4097" max="4097" width="47.125" style="37" bestFit="1" customWidth="1"/>
    <col min="4098" max="4099" width="12.625" style="37" customWidth="1"/>
    <col min="4100" max="4352" width="11.5" style="37"/>
    <col min="4353" max="4353" width="47.125" style="37" bestFit="1" customWidth="1"/>
    <col min="4354" max="4355" width="12.625" style="37" customWidth="1"/>
    <col min="4356" max="4608" width="11.5" style="37"/>
    <col min="4609" max="4609" width="47.125" style="37" bestFit="1" customWidth="1"/>
    <col min="4610" max="4611" width="12.625" style="37" customWidth="1"/>
    <col min="4612" max="4864" width="11.5" style="37"/>
    <col min="4865" max="4865" width="47.125" style="37" bestFit="1" customWidth="1"/>
    <col min="4866" max="4867" width="12.625" style="37" customWidth="1"/>
    <col min="4868" max="5120" width="11.5" style="37"/>
    <col min="5121" max="5121" width="47.125" style="37" bestFit="1" customWidth="1"/>
    <col min="5122" max="5123" width="12.625" style="37" customWidth="1"/>
    <col min="5124" max="5376" width="11.5" style="37"/>
    <col min="5377" max="5377" width="47.125" style="37" bestFit="1" customWidth="1"/>
    <col min="5378" max="5379" width="12.625" style="37" customWidth="1"/>
    <col min="5380" max="5632" width="11.5" style="37"/>
    <col min="5633" max="5633" width="47.125" style="37" bestFit="1" customWidth="1"/>
    <col min="5634" max="5635" width="12.625" style="37" customWidth="1"/>
    <col min="5636" max="5888" width="11.5" style="37"/>
    <col min="5889" max="5889" width="47.125" style="37" bestFit="1" customWidth="1"/>
    <col min="5890" max="5891" width="12.625" style="37" customWidth="1"/>
    <col min="5892" max="6144" width="11.5" style="37"/>
    <col min="6145" max="6145" width="47.125" style="37" bestFit="1" customWidth="1"/>
    <col min="6146" max="6147" width="12.625" style="37" customWidth="1"/>
    <col min="6148" max="6400" width="11.5" style="37"/>
    <col min="6401" max="6401" width="47.125" style="37" bestFit="1" customWidth="1"/>
    <col min="6402" max="6403" width="12.625" style="37" customWidth="1"/>
    <col min="6404" max="6656" width="11.5" style="37"/>
    <col min="6657" max="6657" width="47.125" style="37" bestFit="1" customWidth="1"/>
    <col min="6658" max="6659" width="12.625" style="37" customWidth="1"/>
    <col min="6660" max="6912" width="11.5" style="37"/>
    <col min="6913" max="6913" width="47.125" style="37" bestFit="1" customWidth="1"/>
    <col min="6914" max="6915" width="12.625" style="37" customWidth="1"/>
    <col min="6916" max="7168" width="11.5" style="37"/>
    <col min="7169" max="7169" width="47.125" style="37" bestFit="1" customWidth="1"/>
    <col min="7170" max="7171" width="12.625" style="37" customWidth="1"/>
    <col min="7172" max="7424" width="11.5" style="37"/>
    <col min="7425" max="7425" width="47.125" style="37" bestFit="1" customWidth="1"/>
    <col min="7426" max="7427" width="12.625" style="37" customWidth="1"/>
    <col min="7428" max="7680" width="11.5" style="37"/>
    <col min="7681" max="7681" width="47.125" style="37" bestFit="1" customWidth="1"/>
    <col min="7682" max="7683" width="12.625" style="37" customWidth="1"/>
    <col min="7684" max="7936" width="11.5" style="37"/>
    <col min="7937" max="7937" width="47.125" style="37" bestFit="1" customWidth="1"/>
    <col min="7938" max="7939" width="12.625" style="37" customWidth="1"/>
    <col min="7940" max="8192" width="11.5" style="37"/>
    <col min="8193" max="8193" width="47.125" style="37" bestFit="1" customWidth="1"/>
    <col min="8194" max="8195" width="12.625" style="37" customWidth="1"/>
    <col min="8196" max="8448" width="11.5" style="37"/>
    <col min="8449" max="8449" width="47.125" style="37" bestFit="1" customWidth="1"/>
    <col min="8450" max="8451" width="12.625" style="37" customWidth="1"/>
    <col min="8452" max="8704" width="11.5" style="37"/>
    <col min="8705" max="8705" width="47.125" style="37" bestFit="1" customWidth="1"/>
    <col min="8706" max="8707" width="12.625" style="37" customWidth="1"/>
    <col min="8708" max="8960" width="11.5" style="37"/>
    <col min="8961" max="8961" width="47.125" style="37" bestFit="1" customWidth="1"/>
    <col min="8962" max="8963" width="12.625" style="37" customWidth="1"/>
    <col min="8964" max="9216" width="11.5" style="37"/>
    <col min="9217" max="9217" width="47.125" style="37" bestFit="1" customWidth="1"/>
    <col min="9218" max="9219" width="12.625" style="37" customWidth="1"/>
    <col min="9220" max="9472" width="11.5" style="37"/>
    <col min="9473" max="9473" width="47.125" style="37" bestFit="1" customWidth="1"/>
    <col min="9474" max="9475" width="12.625" style="37" customWidth="1"/>
    <col min="9476" max="9728" width="11.5" style="37"/>
    <col min="9729" max="9729" width="47.125" style="37" bestFit="1" customWidth="1"/>
    <col min="9730" max="9731" width="12.625" style="37" customWidth="1"/>
    <col min="9732" max="9984" width="11.5" style="37"/>
    <col min="9985" max="9985" width="47.125" style="37" bestFit="1" customWidth="1"/>
    <col min="9986" max="9987" width="12.625" style="37" customWidth="1"/>
    <col min="9988" max="10240" width="11.5" style="37"/>
    <col min="10241" max="10241" width="47.125" style="37" bestFit="1" customWidth="1"/>
    <col min="10242" max="10243" width="12.625" style="37" customWidth="1"/>
    <col min="10244" max="10496" width="11.5" style="37"/>
    <col min="10497" max="10497" width="47.125" style="37" bestFit="1" customWidth="1"/>
    <col min="10498" max="10499" width="12.625" style="37" customWidth="1"/>
    <col min="10500" max="10752" width="11.5" style="37"/>
    <col min="10753" max="10753" width="47.125" style="37" bestFit="1" customWidth="1"/>
    <col min="10754" max="10755" width="12.625" style="37" customWidth="1"/>
    <col min="10756" max="11008" width="11.5" style="37"/>
    <col min="11009" max="11009" width="47.125" style="37" bestFit="1" customWidth="1"/>
    <col min="11010" max="11011" width="12.625" style="37" customWidth="1"/>
    <col min="11012" max="11264" width="11.5" style="37"/>
    <col min="11265" max="11265" width="47.125" style="37" bestFit="1" customWidth="1"/>
    <col min="11266" max="11267" width="12.625" style="37" customWidth="1"/>
    <col min="11268" max="11520" width="11.5" style="37"/>
    <col min="11521" max="11521" width="47.125" style="37" bestFit="1" customWidth="1"/>
    <col min="11522" max="11523" width="12.625" style="37" customWidth="1"/>
    <col min="11524" max="11776" width="11.5" style="37"/>
    <col min="11777" max="11777" width="47.125" style="37" bestFit="1" customWidth="1"/>
    <col min="11778" max="11779" width="12.625" style="37" customWidth="1"/>
    <col min="11780" max="12032" width="11.5" style="37"/>
    <col min="12033" max="12033" width="47.125" style="37" bestFit="1" customWidth="1"/>
    <col min="12034" max="12035" width="12.625" style="37" customWidth="1"/>
    <col min="12036" max="12288" width="11.5" style="37"/>
    <col min="12289" max="12289" width="47.125" style="37" bestFit="1" customWidth="1"/>
    <col min="12290" max="12291" width="12.625" style="37" customWidth="1"/>
    <col min="12292" max="12544" width="11.5" style="37"/>
    <col min="12545" max="12545" width="47.125" style="37" bestFit="1" customWidth="1"/>
    <col min="12546" max="12547" width="12.625" style="37" customWidth="1"/>
    <col min="12548" max="12800" width="11.5" style="37"/>
    <col min="12801" max="12801" width="47.125" style="37" bestFit="1" customWidth="1"/>
    <col min="12802" max="12803" width="12.625" style="37" customWidth="1"/>
    <col min="12804" max="13056" width="11.5" style="37"/>
    <col min="13057" max="13057" width="47.125" style="37" bestFit="1" customWidth="1"/>
    <col min="13058" max="13059" width="12.625" style="37" customWidth="1"/>
    <col min="13060" max="13312" width="11.5" style="37"/>
    <col min="13313" max="13313" width="47.125" style="37" bestFit="1" customWidth="1"/>
    <col min="13314" max="13315" width="12.625" style="37" customWidth="1"/>
    <col min="13316" max="13568" width="11.5" style="37"/>
    <col min="13569" max="13569" width="47.125" style="37" bestFit="1" customWidth="1"/>
    <col min="13570" max="13571" width="12.625" style="37" customWidth="1"/>
    <col min="13572" max="13824" width="11.5" style="37"/>
    <col min="13825" max="13825" width="47.125" style="37" bestFit="1" customWidth="1"/>
    <col min="13826" max="13827" width="12.625" style="37" customWidth="1"/>
    <col min="13828" max="14080" width="11.5" style="37"/>
    <col min="14081" max="14081" width="47.125" style="37" bestFit="1" customWidth="1"/>
    <col min="14082" max="14083" width="12.625" style="37" customWidth="1"/>
    <col min="14084" max="14336" width="11.5" style="37"/>
    <col min="14337" max="14337" width="47.125" style="37" bestFit="1" customWidth="1"/>
    <col min="14338" max="14339" width="12.625" style="37" customWidth="1"/>
    <col min="14340" max="14592" width="11.5" style="37"/>
    <col min="14593" max="14593" width="47.125" style="37" bestFit="1" customWidth="1"/>
    <col min="14594" max="14595" width="12.625" style="37" customWidth="1"/>
    <col min="14596" max="14848" width="11.5" style="37"/>
    <col min="14849" max="14849" width="47.125" style="37" bestFit="1" customWidth="1"/>
    <col min="14850" max="14851" width="12.625" style="37" customWidth="1"/>
    <col min="14852" max="15104" width="11.5" style="37"/>
    <col min="15105" max="15105" width="47.125" style="37" bestFit="1" customWidth="1"/>
    <col min="15106" max="15107" width="12.625" style="37" customWidth="1"/>
    <col min="15108" max="15360" width="11.5" style="37"/>
    <col min="15361" max="15361" width="47.125" style="37" bestFit="1" customWidth="1"/>
    <col min="15362" max="15363" width="12.625" style="37" customWidth="1"/>
    <col min="15364" max="15616" width="11.5" style="37"/>
    <col min="15617" max="15617" width="47.125" style="37" bestFit="1" customWidth="1"/>
    <col min="15618" max="15619" width="12.625" style="37" customWidth="1"/>
    <col min="15620" max="15872" width="11.5" style="37"/>
    <col min="15873" max="15873" width="47.125" style="37" bestFit="1" customWidth="1"/>
    <col min="15874" max="15875" width="12.625" style="37" customWidth="1"/>
    <col min="15876" max="16128" width="11.5" style="37"/>
    <col min="16129" max="16129" width="47.125" style="37" bestFit="1" customWidth="1"/>
    <col min="16130" max="16131" width="12.625" style="37" customWidth="1"/>
    <col min="16132" max="16384" width="11.5" style="37"/>
  </cols>
  <sheetData>
    <row r="1" spans="1:6">
      <c r="A1" s="85" t="s">
        <v>0</v>
      </c>
      <c r="B1" s="35"/>
      <c r="C1" s="35"/>
    </row>
    <row r="2" spans="1:6">
      <c r="A2" s="85" t="s">
        <v>51</v>
      </c>
      <c r="B2" s="35"/>
      <c r="C2" s="35"/>
    </row>
    <row r="3" spans="1:6">
      <c r="A3" s="85" t="s">
        <v>83</v>
      </c>
      <c r="B3" s="35"/>
      <c r="C3" s="35"/>
    </row>
    <row r="4" spans="1:6">
      <c r="A4" s="85" t="s">
        <v>3</v>
      </c>
      <c r="B4" s="35"/>
      <c r="C4" s="35"/>
    </row>
    <row r="5" spans="1:6" ht="13.5" thickBot="1">
      <c r="A5" s="38" t="s">
        <v>4</v>
      </c>
      <c r="B5" s="86">
        <v>560</v>
      </c>
      <c r="C5" s="87" t="s">
        <v>5</v>
      </c>
      <c r="F5" s="37" t="s">
        <v>307</v>
      </c>
    </row>
    <row r="6" spans="1:6">
      <c r="A6" s="42"/>
      <c r="B6" s="88" t="s">
        <v>6</v>
      </c>
      <c r="C6" s="122" t="s">
        <v>302</v>
      </c>
      <c r="D6" s="89" t="s">
        <v>8</v>
      </c>
    </row>
    <row r="7" spans="1:6">
      <c r="A7" s="90" t="s">
        <v>9</v>
      </c>
      <c r="D7" s="91" t="s">
        <v>10</v>
      </c>
    </row>
    <row r="8" spans="1:6" ht="13.5" thickBot="1">
      <c r="A8" s="48"/>
      <c r="B8" s="92" t="s">
        <v>11</v>
      </c>
      <c r="C8" s="92" t="s">
        <v>12</v>
      </c>
      <c r="D8" s="93" t="s">
        <v>13</v>
      </c>
    </row>
    <row r="9" spans="1:6">
      <c r="A9" s="90" t="s">
        <v>14</v>
      </c>
      <c r="B9" s="94"/>
    </row>
    <row r="10" spans="1:6">
      <c r="A10" s="100" t="s">
        <v>15</v>
      </c>
      <c r="B10" s="94">
        <v>0</v>
      </c>
      <c r="C10" s="94">
        <v>0</v>
      </c>
      <c r="D10" s="117">
        <v>0</v>
      </c>
    </row>
    <row r="11" spans="1:6">
      <c r="A11" s="100" t="s">
        <v>53</v>
      </c>
      <c r="B11" s="94">
        <v>0</v>
      </c>
      <c r="C11" s="94">
        <v>0</v>
      </c>
      <c r="D11" s="117">
        <v>0</v>
      </c>
    </row>
    <row r="12" spans="1:6">
      <c r="A12" s="87" t="s">
        <v>17</v>
      </c>
      <c r="B12" s="94">
        <v>2293.2799999999997</v>
      </c>
      <c r="C12" s="94">
        <v>4.1000000000000005</v>
      </c>
      <c r="D12" s="117">
        <v>0.97087312876786558</v>
      </c>
    </row>
    <row r="13" spans="1:6">
      <c r="A13" s="100" t="s">
        <v>18</v>
      </c>
      <c r="B13" s="94">
        <v>68.8</v>
      </c>
      <c r="C13" s="94">
        <v>0.12</v>
      </c>
      <c r="D13" s="117">
        <v>2.912687123213439E-2</v>
      </c>
    </row>
    <row r="14" spans="1:6">
      <c r="A14" s="96" t="s">
        <v>19</v>
      </c>
      <c r="B14" s="97">
        <v>2362.08</v>
      </c>
      <c r="C14" s="97">
        <v>4.2200000000000006</v>
      </c>
      <c r="D14" s="118">
        <v>1</v>
      </c>
    </row>
    <row r="15" spans="1:6">
      <c r="A15" s="99" t="s">
        <v>20</v>
      </c>
    </row>
    <row r="16" spans="1:6">
      <c r="A16" s="100" t="s">
        <v>21</v>
      </c>
      <c r="B16" s="94">
        <v>0</v>
      </c>
      <c r="C16" s="94">
        <v>0</v>
      </c>
      <c r="D16" s="117">
        <v>0</v>
      </c>
    </row>
    <row r="17" spans="1:244">
      <c r="A17" s="100" t="s">
        <v>22</v>
      </c>
      <c r="B17" s="94">
        <v>0</v>
      </c>
      <c r="C17" s="94">
        <v>0</v>
      </c>
      <c r="D17" s="117">
        <v>0</v>
      </c>
    </row>
    <row r="18" spans="1:244">
      <c r="A18" s="100" t="s">
        <v>23</v>
      </c>
      <c r="B18" s="94">
        <v>0</v>
      </c>
      <c r="C18" s="94">
        <v>0</v>
      </c>
      <c r="D18" s="117">
        <v>0</v>
      </c>
    </row>
    <row r="19" spans="1:244">
      <c r="A19" s="100" t="s">
        <v>24</v>
      </c>
      <c r="B19" s="94">
        <v>0</v>
      </c>
      <c r="C19" s="94">
        <v>0</v>
      </c>
      <c r="D19" s="117">
        <v>0</v>
      </c>
    </row>
    <row r="20" spans="1:244">
      <c r="A20" s="100" t="s">
        <v>25</v>
      </c>
      <c r="B20" s="94">
        <v>0</v>
      </c>
      <c r="C20" s="94">
        <v>0</v>
      </c>
      <c r="D20" s="117">
        <v>0</v>
      </c>
    </row>
    <row r="21" spans="1:244">
      <c r="A21" s="100" t="s">
        <v>26</v>
      </c>
      <c r="B21" s="94">
        <v>0</v>
      </c>
      <c r="C21" s="94">
        <v>0</v>
      </c>
      <c r="D21" s="117">
        <v>0</v>
      </c>
    </row>
    <row r="22" spans="1:244">
      <c r="A22" s="100" t="s">
        <v>27</v>
      </c>
      <c r="B22" s="94">
        <v>0</v>
      </c>
      <c r="C22" s="94">
        <v>0</v>
      </c>
      <c r="D22" s="117">
        <v>0</v>
      </c>
    </row>
    <row r="23" spans="1:244">
      <c r="A23" s="101" t="s">
        <v>28</v>
      </c>
      <c r="B23" s="102">
        <v>0</v>
      </c>
      <c r="C23" s="102">
        <v>0</v>
      </c>
      <c r="D23" s="119">
        <v>0</v>
      </c>
    </row>
    <row r="24" spans="1:244" s="104" customFormat="1">
      <c r="A24" s="90" t="s">
        <v>29</v>
      </c>
      <c r="B24" s="37"/>
      <c r="C24" s="37"/>
      <c r="D24" s="37"/>
    </row>
    <row r="25" spans="1:244" s="104" customFormat="1">
      <c r="A25" s="100" t="s">
        <v>30</v>
      </c>
      <c r="B25" s="94">
        <v>0</v>
      </c>
      <c r="C25" s="94">
        <v>0</v>
      </c>
      <c r="D25" s="117">
        <v>0</v>
      </c>
    </row>
    <row r="26" spans="1:244" s="104" customFormat="1">
      <c r="A26" s="87" t="s">
        <v>31</v>
      </c>
      <c r="B26" s="94">
        <v>0</v>
      </c>
      <c r="C26" s="94">
        <v>0</v>
      </c>
      <c r="D26" s="117">
        <v>0</v>
      </c>
    </row>
    <row r="27" spans="1:244" s="105" customFormat="1">
      <c r="A27" s="96" t="s">
        <v>32</v>
      </c>
      <c r="B27" s="97">
        <v>2362.08</v>
      </c>
      <c r="C27" s="97">
        <v>4.2200000000000006</v>
      </c>
      <c r="D27" s="118">
        <v>1</v>
      </c>
    </row>
    <row r="28" spans="1:244" s="104" customFormat="1">
      <c r="A28" s="90" t="s">
        <v>33</v>
      </c>
      <c r="B28" s="37"/>
      <c r="C28" s="37"/>
      <c r="D28" s="37"/>
    </row>
    <row r="29" spans="1:244" s="104" customFormat="1">
      <c r="A29" s="87" t="s">
        <v>34</v>
      </c>
      <c r="B29" s="94">
        <v>0</v>
      </c>
      <c r="C29" s="94">
        <v>0</v>
      </c>
      <c r="D29" s="117">
        <v>0</v>
      </c>
    </row>
    <row r="30" spans="1:244" s="104" customFormat="1">
      <c r="A30" s="87" t="s">
        <v>35</v>
      </c>
      <c r="B30" s="94">
        <v>0</v>
      </c>
      <c r="C30" s="94">
        <v>0</v>
      </c>
      <c r="D30" s="117">
        <v>0</v>
      </c>
    </row>
    <row r="31" spans="1:244" s="104" customFormat="1">
      <c r="A31" s="100" t="s">
        <v>36</v>
      </c>
      <c r="B31" s="94">
        <v>0</v>
      </c>
      <c r="C31" s="94">
        <v>0</v>
      </c>
      <c r="D31" s="117">
        <v>0</v>
      </c>
    </row>
    <row r="32" spans="1:244" s="104" customFormat="1">
      <c r="A32" s="101" t="s">
        <v>37</v>
      </c>
      <c r="B32" s="102">
        <v>0</v>
      </c>
      <c r="C32" s="102">
        <v>0</v>
      </c>
      <c r="D32" s="119">
        <v>0</v>
      </c>
      <c r="E32" s="108"/>
      <c r="F32" s="106"/>
      <c r="G32" s="106"/>
      <c r="H32" s="58"/>
      <c r="I32" s="108"/>
      <c r="J32" s="106"/>
      <c r="K32" s="106"/>
      <c r="L32" s="58"/>
      <c r="M32" s="108"/>
      <c r="N32" s="106"/>
      <c r="O32" s="106"/>
      <c r="P32" s="58"/>
      <c r="Q32" s="108"/>
      <c r="R32" s="106"/>
      <c r="S32" s="106"/>
      <c r="T32" s="58"/>
      <c r="U32" s="108"/>
      <c r="V32" s="106"/>
      <c r="W32" s="106"/>
      <c r="X32" s="58"/>
      <c r="Y32" s="108"/>
      <c r="Z32" s="106"/>
      <c r="AA32" s="106"/>
      <c r="AB32" s="58"/>
      <c r="AC32" s="108"/>
      <c r="AD32" s="106"/>
      <c r="AE32" s="106"/>
      <c r="AF32" s="58"/>
      <c r="AG32" s="108"/>
      <c r="AH32" s="106"/>
      <c r="AI32" s="106"/>
      <c r="AJ32" s="58"/>
      <c r="AK32" s="108"/>
      <c r="AL32" s="106"/>
      <c r="AM32" s="106"/>
      <c r="AN32" s="58"/>
      <c r="AO32" s="108"/>
      <c r="AP32" s="106"/>
      <c r="AQ32" s="106"/>
      <c r="AR32" s="58"/>
      <c r="AS32" s="108"/>
      <c r="AT32" s="106"/>
      <c r="AU32" s="106"/>
      <c r="AV32" s="58"/>
      <c r="AW32" s="108"/>
      <c r="AX32" s="106"/>
      <c r="AY32" s="106"/>
      <c r="AZ32" s="58"/>
      <c r="BA32" s="108"/>
      <c r="BB32" s="106"/>
      <c r="BC32" s="106"/>
      <c r="BD32" s="58"/>
      <c r="BE32" s="108"/>
      <c r="BF32" s="106"/>
      <c r="BG32" s="106"/>
      <c r="BH32" s="58"/>
      <c r="BI32" s="108"/>
      <c r="BJ32" s="106"/>
      <c r="BK32" s="106"/>
      <c r="BL32" s="58"/>
      <c r="BM32" s="108"/>
      <c r="BN32" s="106"/>
      <c r="BO32" s="106"/>
      <c r="BP32" s="58"/>
      <c r="BQ32" s="108"/>
      <c r="BR32" s="106"/>
      <c r="BS32" s="106"/>
      <c r="BT32" s="58"/>
      <c r="BU32" s="108"/>
      <c r="BV32" s="106"/>
      <c r="BW32" s="106"/>
      <c r="BX32" s="58"/>
      <c r="BY32" s="108"/>
      <c r="BZ32" s="106"/>
      <c r="CA32" s="106"/>
      <c r="CB32" s="58"/>
      <c r="CC32" s="108"/>
      <c r="CD32" s="106"/>
      <c r="CE32" s="106"/>
      <c r="CF32" s="58"/>
      <c r="CG32" s="108"/>
      <c r="CH32" s="106"/>
      <c r="CI32" s="106"/>
      <c r="CJ32" s="58"/>
      <c r="CK32" s="108"/>
      <c r="CL32" s="106"/>
      <c r="CM32" s="106"/>
      <c r="CN32" s="58"/>
      <c r="CO32" s="108"/>
      <c r="CP32" s="106"/>
      <c r="CQ32" s="106"/>
      <c r="CR32" s="58"/>
      <c r="CS32" s="108"/>
      <c r="CT32" s="106"/>
      <c r="CU32" s="106"/>
      <c r="CV32" s="58"/>
      <c r="CW32" s="108"/>
      <c r="CX32" s="106"/>
      <c r="CY32" s="106"/>
      <c r="CZ32" s="58"/>
      <c r="DA32" s="108"/>
      <c r="DB32" s="106"/>
      <c r="DC32" s="106"/>
      <c r="DD32" s="58"/>
      <c r="DE32" s="108"/>
      <c r="DF32" s="106"/>
      <c r="DG32" s="106"/>
      <c r="DH32" s="58"/>
      <c r="DI32" s="108"/>
      <c r="DJ32" s="106"/>
      <c r="DK32" s="106"/>
      <c r="DL32" s="58"/>
      <c r="DM32" s="108"/>
      <c r="DN32" s="106"/>
      <c r="DO32" s="106"/>
      <c r="DP32" s="58"/>
      <c r="DQ32" s="108"/>
      <c r="DR32" s="106"/>
      <c r="DS32" s="106"/>
      <c r="DT32" s="58"/>
      <c r="DU32" s="108"/>
      <c r="DV32" s="106"/>
      <c r="DW32" s="106"/>
      <c r="DX32" s="58"/>
      <c r="DY32" s="108"/>
      <c r="DZ32" s="106"/>
      <c r="EA32" s="106"/>
      <c r="EB32" s="58"/>
      <c r="EC32" s="108"/>
      <c r="ED32" s="106"/>
      <c r="EE32" s="106"/>
      <c r="EF32" s="58"/>
      <c r="EG32" s="108"/>
      <c r="EH32" s="106"/>
      <c r="EI32" s="106"/>
      <c r="EJ32" s="58"/>
      <c r="EK32" s="108"/>
      <c r="EL32" s="106"/>
      <c r="EM32" s="106"/>
      <c r="EN32" s="58"/>
      <c r="EO32" s="108"/>
      <c r="EP32" s="106"/>
      <c r="EQ32" s="106"/>
      <c r="ER32" s="58"/>
      <c r="ES32" s="108"/>
      <c r="ET32" s="106"/>
      <c r="EU32" s="106"/>
      <c r="EV32" s="58"/>
      <c r="EW32" s="108"/>
      <c r="EX32" s="106"/>
      <c r="EY32" s="106"/>
      <c r="EZ32" s="58"/>
      <c r="FA32" s="108"/>
      <c r="FB32" s="106"/>
      <c r="FC32" s="106"/>
      <c r="FD32" s="58"/>
      <c r="FE32" s="108"/>
      <c r="FF32" s="106"/>
      <c r="FG32" s="106"/>
      <c r="FH32" s="58"/>
      <c r="FI32" s="108"/>
      <c r="FJ32" s="106"/>
      <c r="FK32" s="106"/>
      <c r="FL32" s="58"/>
      <c r="FM32" s="108"/>
      <c r="FN32" s="106"/>
      <c r="FO32" s="106"/>
      <c r="FP32" s="58"/>
      <c r="FQ32" s="108"/>
      <c r="FR32" s="106"/>
      <c r="FS32" s="106"/>
      <c r="FT32" s="58"/>
      <c r="FU32" s="108"/>
      <c r="FV32" s="106"/>
      <c r="FW32" s="106"/>
      <c r="FX32" s="58"/>
      <c r="FY32" s="108"/>
      <c r="FZ32" s="106"/>
      <c r="GA32" s="106"/>
      <c r="GB32" s="58"/>
      <c r="GC32" s="108"/>
      <c r="GD32" s="106"/>
      <c r="GE32" s="106"/>
      <c r="GF32" s="58"/>
      <c r="GG32" s="108"/>
      <c r="GH32" s="106"/>
      <c r="GI32" s="106"/>
      <c r="GJ32" s="58"/>
      <c r="GK32" s="108"/>
      <c r="GL32" s="106"/>
      <c r="GM32" s="106"/>
      <c r="GN32" s="58"/>
      <c r="GO32" s="108"/>
      <c r="GP32" s="106"/>
      <c r="GQ32" s="106"/>
      <c r="GR32" s="58"/>
      <c r="GS32" s="108"/>
      <c r="GT32" s="106"/>
      <c r="GU32" s="106"/>
      <c r="GV32" s="58"/>
      <c r="GW32" s="108"/>
      <c r="GX32" s="106"/>
      <c r="GY32" s="106"/>
      <c r="GZ32" s="58"/>
      <c r="HA32" s="108"/>
      <c r="HB32" s="106"/>
      <c r="HC32" s="106"/>
      <c r="HD32" s="58"/>
      <c r="HE32" s="108"/>
      <c r="HF32" s="106"/>
      <c r="HG32" s="106"/>
      <c r="HH32" s="58"/>
      <c r="HI32" s="108"/>
      <c r="HJ32" s="106"/>
      <c r="HK32" s="106"/>
      <c r="HL32" s="58"/>
      <c r="HM32" s="108"/>
      <c r="HN32" s="106"/>
      <c r="HO32" s="106"/>
      <c r="HP32" s="58"/>
      <c r="HQ32" s="108"/>
      <c r="HR32" s="106"/>
      <c r="HS32" s="106"/>
      <c r="HT32" s="58"/>
      <c r="HU32" s="108"/>
      <c r="HV32" s="106"/>
      <c r="HW32" s="106"/>
      <c r="HX32" s="58"/>
      <c r="HY32" s="108"/>
      <c r="HZ32" s="106"/>
      <c r="IA32" s="106"/>
      <c r="IB32" s="58"/>
      <c r="IC32" s="108"/>
      <c r="ID32" s="106"/>
      <c r="IE32" s="106"/>
      <c r="IF32" s="58"/>
      <c r="IG32" s="108"/>
      <c r="IH32" s="106"/>
      <c r="II32" s="106"/>
      <c r="IJ32" s="58"/>
    </row>
    <row r="33" spans="1:244" s="104" customFormat="1">
      <c r="A33" s="90" t="s">
        <v>38</v>
      </c>
      <c r="B33" s="37"/>
      <c r="C33" s="37"/>
      <c r="D33" s="37"/>
    </row>
    <row r="34" spans="1:244" s="104" customFormat="1">
      <c r="A34" s="100" t="s">
        <v>39</v>
      </c>
      <c r="B34" s="94">
        <v>0</v>
      </c>
      <c r="C34" s="94">
        <v>0</v>
      </c>
      <c r="D34" s="117">
        <v>0</v>
      </c>
    </row>
    <row r="35" spans="1:244" s="104" customFormat="1">
      <c r="A35" s="100" t="s">
        <v>40</v>
      </c>
      <c r="B35" s="94">
        <v>0</v>
      </c>
      <c r="C35" s="94">
        <v>0</v>
      </c>
      <c r="D35" s="117">
        <v>0</v>
      </c>
    </row>
    <row r="36" spans="1:244" s="104" customFormat="1">
      <c r="A36" s="100" t="s">
        <v>41</v>
      </c>
      <c r="B36" s="94">
        <v>0</v>
      </c>
      <c r="C36" s="94">
        <v>0</v>
      </c>
      <c r="D36" s="117">
        <v>0</v>
      </c>
    </row>
    <row r="37" spans="1:244" s="104" customFormat="1">
      <c r="A37" s="101" t="s">
        <v>42</v>
      </c>
      <c r="B37" s="102">
        <v>0</v>
      </c>
      <c r="C37" s="102">
        <v>0</v>
      </c>
      <c r="D37" s="119">
        <v>0</v>
      </c>
      <c r="E37" s="108"/>
      <c r="F37" s="106"/>
      <c r="G37" s="106"/>
      <c r="H37" s="58"/>
      <c r="I37" s="108"/>
      <c r="J37" s="106"/>
      <c r="K37" s="106"/>
      <c r="L37" s="58"/>
      <c r="M37" s="108"/>
      <c r="N37" s="106"/>
      <c r="O37" s="106"/>
      <c r="P37" s="58"/>
      <c r="Q37" s="108"/>
      <c r="R37" s="106"/>
      <c r="S37" s="106"/>
      <c r="T37" s="58"/>
      <c r="U37" s="108"/>
      <c r="V37" s="106"/>
      <c r="W37" s="106"/>
      <c r="X37" s="58"/>
      <c r="Y37" s="108"/>
      <c r="Z37" s="106"/>
      <c r="AA37" s="106"/>
      <c r="AB37" s="58"/>
      <c r="AC37" s="108"/>
      <c r="AD37" s="106"/>
      <c r="AE37" s="106"/>
      <c r="AF37" s="58"/>
      <c r="AG37" s="108"/>
      <c r="AH37" s="106"/>
      <c r="AI37" s="106"/>
      <c r="AJ37" s="58"/>
      <c r="AK37" s="108"/>
      <c r="AL37" s="106"/>
      <c r="AM37" s="106"/>
      <c r="AN37" s="58"/>
      <c r="AO37" s="108"/>
      <c r="AP37" s="106"/>
      <c r="AQ37" s="106"/>
      <c r="AR37" s="58"/>
      <c r="AS37" s="108"/>
      <c r="AT37" s="106"/>
      <c r="AU37" s="106"/>
      <c r="AV37" s="58"/>
      <c r="AW37" s="108"/>
      <c r="AX37" s="106"/>
      <c r="AY37" s="106"/>
      <c r="AZ37" s="58"/>
      <c r="BA37" s="108"/>
      <c r="BB37" s="106"/>
      <c r="BC37" s="106"/>
      <c r="BD37" s="58"/>
      <c r="BE37" s="108"/>
      <c r="BF37" s="106"/>
      <c r="BG37" s="106"/>
      <c r="BH37" s="58"/>
      <c r="BI37" s="108"/>
      <c r="BJ37" s="106"/>
      <c r="BK37" s="106"/>
      <c r="BL37" s="58"/>
      <c r="BM37" s="108"/>
      <c r="BN37" s="106"/>
      <c r="BO37" s="106"/>
      <c r="BP37" s="58"/>
      <c r="BQ37" s="108"/>
      <c r="BR37" s="106"/>
      <c r="BS37" s="106"/>
      <c r="BT37" s="58"/>
      <c r="BU37" s="108"/>
      <c r="BV37" s="106"/>
      <c r="BW37" s="106"/>
      <c r="BX37" s="58"/>
      <c r="BY37" s="108"/>
      <c r="BZ37" s="106"/>
      <c r="CA37" s="106"/>
      <c r="CB37" s="58"/>
      <c r="CC37" s="108"/>
      <c r="CD37" s="106"/>
      <c r="CE37" s="106"/>
      <c r="CF37" s="58"/>
      <c r="CG37" s="108"/>
      <c r="CH37" s="106"/>
      <c r="CI37" s="106"/>
      <c r="CJ37" s="58"/>
      <c r="CK37" s="108"/>
      <c r="CL37" s="106"/>
      <c r="CM37" s="106"/>
      <c r="CN37" s="58"/>
      <c r="CO37" s="108"/>
      <c r="CP37" s="106"/>
      <c r="CQ37" s="106"/>
      <c r="CR37" s="58"/>
      <c r="CS37" s="108"/>
      <c r="CT37" s="106"/>
      <c r="CU37" s="106"/>
      <c r="CV37" s="58"/>
      <c r="CW37" s="108"/>
      <c r="CX37" s="106"/>
      <c r="CY37" s="106"/>
      <c r="CZ37" s="58"/>
      <c r="DA37" s="108"/>
      <c r="DB37" s="106"/>
      <c r="DC37" s="106"/>
      <c r="DD37" s="58"/>
      <c r="DE37" s="108"/>
      <c r="DF37" s="106"/>
      <c r="DG37" s="106"/>
      <c r="DH37" s="58"/>
      <c r="DI37" s="108"/>
      <c r="DJ37" s="106"/>
      <c r="DK37" s="106"/>
      <c r="DL37" s="58"/>
      <c r="DM37" s="108"/>
      <c r="DN37" s="106"/>
      <c r="DO37" s="106"/>
      <c r="DP37" s="58"/>
      <c r="DQ37" s="108"/>
      <c r="DR37" s="106"/>
      <c r="DS37" s="106"/>
      <c r="DT37" s="58"/>
      <c r="DU37" s="108"/>
      <c r="DV37" s="106"/>
      <c r="DW37" s="106"/>
      <c r="DX37" s="58"/>
      <c r="DY37" s="108"/>
      <c r="DZ37" s="106"/>
      <c r="EA37" s="106"/>
      <c r="EB37" s="58"/>
      <c r="EC37" s="108"/>
      <c r="ED37" s="106"/>
      <c r="EE37" s="106"/>
      <c r="EF37" s="58"/>
      <c r="EG37" s="108"/>
      <c r="EH37" s="106"/>
      <c r="EI37" s="106"/>
      <c r="EJ37" s="58"/>
      <c r="EK37" s="108"/>
      <c r="EL37" s="106"/>
      <c r="EM37" s="106"/>
      <c r="EN37" s="58"/>
      <c r="EO37" s="108"/>
      <c r="EP37" s="106"/>
      <c r="EQ37" s="106"/>
      <c r="ER37" s="58"/>
      <c r="ES37" s="108"/>
      <c r="ET37" s="106"/>
      <c r="EU37" s="106"/>
      <c r="EV37" s="58"/>
      <c r="EW37" s="108"/>
      <c r="EX37" s="106"/>
      <c r="EY37" s="106"/>
      <c r="EZ37" s="58"/>
      <c r="FA37" s="108"/>
      <c r="FB37" s="106"/>
      <c r="FC37" s="106"/>
      <c r="FD37" s="58"/>
      <c r="FE37" s="108"/>
      <c r="FF37" s="106"/>
      <c r="FG37" s="106"/>
      <c r="FH37" s="58"/>
      <c r="FI37" s="108"/>
      <c r="FJ37" s="106"/>
      <c r="FK37" s="106"/>
      <c r="FL37" s="58"/>
      <c r="FM37" s="108"/>
      <c r="FN37" s="106"/>
      <c r="FO37" s="106"/>
      <c r="FP37" s="58"/>
      <c r="FQ37" s="108"/>
      <c r="FR37" s="106"/>
      <c r="FS37" s="106"/>
      <c r="FT37" s="58"/>
      <c r="FU37" s="108"/>
      <c r="FV37" s="106"/>
      <c r="FW37" s="106"/>
      <c r="FX37" s="58"/>
      <c r="FY37" s="108"/>
      <c r="FZ37" s="106"/>
      <c r="GA37" s="106"/>
      <c r="GB37" s="58"/>
      <c r="GC37" s="108"/>
      <c r="GD37" s="106"/>
      <c r="GE37" s="106"/>
      <c r="GF37" s="58"/>
      <c r="GG37" s="108"/>
      <c r="GH37" s="106"/>
      <c r="GI37" s="106"/>
      <c r="GJ37" s="58"/>
      <c r="GK37" s="108"/>
      <c r="GL37" s="106"/>
      <c r="GM37" s="106"/>
      <c r="GN37" s="58"/>
      <c r="GO37" s="108"/>
      <c r="GP37" s="106"/>
      <c r="GQ37" s="106"/>
      <c r="GR37" s="58"/>
      <c r="GS37" s="108"/>
      <c r="GT37" s="106"/>
      <c r="GU37" s="106"/>
      <c r="GV37" s="58"/>
      <c r="GW37" s="108"/>
      <c r="GX37" s="106"/>
      <c r="GY37" s="106"/>
      <c r="GZ37" s="58"/>
      <c r="HA37" s="108"/>
      <c r="HB37" s="106"/>
      <c r="HC37" s="106"/>
      <c r="HD37" s="58"/>
      <c r="HE37" s="108"/>
      <c r="HF37" s="106"/>
      <c r="HG37" s="106"/>
      <c r="HH37" s="58"/>
      <c r="HI37" s="108"/>
      <c r="HJ37" s="106"/>
      <c r="HK37" s="106"/>
      <c r="HL37" s="58"/>
      <c r="HM37" s="108"/>
      <c r="HN37" s="106"/>
      <c r="HO37" s="106"/>
      <c r="HP37" s="58"/>
      <c r="HQ37" s="108"/>
      <c r="HR37" s="106"/>
      <c r="HS37" s="106"/>
      <c r="HT37" s="58"/>
      <c r="HU37" s="108"/>
      <c r="HV37" s="106"/>
      <c r="HW37" s="106"/>
      <c r="HX37" s="58"/>
      <c r="HY37" s="108"/>
      <c r="HZ37" s="106"/>
      <c r="IA37" s="106"/>
      <c r="IB37" s="58"/>
      <c r="IC37" s="108"/>
      <c r="ID37" s="106"/>
      <c r="IE37" s="106"/>
      <c r="IF37" s="58"/>
      <c r="IG37" s="108"/>
      <c r="IH37" s="106"/>
      <c r="II37" s="106"/>
      <c r="IJ37" s="58"/>
    </row>
    <row r="38" spans="1:244" s="104" customFormat="1">
      <c r="A38" s="109" t="s">
        <v>43</v>
      </c>
      <c r="B38" s="110">
        <v>0</v>
      </c>
      <c r="C38" s="110">
        <v>0</v>
      </c>
      <c r="D38" s="120">
        <v>0</v>
      </c>
      <c r="E38" s="106"/>
      <c r="F38" s="106"/>
      <c r="G38" s="108"/>
      <c r="H38" s="106"/>
      <c r="I38" s="106"/>
      <c r="J38" s="106"/>
      <c r="K38" s="108"/>
      <c r="L38" s="106"/>
      <c r="M38" s="106"/>
      <c r="N38" s="106"/>
      <c r="O38" s="108"/>
      <c r="P38" s="106"/>
      <c r="Q38" s="106"/>
      <c r="R38" s="106"/>
      <c r="S38" s="108"/>
      <c r="T38" s="106"/>
      <c r="U38" s="106"/>
      <c r="V38" s="106"/>
      <c r="W38" s="108"/>
      <c r="X38" s="106"/>
      <c r="Y38" s="106"/>
      <c r="Z38" s="106"/>
      <c r="AA38" s="108"/>
      <c r="AB38" s="106"/>
      <c r="AC38" s="106"/>
      <c r="AD38" s="106"/>
      <c r="AE38" s="108"/>
      <c r="AF38" s="106"/>
      <c r="AG38" s="106"/>
      <c r="AH38" s="106"/>
      <c r="AI38" s="108"/>
      <c r="AJ38" s="106"/>
      <c r="AK38" s="106"/>
      <c r="AL38" s="106"/>
      <c r="AM38" s="108"/>
      <c r="AN38" s="106"/>
      <c r="AO38" s="106"/>
      <c r="AP38" s="106"/>
      <c r="AQ38" s="108"/>
      <c r="AR38" s="106"/>
      <c r="AS38" s="106"/>
      <c r="AT38" s="106"/>
      <c r="AU38" s="108"/>
      <c r="AV38" s="106"/>
      <c r="AW38" s="106"/>
      <c r="AX38" s="106"/>
      <c r="AY38" s="108"/>
      <c r="AZ38" s="106"/>
      <c r="BA38" s="106"/>
      <c r="BB38" s="106"/>
      <c r="BC38" s="108"/>
      <c r="BD38" s="106"/>
      <c r="BE38" s="106"/>
      <c r="BF38" s="106"/>
      <c r="BG38" s="108"/>
      <c r="BH38" s="106"/>
      <c r="BI38" s="106"/>
      <c r="BJ38" s="106"/>
      <c r="BK38" s="108"/>
      <c r="BL38" s="106"/>
      <c r="BM38" s="106"/>
      <c r="BN38" s="106"/>
      <c r="BO38" s="108"/>
      <c r="BP38" s="106"/>
      <c r="BQ38" s="106"/>
      <c r="BR38" s="106"/>
      <c r="BS38" s="108"/>
      <c r="BT38" s="106"/>
      <c r="BU38" s="106"/>
      <c r="BV38" s="106"/>
      <c r="BW38" s="108"/>
      <c r="BX38" s="106"/>
      <c r="BY38" s="106"/>
      <c r="BZ38" s="106"/>
      <c r="CA38" s="108"/>
      <c r="CB38" s="106"/>
      <c r="CC38" s="106"/>
      <c r="CD38" s="106"/>
      <c r="CE38" s="108"/>
      <c r="CF38" s="106"/>
      <c r="CG38" s="106"/>
      <c r="CH38" s="106"/>
      <c r="CI38" s="108"/>
      <c r="CJ38" s="106"/>
      <c r="CK38" s="106"/>
      <c r="CL38" s="106"/>
      <c r="CM38" s="108"/>
      <c r="CN38" s="106"/>
      <c r="CO38" s="106"/>
      <c r="CP38" s="106"/>
      <c r="CQ38" s="108"/>
      <c r="CR38" s="106"/>
      <c r="CS38" s="106"/>
      <c r="CT38" s="106"/>
      <c r="CU38" s="108"/>
      <c r="CV38" s="106"/>
      <c r="CW38" s="106"/>
      <c r="CX38" s="106"/>
      <c r="CY38" s="108"/>
      <c r="CZ38" s="106"/>
      <c r="DA38" s="106"/>
      <c r="DB38" s="106"/>
      <c r="DC38" s="108"/>
      <c r="DD38" s="106"/>
      <c r="DE38" s="106"/>
      <c r="DF38" s="106"/>
      <c r="DG38" s="108"/>
      <c r="DH38" s="106"/>
      <c r="DI38" s="106"/>
      <c r="DJ38" s="106"/>
      <c r="DK38" s="108"/>
      <c r="DL38" s="106"/>
      <c r="DM38" s="106"/>
      <c r="DN38" s="106"/>
      <c r="DO38" s="108"/>
      <c r="DP38" s="106"/>
      <c r="DQ38" s="106"/>
      <c r="DR38" s="106"/>
      <c r="DS38" s="108"/>
      <c r="DT38" s="106"/>
      <c r="DU38" s="106"/>
      <c r="DV38" s="106"/>
      <c r="DW38" s="108"/>
      <c r="DX38" s="106"/>
      <c r="DY38" s="106"/>
      <c r="DZ38" s="106"/>
      <c r="EA38" s="108"/>
      <c r="EB38" s="106"/>
      <c r="EC38" s="106"/>
      <c r="ED38" s="106"/>
      <c r="EE38" s="108"/>
      <c r="EF38" s="106"/>
      <c r="EG38" s="106"/>
      <c r="EH38" s="106"/>
      <c r="EI38" s="108"/>
      <c r="EJ38" s="106"/>
      <c r="EK38" s="106"/>
      <c r="EL38" s="106"/>
      <c r="EM38" s="108"/>
      <c r="EN38" s="106"/>
      <c r="EO38" s="106"/>
      <c r="EP38" s="106"/>
      <c r="EQ38" s="108"/>
      <c r="ER38" s="106"/>
      <c r="ES38" s="106"/>
      <c r="ET38" s="106"/>
      <c r="EU38" s="108"/>
      <c r="EV38" s="106"/>
      <c r="EW38" s="106"/>
      <c r="EX38" s="106"/>
      <c r="EY38" s="108"/>
      <c r="EZ38" s="106"/>
      <c r="FA38" s="106"/>
      <c r="FB38" s="106"/>
      <c r="FC38" s="108"/>
      <c r="FD38" s="106"/>
      <c r="FE38" s="106"/>
      <c r="FF38" s="106"/>
      <c r="FG38" s="108"/>
      <c r="FH38" s="106"/>
      <c r="FI38" s="106"/>
      <c r="FJ38" s="106"/>
      <c r="FK38" s="108"/>
      <c r="FL38" s="106"/>
      <c r="FM38" s="106"/>
      <c r="FN38" s="106"/>
      <c r="FO38" s="108"/>
      <c r="FP38" s="106"/>
      <c r="FQ38" s="106"/>
      <c r="FR38" s="106"/>
      <c r="FS38" s="108"/>
      <c r="FT38" s="106"/>
      <c r="FU38" s="106"/>
      <c r="FV38" s="106"/>
      <c r="FW38" s="108"/>
      <c r="FX38" s="106"/>
      <c r="FY38" s="106"/>
      <c r="FZ38" s="106"/>
      <c r="GA38" s="108"/>
      <c r="GB38" s="106"/>
      <c r="GC38" s="106"/>
      <c r="GD38" s="106"/>
      <c r="GE38" s="108"/>
      <c r="GF38" s="106"/>
      <c r="GG38" s="106"/>
      <c r="GH38" s="106"/>
      <c r="GI38" s="108"/>
      <c r="GJ38" s="106"/>
      <c r="GK38" s="106"/>
      <c r="GL38" s="106"/>
      <c r="GM38" s="108"/>
      <c r="GN38" s="106"/>
      <c r="GO38" s="106"/>
      <c r="GP38" s="106"/>
      <c r="GQ38" s="108"/>
      <c r="GR38" s="106"/>
      <c r="GS38" s="106"/>
      <c r="GT38" s="106"/>
      <c r="GU38" s="108"/>
      <c r="GV38" s="106"/>
      <c r="GW38" s="106"/>
      <c r="GX38" s="106"/>
      <c r="GY38" s="108"/>
      <c r="GZ38" s="106"/>
      <c r="HA38" s="106"/>
      <c r="HB38" s="106"/>
      <c r="HC38" s="108"/>
      <c r="HD38" s="106"/>
      <c r="HE38" s="106"/>
      <c r="HF38" s="106"/>
      <c r="HG38" s="108"/>
      <c r="HH38" s="106"/>
      <c r="HI38" s="106"/>
      <c r="HJ38" s="106"/>
      <c r="HK38" s="108"/>
      <c r="HL38" s="106"/>
      <c r="HM38" s="106"/>
      <c r="HN38" s="106"/>
      <c r="HO38" s="108"/>
      <c r="HP38" s="106"/>
      <c r="HQ38" s="106"/>
      <c r="HR38" s="106"/>
      <c r="HS38" s="108"/>
      <c r="HT38" s="106"/>
      <c r="HU38" s="106"/>
      <c r="HV38" s="106"/>
      <c r="HW38" s="108"/>
      <c r="HX38" s="106"/>
      <c r="HY38" s="106"/>
      <c r="HZ38" s="106"/>
      <c r="IA38" s="108"/>
      <c r="IB38" s="106"/>
      <c r="IC38" s="106"/>
      <c r="ID38" s="106"/>
      <c r="IE38" s="108"/>
      <c r="IF38" s="106"/>
      <c r="IG38" s="106"/>
      <c r="IH38" s="106"/>
    </row>
    <row r="39" spans="1:244" s="105" customFormat="1">
      <c r="A39" s="96" t="s">
        <v>44</v>
      </c>
      <c r="B39" s="97">
        <v>2362.08</v>
      </c>
      <c r="C39" s="97">
        <v>4.2200000000000006</v>
      </c>
      <c r="D39" s="118">
        <v>1</v>
      </c>
    </row>
    <row r="40" spans="1:244" s="104" customFormat="1">
      <c r="A40" s="90" t="s">
        <v>45</v>
      </c>
      <c r="B40" s="37"/>
      <c r="C40" s="37"/>
      <c r="D40" s="37"/>
    </row>
    <row r="41" spans="1:244" s="104" customFormat="1">
      <c r="A41" s="87" t="s">
        <v>46</v>
      </c>
      <c r="B41" s="94">
        <v>0</v>
      </c>
      <c r="C41" s="94">
        <v>0</v>
      </c>
      <c r="D41" s="117">
        <v>0</v>
      </c>
    </row>
    <row r="42" spans="1:244" s="104" customFormat="1">
      <c r="A42" s="87" t="s">
        <v>47</v>
      </c>
      <c r="B42" s="94">
        <v>0</v>
      </c>
      <c r="C42" s="94">
        <v>0</v>
      </c>
      <c r="D42" s="117">
        <v>0</v>
      </c>
    </row>
    <row r="43" spans="1:244" s="104" customFormat="1">
      <c r="A43" s="101" t="s">
        <v>48</v>
      </c>
      <c r="B43" s="102">
        <v>0</v>
      </c>
      <c r="C43" s="102">
        <v>0</v>
      </c>
      <c r="D43" s="119">
        <v>0</v>
      </c>
      <c r="E43" s="108"/>
      <c r="F43" s="106"/>
      <c r="G43" s="106"/>
      <c r="H43" s="58"/>
      <c r="I43" s="108"/>
      <c r="J43" s="106"/>
      <c r="K43" s="106"/>
      <c r="L43" s="58"/>
      <c r="M43" s="108"/>
      <c r="N43" s="106"/>
      <c r="O43" s="106"/>
      <c r="P43" s="58"/>
      <c r="Q43" s="108"/>
      <c r="R43" s="106"/>
      <c r="S43" s="106"/>
      <c r="T43" s="58"/>
      <c r="U43" s="108"/>
      <c r="V43" s="106"/>
      <c r="W43" s="106"/>
      <c r="X43" s="58"/>
      <c r="Y43" s="108"/>
      <c r="Z43" s="106"/>
      <c r="AA43" s="106"/>
      <c r="AB43" s="58"/>
      <c r="AC43" s="108"/>
      <c r="AD43" s="106"/>
      <c r="AE43" s="106"/>
      <c r="AF43" s="58"/>
      <c r="AG43" s="108"/>
      <c r="AH43" s="106"/>
      <c r="AI43" s="106"/>
      <c r="AJ43" s="58"/>
      <c r="AK43" s="108"/>
      <c r="AL43" s="106"/>
      <c r="AM43" s="106"/>
      <c r="AN43" s="58"/>
      <c r="AO43" s="108"/>
      <c r="AP43" s="106"/>
      <c r="AQ43" s="106"/>
      <c r="AR43" s="58"/>
      <c r="AS43" s="108"/>
      <c r="AT43" s="106"/>
      <c r="AU43" s="106"/>
      <c r="AV43" s="58"/>
      <c r="AW43" s="108"/>
      <c r="AX43" s="106"/>
      <c r="AY43" s="106"/>
      <c r="AZ43" s="58"/>
      <c r="BA43" s="108"/>
      <c r="BB43" s="106"/>
      <c r="BC43" s="106"/>
      <c r="BD43" s="58"/>
      <c r="BE43" s="108"/>
      <c r="BF43" s="106"/>
      <c r="BG43" s="106"/>
      <c r="BH43" s="58"/>
      <c r="BI43" s="108"/>
      <c r="BJ43" s="106"/>
      <c r="BK43" s="106"/>
      <c r="BL43" s="58"/>
      <c r="BM43" s="108"/>
      <c r="BN43" s="106"/>
      <c r="BO43" s="106"/>
      <c r="BP43" s="58"/>
      <c r="BQ43" s="108"/>
      <c r="BR43" s="106"/>
      <c r="BS43" s="106"/>
      <c r="BT43" s="58"/>
      <c r="BU43" s="108"/>
      <c r="BV43" s="106"/>
      <c r="BW43" s="106"/>
      <c r="BX43" s="58"/>
      <c r="BY43" s="108"/>
      <c r="BZ43" s="106"/>
      <c r="CA43" s="106"/>
      <c r="CB43" s="58"/>
      <c r="CC43" s="108"/>
      <c r="CD43" s="106"/>
      <c r="CE43" s="106"/>
      <c r="CF43" s="58"/>
      <c r="CG43" s="108"/>
      <c r="CH43" s="106"/>
      <c r="CI43" s="106"/>
      <c r="CJ43" s="58"/>
      <c r="CK43" s="108"/>
      <c r="CL43" s="106"/>
      <c r="CM43" s="106"/>
      <c r="CN43" s="58"/>
      <c r="CO43" s="108"/>
      <c r="CP43" s="106"/>
      <c r="CQ43" s="106"/>
      <c r="CR43" s="58"/>
      <c r="CS43" s="108"/>
      <c r="CT43" s="106"/>
      <c r="CU43" s="106"/>
      <c r="CV43" s="58"/>
      <c r="CW43" s="108"/>
      <c r="CX43" s="106"/>
      <c r="CY43" s="106"/>
      <c r="CZ43" s="58"/>
      <c r="DA43" s="108"/>
      <c r="DB43" s="106"/>
      <c r="DC43" s="106"/>
      <c r="DD43" s="58"/>
      <c r="DE43" s="108"/>
      <c r="DF43" s="106"/>
      <c r="DG43" s="106"/>
      <c r="DH43" s="58"/>
      <c r="DI43" s="108"/>
      <c r="DJ43" s="106"/>
      <c r="DK43" s="106"/>
      <c r="DL43" s="58"/>
      <c r="DM43" s="108"/>
      <c r="DN43" s="106"/>
      <c r="DO43" s="106"/>
      <c r="DP43" s="58"/>
      <c r="DQ43" s="108"/>
      <c r="DR43" s="106"/>
      <c r="DS43" s="106"/>
      <c r="DT43" s="58"/>
      <c r="DU43" s="108"/>
      <c r="DV43" s="106"/>
      <c r="DW43" s="106"/>
      <c r="DX43" s="58"/>
      <c r="DY43" s="108"/>
      <c r="DZ43" s="106"/>
      <c r="EA43" s="106"/>
      <c r="EB43" s="58"/>
      <c r="EC43" s="108"/>
      <c r="ED43" s="106"/>
      <c r="EE43" s="106"/>
      <c r="EF43" s="58"/>
      <c r="EG43" s="108"/>
      <c r="EH43" s="106"/>
      <c r="EI43" s="106"/>
      <c r="EJ43" s="58"/>
      <c r="EK43" s="108"/>
      <c r="EL43" s="106"/>
      <c r="EM43" s="106"/>
      <c r="EN43" s="58"/>
      <c r="EO43" s="108"/>
      <c r="EP43" s="106"/>
      <c r="EQ43" s="106"/>
      <c r="ER43" s="58"/>
      <c r="ES43" s="108"/>
      <c r="ET43" s="106"/>
      <c r="EU43" s="106"/>
      <c r="EV43" s="58"/>
      <c r="EW43" s="108"/>
      <c r="EX43" s="106"/>
      <c r="EY43" s="106"/>
      <c r="EZ43" s="58"/>
      <c r="FA43" s="108"/>
      <c r="FB43" s="106"/>
      <c r="FC43" s="106"/>
      <c r="FD43" s="58"/>
      <c r="FE43" s="108"/>
      <c r="FF43" s="106"/>
      <c r="FG43" s="106"/>
      <c r="FH43" s="58"/>
      <c r="FI43" s="108"/>
      <c r="FJ43" s="106"/>
      <c r="FK43" s="106"/>
      <c r="FL43" s="58"/>
      <c r="FM43" s="108"/>
      <c r="FN43" s="106"/>
      <c r="FO43" s="106"/>
      <c r="FP43" s="58"/>
      <c r="FQ43" s="108"/>
      <c r="FR43" s="106"/>
      <c r="FS43" s="106"/>
      <c r="FT43" s="58"/>
      <c r="FU43" s="108"/>
      <c r="FV43" s="106"/>
      <c r="FW43" s="106"/>
      <c r="FX43" s="58"/>
      <c r="FY43" s="108"/>
      <c r="FZ43" s="106"/>
      <c r="GA43" s="106"/>
      <c r="GB43" s="58"/>
      <c r="GC43" s="108"/>
      <c r="GD43" s="106"/>
      <c r="GE43" s="106"/>
      <c r="GF43" s="58"/>
      <c r="GG43" s="108"/>
      <c r="GH43" s="106"/>
      <c r="GI43" s="106"/>
      <c r="GJ43" s="58"/>
      <c r="GK43" s="108"/>
      <c r="GL43" s="106"/>
      <c r="GM43" s="106"/>
      <c r="GN43" s="58"/>
      <c r="GO43" s="108"/>
      <c r="GP43" s="106"/>
      <c r="GQ43" s="106"/>
      <c r="GR43" s="58"/>
      <c r="GS43" s="108"/>
      <c r="GT43" s="106"/>
      <c r="GU43" s="106"/>
      <c r="GV43" s="58"/>
      <c r="GW43" s="108"/>
      <c r="GX43" s="106"/>
      <c r="GY43" s="106"/>
      <c r="GZ43" s="58"/>
      <c r="HA43" s="108"/>
      <c r="HB43" s="106"/>
      <c r="HC43" s="106"/>
      <c r="HD43" s="58"/>
      <c r="HE43" s="108"/>
      <c r="HF43" s="106"/>
      <c r="HG43" s="106"/>
      <c r="HH43" s="58"/>
      <c r="HI43" s="108"/>
      <c r="HJ43" s="106"/>
      <c r="HK43" s="106"/>
      <c r="HL43" s="58"/>
      <c r="HM43" s="108"/>
      <c r="HN43" s="106"/>
      <c r="HO43" s="106"/>
      <c r="HP43" s="58"/>
      <c r="HQ43" s="108"/>
      <c r="HR43" s="106"/>
      <c r="HS43" s="106"/>
      <c r="HT43" s="58"/>
      <c r="HU43" s="108"/>
      <c r="HV43" s="106"/>
      <c r="HW43" s="106"/>
      <c r="HX43" s="58"/>
      <c r="HY43" s="108"/>
      <c r="HZ43" s="106"/>
      <c r="IA43" s="106"/>
      <c r="IB43" s="58"/>
      <c r="IC43" s="108"/>
      <c r="ID43" s="106"/>
      <c r="IE43" s="106"/>
      <c r="IF43" s="58"/>
      <c r="IG43" s="108"/>
      <c r="IH43" s="106"/>
      <c r="II43" s="106"/>
      <c r="IJ43" s="58"/>
    </row>
    <row r="44" spans="1:244" s="57" customFormat="1" ht="13.5" thickBot="1">
      <c r="A44" s="112" t="s">
        <v>49</v>
      </c>
      <c r="B44" s="113">
        <v>2362.08</v>
      </c>
      <c r="C44" s="113">
        <v>4.2200000000000006</v>
      </c>
      <c r="D44" s="121">
        <v>1</v>
      </c>
    </row>
    <row r="45" spans="1:244">
      <c r="A45" s="115" t="str">
        <f>[14]Custeio!A30</f>
        <v>Elaboração: CONAB/DIPAI/SUINF/GECUP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54</v>
      </c>
      <c r="B1" s="35"/>
      <c r="C1" s="35"/>
      <c r="D1" s="35"/>
    </row>
    <row r="2" spans="1:4">
      <c r="A2" s="85" t="s">
        <v>55</v>
      </c>
      <c r="B2" s="35"/>
      <c r="C2" s="35"/>
      <c r="D2" s="35"/>
    </row>
    <row r="3" spans="1:4">
      <c r="A3" s="85" t="s">
        <v>297</v>
      </c>
      <c r="B3" s="35"/>
      <c r="C3" s="35"/>
      <c r="D3" s="35"/>
    </row>
    <row r="4" spans="1:4">
      <c r="A4" s="85" t="s">
        <v>57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250</v>
      </c>
    </row>
    <row r="6" spans="1:4">
      <c r="A6" s="42"/>
      <c r="B6" s="88" t="s">
        <v>6</v>
      </c>
      <c r="C6" s="44">
        <v>42036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100" t="s">
        <v>275</v>
      </c>
      <c r="B10" s="94">
        <v>0</v>
      </c>
      <c r="C10" s="94">
        <v>0</v>
      </c>
      <c r="D10" s="95">
        <v>0</v>
      </c>
    </row>
    <row r="11" spans="1:4">
      <c r="A11" s="100" t="s">
        <v>276</v>
      </c>
      <c r="B11" s="37">
        <v>0</v>
      </c>
      <c r="C11" s="37">
        <v>0</v>
      </c>
      <c r="D11" s="95">
        <v>0</v>
      </c>
    </row>
    <row r="12" spans="1:4">
      <c r="A12" s="100" t="s">
        <v>277</v>
      </c>
      <c r="B12" s="94">
        <v>0</v>
      </c>
      <c r="C12" s="94">
        <v>0</v>
      </c>
      <c r="D12" s="95">
        <v>0</v>
      </c>
    </row>
    <row r="13" spans="1:4">
      <c r="A13" s="100" t="s">
        <v>278</v>
      </c>
      <c r="B13" s="94">
        <v>0</v>
      </c>
      <c r="C13" s="94">
        <v>0</v>
      </c>
      <c r="D13" s="95">
        <v>0</v>
      </c>
    </row>
    <row r="14" spans="1:4">
      <c r="A14" s="100" t="s">
        <v>279</v>
      </c>
      <c r="B14" s="94">
        <v>0</v>
      </c>
      <c r="C14" s="94">
        <v>0</v>
      </c>
      <c r="D14" s="95">
        <v>0</v>
      </c>
    </row>
    <row r="15" spans="1:4">
      <c r="A15" s="87" t="s">
        <v>280</v>
      </c>
      <c r="B15" s="94">
        <v>600</v>
      </c>
      <c r="C15" s="94">
        <v>1.5</v>
      </c>
      <c r="D15" s="95">
        <v>0.75768498504987414</v>
      </c>
    </row>
    <row r="16" spans="1:4">
      <c r="A16" s="87" t="s">
        <v>92</v>
      </c>
      <c r="B16" s="94">
        <v>63.04</v>
      </c>
      <c r="C16" s="94">
        <v>0.16</v>
      </c>
      <c r="D16" s="95">
        <v>7.9607435762573439E-2</v>
      </c>
    </row>
    <row r="17" spans="1:4">
      <c r="A17" s="87" t="s">
        <v>93</v>
      </c>
      <c r="B17" s="94">
        <v>0</v>
      </c>
      <c r="C17" s="94">
        <v>0</v>
      </c>
      <c r="D17" s="95">
        <v>0</v>
      </c>
    </row>
    <row r="18" spans="1:4">
      <c r="A18" s="87" t="s">
        <v>94</v>
      </c>
      <c r="B18" s="94">
        <v>0</v>
      </c>
      <c r="C18" s="94">
        <v>0</v>
      </c>
      <c r="D18" s="95">
        <v>0</v>
      </c>
    </row>
    <row r="19" spans="1:4">
      <c r="A19" s="87" t="s">
        <v>95</v>
      </c>
      <c r="B19" s="94">
        <v>0</v>
      </c>
      <c r="C19" s="94">
        <v>0</v>
      </c>
      <c r="D19" s="95">
        <v>0</v>
      </c>
    </row>
    <row r="20" spans="1:4">
      <c r="A20" s="87" t="s">
        <v>281</v>
      </c>
      <c r="B20" s="94">
        <v>0</v>
      </c>
      <c r="C20" s="94">
        <v>0</v>
      </c>
      <c r="D20" s="95">
        <v>0</v>
      </c>
    </row>
    <row r="21" spans="1:4">
      <c r="A21" s="96" t="s">
        <v>177</v>
      </c>
      <c r="B21" s="97">
        <v>663.04</v>
      </c>
      <c r="C21" s="97">
        <v>1.66</v>
      </c>
      <c r="D21" s="98">
        <v>0.83729242081244759</v>
      </c>
    </row>
    <row r="22" spans="1:4">
      <c r="A22" s="99" t="s">
        <v>62</v>
      </c>
    </row>
    <row r="23" spans="1:4">
      <c r="A23" s="100" t="s">
        <v>21</v>
      </c>
      <c r="B23" s="94">
        <v>0</v>
      </c>
      <c r="C23" s="94">
        <v>0</v>
      </c>
      <c r="D23" s="95">
        <v>0</v>
      </c>
    </row>
    <row r="24" spans="1:4">
      <c r="A24" s="100" t="s">
        <v>22</v>
      </c>
      <c r="B24" s="94">
        <v>0</v>
      </c>
      <c r="C24" s="94">
        <v>0</v>
      </c>
      <c r="D24" s="95">
        <v>0</v>
      </c>
    </row>
    <row r="25" spans="1:4">
      <c r="A25" s="87" t="s">
        <v>63</v>
      </c>
      <c r="B25" s="94">
        <v>19.89</v>
      </c>
      <c r="C25" s="94">
        <v>0.05</v>
      </c>
      <c r="D25" s="95">
        <v>2.5117257254403329E-2</v>
      </c>
    </row>
    <row r="26" spans="1:4">
      <c r="A26" s="100" t="s">
        <v>64</v>
      </c>
      <c r="B26" s="94">
        <v>0</v>
      </c>
      <c r="C26" s="94">
        <v>0</v>
      </c>
      <c r="D26" s="95">
        <v>0</v>
      </c>
    </row>
    <row r="27" spans="1:4">
      <c r="A27" s="100" t="s">
        <v>65</v>
      </c>
      <c r="B27" s="94">
        <v>0</v>
      </c>
      <c r="C27" s="94">
        <v>0</v>
      </c>
      <c r="D27" s="95">
        <v>0</v>
      </c>
    </row>
    <row r="28" spans="1:4">
      <c r="A28" s="100" t="s">
        <v>66</v>
      </c>
      <c r="B28" s="94">
        <v>13.8</v>
      </c>
      <c r="C28" s="94">
        <v>0.03</v>
      </c>
      <c r="D28" s="95">
        <v>1.7426754656147105E-2</v>
      </c>
    </row>
    <row r="29" spans="1:4">
      <c r="A29" s="100" t="s">
        <v>67</v>
      </c>
      <c r="B29" s="94">
        <v>0</v>
      </c>
      <c r="C29" s="94">
        <v>0</v>
      </c>
      <c r="D29" s="95">
        <v>0</v>
      </c>
    </row>
    <row r="30" spans="1:4">
      <c r="A30" s="100" t="s">
        <v>68</v>
      </c>
      <c r="B30" s="94">
        <v>0</v>
      </c>
      <c r="C30" s="94">
        <v>0</v>
      </c>
      <c r="D30" s="95">
        <v>0</v>
      </c>
    </row>
    <row r="31" spans="1:4">
      <c r="A31" s="100" t="s">
        <v>69</v>
      </c>
      <c r="B31" s="94">
        <v>0</v>
      </c>
      <c r="C31" s="94">
        <v>0</v>
      </c>
      <c r="D31" s="95">
        <v>0</v>
      </c>
    </row>
    <row r="32" spans="1:4">
      <c r="A32" s="101" t="s">
        <v>70</v>
      </c>
      <c r="B32" s="102">
        <v>33.69</v>
      </c>
      <c r="C32" s="102">
        <v>0.08</v>
      </c>
      <c r="D32" s="103">
        <v>4.2544011910550433E-2</v>
      </c>
    </row>
    <row r="33" spans="1:244" s="104" customFormat="1">
      <c r="A33" s="90" t="s">
        <v>29</v>
      </c>
      <c r="B33" s="37"/>
      <c r="C33" s="37"/>
      <c r="D33" s="37"/>
    </row>
    <row r="34" spans="1:244" s="104" customFormat="1">
      <c r="A34" s="100" t="s">
        <v>30</v>
      </c>
      <c r="B34" s="94">
        <v>6.4158256911418237</v>
      </c>
      <c r="C34" s="94">
        <v>0.02</v>
      </c>
      <c r="D34" s="95">
        <v>8.1019579881256524E-3</v>
      </c>
    </row>
    <row r="35" spans="1:244" s="104" customFormat="1">
      <c r="A35" s="87" t="s">
        <v>31</v>
      </c>
      <c r="B35" s="94">
        <v>6.4158256911418237</v>
      </c>
      <c r="C35" s="94">
        <v>0.02</v>
      </c>
      <c r="D35" s="95">
        <v>8.1019579881256524E-3</v>
      </c>
    </row>
    <row r="36" spans="1:244" s="105" customFormat="1">
      <c r="A36" s="96" t="s">
        <v>32</v>
      </c>
      <c r="B36" s="97">
        <v>703.14582569114179</v>
      </c>
      <c r="C36" s="97">
        <v>1.76</v>
      </c>
      <c r="D36" s="98">
        <v>0.88793839071112368</v>
      </c>
    </row>
    <row r="37" spans="1:244" s="104" customFormat="1">
      <c r="A37" s="90" t="s">
        <v>33</v>
      </c>
      <c r="B37" s="37"/>
      <c r="C37" s="37"/>
      <c r="D37" s="37"/>
    </row>
    <row r="38" spans="1:244" s="104" customFormat="1">
      <c r="A38" s="87" t="s">
        <v>34</v>
      </c>
      <c r="B38" s="94">
        <v>0</v>
      </c>
      <c r="C38" s="94">
        <v>0</v>
      </c>
      <c r="D38" s="95">
        <v>0</v>
      </c>
    </row>
    <row r="39" spans="1:244" s="104" customFormat="1">
      <c r="A39" s="87" t="s">
        <v>35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36</v>
      </c>
      <c r="B40" s="94">
        <v>0</v>
      </c>
      <c r="C40" s="94">
        <v>0</v>
      </c>
      <c r="D40" s="95">
        <v>0</v>
      </c>
    </row>
    <row r="41" spans="1:244" s="104" customFormat="1">
      <c r="A41" s="100" t="s">
        <v>71</v>
      </c>
      <c r="B41" s="94">
        <v>0</v>
      </c>
      <c r="C41" s="94">
        <v>0</v>
      </c>
      <c r="D41" s="95">
        <v>0</v>
      </c>
    </row>
    <row r="42" spans="1:244" s="104" customFormat="1">
      <c r="A42" s="101" t="s">
        <v>37</v>
      </c>
      <c r="B42" s="102">
        <v>0</v>
      </c>
      <c r="C42" s="102">
        <v>0</v>
      </c>
      <c r="D42" s="103">
        <v>0</v>
      </c>
      <c r="E42" s="108"/>
      <c r="F42" s="106"/>
      <c r="G42" s="106"/>
      <c r="H42" s="107"/>
      <c r="I42" s="108"/>
      <c r="J42" s="106"/>
      <c r="K42" s="106"/>
      <c r="L42" s="107"/>
      <c r="M42" s="108"/>
      <c r="N42" s="106"/>
      <c r="O42" s="106"/>
      <c r="P42" s="107"/>
      <c r="Q42" s="108"/>
      <c r="R42" s="106"/>
      <c r="S42" s="106"/>
      <c r="T42" s="107"/>
      <c r="U42" s="108"/>
      <c r="V42" s="106"/>
      <c r="W42" s="106"/>
      <c r="X42" s="107"/>
      <c r="Y42" s="108"/>
      <c r="Z42" s="106"/>
      <c r="AA42" s="106"/>
      <c r="AB42" s="107"/>
      <c r="AC42" s="108"/>
      <c r="AD42" s="106"/>
      <c r="AE42" s="106"/>
      <c r="AF42" s="107"/>
      <c r="AG42" s="108"/>
      <c r="AH42" s="106"/>
      <c r="AI42" s="106"/>
      <c r="AJ42" s="107"/>
      <c r="AK42" s="108"/>
      <c r="AL42" s="106"/>
      <c r="AM42" s="106"/>
      <c r="AN42" s="107"/>
      <c r="AO42" s="108"/>
      <c r="AP42" s="106"/>
      <c r="AQ42" s="106"/>
      <c r="AR42" s="107"/>
      <c r="AS42" s="108"/>
      <c r="AT42" s="106"/>
      <c r="AU42" s="106"/>
      <c r="AV42" s="107"/>
      <c r="AW42" s="108"/>
      <c r="AX42" s="106"/>
      <c r="AY42" s="106"/>
      <c r="AZ42" s="107"/>
      <c r="BA42" s="108"/>
      <c r="BB42" s="106"/>
      <c r="BC42" s="106"/>
      <c r="BD42" s="107"/>
      <c r="BE42" s="108"/>
      <c r="BF42" s="106"/>
      <c r="BG42" s="106"/>
      <c r="BH42" s="107"/>
      <c r="BI42" s="108"/>
      <c r="BJ42" s="106"/>
      <c r="BK42" s="106"/>
      <c r="BL42" s="107"/>
      <c r="BM42" s="108"/>
      <c r="BN42" s="106"/>
      <c r="BO42" s="106"/>
      <c r="BP42" s="107"/>
      <c r="BQ42" s="108"/>
      <c r="BR42" s="106"/>
      <c r="BS42" s="106"/>
      <c r="BT42" s="107"/>
      <c r="BU42" s="108"/>
      <c r="BV42" s="106"/>
      <c r="BW42" s="106"/>
      <c r="BX42" s="107"/>
      <c r="BY42" s="108"/>
      <c r="BZ42" s="106"/>
      <c r="CA42" s="106"/>
      <c r="CB42" s="107"/>
      <c r="CC42" s="108"/>
      <c r="CD42" s="106"/>
      <c r="CE42" s="106"/>
      <c r="CF42" s="107"/>
      <c r="CG42" s="108"/>
      <c r="CH42" s="106"/>
      <c r="CI42" s="106"/>
      <c r="CJ42" s="107"/>
      <c r="CK42" s="108"/>
      <c r="CL42" s="106"/>
      <c r="CM42" s="106"/>
      <c r="CN42" s="107"/>
      <c r="CO42" s="108"/>
      <c r="CP42" s="106"/>
      <c r="CQ42" s="106"/>
      <c r="CR42" s="107"/>
      <c r="CS42" s="108"/>
      <c r="CT42" s="106"/>
      <c r="CU42" s="106"/>
      <c r="CV42" s="107"/>
      <c r="CW42" s="108"/>
      <c r="CX42" s="106"/>
      <c r="CY42" s="106"/>
      <c r="CZ42" s="107"/>
      <c r="DA42" s="108"/>
      <c r="DB42" s="106"/>
      <c r="DC42" s="106"/>
      <c r="DD42" s="107"/>
      <c r="DE42" s="108"/>
      <c r="DF42" s="106"/>
      <c r="DG42" s="106"/>
      <c r="DH42" s="107"/>
      <c r="DI42" s="108"/>
      <c r="DJ42" s="106"/>
      <c r="DK42" s="106"/>
      <c r="DL42" s="107"/>
      <c r="DM42" s="108"/>
      <c r="DN42" s="106"/>
      <c r="DO42" s="106"/>
      <c r="DP42" s="107"/>
      <c r="DQ42" s="108"/>
      <c r="DR42" s="106"/>
      <c r="DS42" s="106"/>
      <c r="DT42" s="107"/>
      <c r="DU42" s="108"/>
      <c r="DV42" s="106"/>
      <c r="DW42" s="106"/>
      <c r="DX42" s="107"/>
      <c r="DY42" s="108"/>
      <c r="DZ42" s="106"/>
      <c r="EA42" s="106"/>
      <c r="EB42" s="107"/>
      <c r="EC42" s="108"/>
      <c r="ED42" s="106"/>
      <c r="EE42" s="106"/>
      <c r="EF42" s="107"/>
      <c r="EG42" s="108"/>
      <c r="EH42" s="106"/>
      <c r="EI42" s="106"/>
      <c r="EJ42" s="107"/>
      <c r="EK42" s="108"/>
      <c r="EL42" s="106"/>
      <c r="EM42" s="106"/>
      <c r="EN42" s="107"/>
      <c r="EO42" s="108"/>
      <c r="EP42" s="106"/>
      <c r="EQ42" s="106"/>
      <c r="ER42" s="107"/>
      <c r="ES42" s="108"/>
      <c r="ET42" s="106"/>
      <c r="EU42" s="106"/>
      <c r="EV42" s="107"/>
      <c r="EW42" s="108"/>
      <c r="EX42" s="106"/>
      <c r="EY42" s="106"/>
      <c r="EZ42" s="107"/>
      <c r="FA42" s="108"/>
      <c r="FB42" s="106"/>
      <c r="FC42" s="106"/>
      <c r="FD42" s="107"/>
      <c r="FE42" s="108"/>
      <c r="FF42" s="106"/>
      <c r="FG42" s="106"/>
      <c r="FH42" s="107"/>
      <c r="FI42" s="108"/>
      <c r="FJ42" s="106"/>
      <c r="FK42" s="106"/>
      <c r="FL42" s="107"/>
      <c r="FM42" s="108"/>
      <c r="FN42" s="106"/>
      <c r="FO42" s="106"/>
      <c r="FP42" s="107"/>
      <c r="FQ42" s="108"/>
      <c r="FR42" s="106"/>
      <c r="FS42" s="106"/>
      <c r="FT42" s="107"/>
      <c r="FU42" s="108"/>
      <c r="FV42" s="106"/>
      <c r="FW42" s="106"/>
      <c r="FX42" s="107"/>
      <c r="FY42" s="108"/>
      <c r="FZ42" s="106"/>
      <c r="GA42" s="106"/>
      <c r="GB42" s="107"/>
      <c r="GC42" s="108"/>
      <c r="GD42" s="106"/>
      <c r="GE42" s="106"/>
      <c r="GF42" s="107"/>
      <c r="GG42" s="108"/>
      <c r="GH42" s="106"/>
      <c r="GI42" s="106"/>
      <c r="GJ42" s="107"/>
      <c r="GK42" s="108"/>
      <c r="GL42" s="106"/>
      <c r="GM42" s="106"/>
      <c r="GN42" s="107"/>
      <c r="GO42" s="108"/>
      <c r="GP42" s="106"/>
      <c r="GQ42" s="106"/>
      <c r="GR42" s="107"/>
      <c r="GS42" s="108"/>
      <c r="GT42" s="106"/>
      <c r="GU42" s="106"/>
      <c r="GV42" s="107"/>
      <c r="GW42" s="108"/>
      <c r="GX42" s="106"/>
      <c r="GY42" s="106"/>
      <c r="GZ42" s="107"/>
      <c r="HA42" s="108"/>
      <c r="HB42" s="106"/>
      <c r="HC42" s="106"/>
      <c r="HD42" s="107"/>
      <c r="HE42" s="108"/>
      <c r="HF42" s="106"/>
      <c r="HG42" s="106"/>
      <c r="HH42" s="107"/>
      <c r="HI42" s="108"/>
      <c r="HJ42" s="106"/>
      <c r="HK42" s="106"/>
      <c r="HL42" s="107"/>
      <c r="HM42" s="108"/>
      <c r="HN42" s="106"/>
      <c r="HO42" s="106"/>
      <c r="HP42" s="107"/>
      <c r="HQ42" s="108"/>
      <c r="HR42" s="106"/>
      <c r="HS42" s="106"/>
      <c r="HT42" s="107"/>
      <c r="HU42" s="108"/>
      <c r="HV42" s="106"/>
      <c r="HW42" s="106"/>
      <c r="HX42" s="107"/>
      <c r="HY42" s="108"/>
      <c r="HZ42" s="106"/>
      <c r="IA42" s="106"/>
      <c r="IB42" s="107"/>
      <c r="IC42" s="108"/>
      <c r="ID42" s="106"/>
      <c r="IE42" s="106"/>
      <c r="IF42" s="107"/>
      <c r="IG42" s="108"/>
      <c r="IH42" s="106"/>
      <c r="II42" s="106"/>
      <c r="IJ42" s="107"/>
    </row>
    <row r="43" spans="1:244" s="104" customFormat="1">
      <c r="A43" s="90" t="s">
        <v>38</v>
      </c>
      <c r="B43" s="37"/>
      <c r="C43" s="37"/>
      <c r="D43" s="37"/>
    </row>
    <row r="44" spans="1:244" s="104" customFormat="1">
      <c r="A44" s="100" t="s">
        <v>72</v>
      </c>
      <c r="B44" s="94">
        <v>0</v>
      </c>
      <c r="C44" s="94">
        <v>0</v>
      </c>
      <c r="D44" s="95">
        <v>0</v>
      </c>
    </row>
    <row r="45" spans="1:244" s="104" customFormat="1">
      <c r="A45" s="100" t="s">
        <v>40</v>
      </c>
      <c r="B45" s="94">
        <v>28.74</v>
      </c>
      <c r="C45" s="94">
        <v>7.0000000000000007E-2</v>
      </c>
      <c r="D45" s="95">
        <v>3.6293110783888971E-2</v>
      </c>
    </row>
    <row r="46" spans="1:244" s="104" customFormat="1">
      <c r="A46" s="100" t="s">
        <v>41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42</v>
      </c>
      <c r="B47" s="102">
        <v>28.74</v>
      </c>
      <c r="C47" s="102">
        <v>7.0000000000000007E-2</v>
      </c>
      <c r="D47" s="103">
        <v>3.6293110783888971E-2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104" customFormat="1">
      <c r="A48" s="109" t="s">
        <v>43</v>
      </c>
      <c r="B48" s="110">
        <v>28.74</v>
      </c>
      <c r="C48" s="110">
        <v>7.0000000000000007E-2</v>
      </c>
      <c r="D48" s="111">
        <v>3.6293110783888971E-2</v>
      </c>
      <c r="E48" s="106"/>
      <c r="F48" s="106"/>
      <c r="G48" s="108"/>
      <c r="H48" s="106"/>
      <c r="I48" s="106"/>
      <c r="J48" s="106"/>
      <c r="K48" s="108"/>
      <c r="L48" s="106"/>
      <c r="M48" s="106"/>
      <c r="N48" s="106"/>
      <c r="O48" s="108"/>
      <c r="P48" s="106"/>
      <c r="Q48" s="106"/>
      <c r="R48" s="106"/>
      <c r="S48" s="108"/>
      <c r="T48" s="106"/>
      <c r="U48" s="106"/>
      <c r="V48" s="106"/>
      <c r="W48" s="108"/>
      <c r="X48" s="106"/>
      <c r="Y48" s="106"/>
      <c r="Z48" s="106"/>
      <c r="AA48" s="108"/>
      <c r="AB48" s="106"/>
      <c r="AC48" s="106"/>
      <c r="AD48" s="106"/>
      <c r="AE48" s="108"/>
      <c r="AF48" s="106"/>
      <c r="AG48" s="106"/>
      <c r="AH48" s="106"/>
      <c r="AI48" s="108"/>
      <c r="AJ48" s="106"/>
      <c r="AK48" s="106"/>
      <c r="AL48" s="106"/>
      <c r="AM48" s="108"/>
      <c r="AN48" s="106"/>
      <c r="AO48" s="106"/>
      <c r="AP48" s="106"/>
      <c r="AQ48" s="108"/>
      <c r="AR48" s="106"/>
      <c r="AS48" s="106"/>
      <c r="AT48" s="106"/>
      <c r="AU48" s="108"/>
      <c r="AV48" s="106"/>
      <c r="AW48" s="106"/>
      <c r="AX48" s="106"/>
      <c r="AY48" s="108"/>
      <c r="AZ48" s="106"/>
      <c r="BA48" s="106"/>
      <c r="BB48" s="106"/>
      <c r="BC48" s="108"/>
      <c r="BD48" s="106"/>
      <c r="BE48" s="106"/>
      <c r="BF48" s="106"/>
      <c r="BG48" s="108"/>
      <c r="BH48" s="106"/>
      <c r="BI48" s="106"/>
      <c r="BJ48" s="106"/>
      <c r="BK48" s="108"/>
      <c r="BL48" s="106"/>
      <c r="BM48" s="106"/>
      <c r="BN48" s="106"/>
      <c r="BO48" s="108"/>
      <c r="BP48" s="106"/>
      <c r="BQ48" s="106"/>
      <c r="BR48" s="106"/>
      <c r="BS48" s="108"/>
      <c r="BT48" s="106"/>
      <c r="BU48" s="106"/>
      <c r="BV48" s="106"/>
      <c r="BW48" s="108"/>
      <c r="BX48" s="106"/>
      <c r="BY48" s="106"/>
      <c r="BZ48" s="106"/>
      <c r="CA48" s="108"/>
      <c r="CB48" s="106"/>
      <c r="CC48" s="106"/>
      <c r="CD48" s="106"/>
      <c r="CE48" s="108"/>
      <c r="CF48" s="106"/>
      <c r="CG48" s="106"/>
      <c r="CH48" s="106"/>
      <c r="CI48" s="108"/>
      <c r="CJ48" s="106"/>
      <c r="CK48" s="106"/>
      <c r="CL48" s="106"/>
      <c r="CM48" s="108"/>
      <c r="CN48" s="106"/>
      <c r="CO48" s="106"/>
      <c r="CP48" s="106"/>
      <c r="CQ48" s="108"/>
      <c r="CR48" s="106"/>
      <c r="CS48" s="106"/>
      <c r="CT48" s="106"/>
      <c r="CU48" s="108"/>
      <c r="CV48" s="106"/>
      <c r="CW48" s="106"/>
      <c r="CX48" s="106"/>
      <c r="CY48" s="108"/>
      <c r="CZ48" s="106"/>
      <c r="DA48" s="106"/>
      <c r="DB48" s="106"/>
      <c r="DC48" s="108"/>
      <c r="DD48" s="106"/>
      <c r="DE48" s="106"/>
      <c r="DF48" s="106"/>
      <c r="DG48" s="108"/>
      <c r="DH48" s="106"/>
      <c r="DI48" s="106"/>
      <c r="DJ48" s="106"/>
      <c r="DK48" s="108"/>
      <c r="DL48" s="106"/>
      <c r="DM48" s="106"/>
      <c r="DN48" s="106"/>
      <c r="DO48" s="108"/>
      <c r="DP48" s="106"/>
      <c r="DQ48" s="106"/>
      <c r="DR48" s="106"/>
      <c r="DS48" s="108"/>
      <c r="DT48" s="106"/>
      <c r="DU48" s="106"/>
      <c r="DV48" s="106"/>
      <c r="DW48" s="108"/>
      <c r="DX48" s="106"/>
      <c r="DY48" s="106"/>
      <c r="DZ48" s="106"/>
      <c r="EA48" s="108"/>
      <c r="EB48" s="106"/>
      <c r="EC48" s="106"/>
      <c r="ED48" s="106"/>
      <c r="EE48" s="108"/>
      <c r="EF48" s="106"/>
      <c r="EG48" s="106"/>
      <c r="EH48" s="106"/>
      <c r="EI48" s="108"/>
      <c r="EJ48" s="106"/>
      <c r="EK48" s="106"/>
      <c r="EL48" s="106"/>
      <c r="EM48" s="108"/>
      <c r="EN48" s="106"/>
      <c r="EO48" s="106"/>
      <c r="EP48" s="106"/>
      <c r="EQ48" s="108"/>
      <c r="ER48" s="106"/>
      <c r="ES48" s="106"/>
      <c r="ET48" s="106"/>
      <c r="EU48" s="108"/>
      <c r="EV48" s="106"/>
      <c r="EW48" s="106"/>
      <c r="EX48" s="106"/>
      <c r="EY48" s="108"/>
      <c r="EZ48" s="106"/>
      <c r="FA48" s="106"/>
      <c r="FB48" s="106"/>
      <c r="FC48" s="108"/>
      <c r="FD48" s="106"/>
      <c r="FE48" s="106"/>
      <c r="FF48" s="106"/>
      <c r="FG48" s="108"/>
      <c r="FH48" s="106"/>
      <c r="FI48" s="106"/>
      <c r="FJ48" s="106"/>
      <c r="FK48" s="108"/>
      <c r="FL48" s="106"/>
      <c r="FM48" s="106"/>
      <c r="FN48" s="106"/>
      <c r="FO48" s="108"/>
      <c r="FP48" s="106"/>
      <c r="FQ48" s="106"/>
      <c r="FR48" s="106"/>
      <c r="FS48" s="108"/>
      <c r="FT48" s="106"/>
      <c r="FU48" s="106"/>
      <c r="FV48" s="106"/>
      <c r="FW48" s="108"/>
      <c r="FX48" s="106"/>
      <c r="FY48" s="106"/>
      <c r="FZ48" s="106"/>
      <c r="GA48" s="108"/>
      <c r="GB48" s="106"/>
      <c r="GC48" s="106"/>
      <c r="GD48" s="106"/>
      <c r="GE48" s="108"/>
      <c r="GF48" s="106"/>
      <c r="GG48" s="106"/>
      <c r="GH48" s="106"/>
      <c r="GI48" s="108"/>
      <c r="GJ48" s="106"/>
      <c r="GK48" s="106"/>
      <c r="GL48" s="106"/>
      <c r="GM48" s="108"/>
      <c r="GN48" s="106"/>
      <c r="GO48" s="106"/>
      <c r="GP48" s="106"/>
      <c r="GQ48" s="108"/>
      <c r="GR48" s="106"/>
      <c r="GS48" s="106"/>
      <c r="GT48" s="106"/>
      <c r="GU48" s="108"/>
      <c r="GV48" s="106"/>
      <c r="GW48" s="106"/>
      <c r="GX48" s="106"/>
      <c r="GY48" s="108"/>
      <c r="GZ48" s="106"/>
      <c r="HA48" s="106"/>
      <c r="HB48" s="106"/>
      <c r="HC48" s="108"/>
      <c r="HD48" s="106"/>
      <c r="HE48" s="106"/>
      <c r="HF48" s="106"/>
      <c r="HG48" s="108"/>
      <c r="HH48" s="106"/>
      <c r="HI48" s="106"/>
      <c r="HJ48" s="106"/>
      <c r="HK48" s="108"/>
      <c r="HL48" s="106"/>
      <c r="HM48" s="106"/>
      <c r="HN48" s="106"/>
      <c r="HO48" s="108"/>
      <c r="HP48" s="106"/>
      <c r="HQ48" s="106"/>
      <c r="HR48" s="106"/>
      <c r="HS48" s="108"/>
      <c r="HT48" s="106"/>
      <c r="HU48" s="106"/>
      <c r="HV48" s="106"/>
      <c r="HW48" s="108"/>
      <c r="HX48" s="106"/>
      <c r="HY48" s="106"/>
      <c r="HZ48" s="106"/>
      <c r="IA48" s="108"/>
      <c r="IB48" s="106"/>
      <c r="IC48" s="106"/>
      <c r="ID48" s="106"/>
      <c r="IE48" s="108"/>
      <c r="IF48" s="106"/>
      <c r="IG48" s="106"/>
      <c r="IH48" s="106"/>
    </row>
    <row r="49" spans="1:244" s="105" customFormat="1">
      <c r="A49" s="96" t="s">
        <v>44</v>
      </c>
      <c r="B49" s="97">
        <v>731.8858256911418</v>
      </c>
      <c r="C49" s="97">
        <v>1.83</v>
      </c>
      <c r="D49" s="98">
        <v>0.92423150149501265</v>
      </c>
    </row>
    <row r="50" spans="1:244" s="104" customFormat="1">
      <c r="A50" s="90" t="s">
        <v>45</v>
      </c>
      <c r="B50" s="37"/>
      <c r="C50" s="37"/>
      <c r="D50" s="37"/>
    </row>
    <row r="51" spans="1:244" s="104" customFormat="1">
      <c r="A51" s="87" t="s">
        <v>46</v>
      </c>
      <c r="B51" s="94">
        <v>0</v>
      </c>
      <c r="C51" s="94">
        <v>0</v>
      </c>
      <c r="D51" s="95">
        <v>0</v>
      </c>
    </row>
    <row r="52" spans="1:244" s="104" customFormat="1">
      <c r="A52" s="87" t="s">
        <v>47</v>
      </c>
      <c r="B52" s="94">
        <v>60</v>
      </c>
      <c r="C52" s="94">
        <v>0.15</v>
      </c>
      <c r="D52" s="95">
        <v>7.5768498504987417E-2</v>
      </c>
    </row>
    <row r="53" spans="1:244" s="104" customFormat="1">
      <c r="A53" s="101" t="s">
        <v>48</v>
      </c>
      <c r="B53" s="102">
        <v>60</v>
      </c>
      <c r="C53" s="102">
        <v>0.15</v>
      </c>
      <c r="D53" s="103">
        <v>7.5768498504987417E-2</v>
      </c>
      <c r="E53" s="108"/>
      <c r="F53" s="106"/>
      <c r="G53" s="106"/>
      <c r="H53" s="107"/>
      <c r="I53" s="108"/>
      <c r="J53" s="106"/>
      <c r="K53" s="106"/>
      <c r="L53" s="107"/>
      <c r="M53" s="108"/>
      <c r="N53" s="106"/>
      <c r="O53" s="106"/>
      <c r="P53" s="107"/>
      <c r="Q53" s="108"/>
      <c r="R53" s="106"/>
      <c r="S53" s="106"/>
      <c r="T53" s="107"/>
      <c r="U53" s="108"/>
      <c r="V53" s="106"/>
      <c r="W53" s="106"/>
      <c r="X53" s="107"/>
      <c r="Y53" s="108"/>
      <c r="Z53" s="106"/>
      <c r="AA53" s="106"/>
      <c r="AB53" s="107"/>
      <c r="AC53" s="108"/>
      <c r="AD53" s="106"/>
      <c r="AE53" s="106"/>
      <c r="AF53" s="107"/>
      <c r="AG53" s="108"/>
      <c r="AH53" s="106"/>
      <c r="AI53" s="106"/>
      <c r="AJ53" s="107"/>
      <c r="AK53" s="108"/>
      <c r="AL53" s="106"/>
      <c r="AM53" s="106"/>
      <c r="AN53" s="107"/>
      <c r="AO53" s="108"/>
      <c r="AP53" s="106"/>
      <c r="AQ53" s="106"/>
      <c r="AR53" s="107"/>
      <c r="AS53" s="108"/>
      <c r="AT53" s="106"/>
      <c r="AU53" s="106"/>
      <c r="AV53" s="107"/>
      <c r="AW53" s="108"/>
      <c r="AX53" s="106"/>
      <c r="AY53" s="106"/>
      <c r="AZ53" s="107"/>
      <c r="BA53" s="108"/>
      <c r="BB53" s="106"/>
      <c r="BC53" s="106"/>
      <c r="BD53" s="107"/>
      <c r="BE53" s="108"/>
      <c r="BF53" s="106"/>
      <c r="BG53" s="106"/>
      <c r="BH53" s="107"/>
      <c r="BI53" s="108"/>
      <c r="BJ53" s="106"/>
      <c r="BK53" s="106"/>
      <c r="BL53" s="107"/>
      <c r="BM53" s="108"/>
      <c r="BN53" s="106"/>
      <c r="BO53" s="106"/>
      <c r="BP53" s="107"/>
      <c r="BQ53" s="108"/>
      <c r="BR53" s="106"/>
      <c r="BS53" s="106"/>
      <c r="BT53" s="107"/>
      <c r="BU53" s="108"/>
      <c r="BV53" s="106"/>
      <c r="BW53" s="106"/>
      <c r="BX53" s="107"/>
      <c r="BY53" s="108"/>
      <c r="BZ53" s="106"/>
      <c r="CA53" s="106"/>
      <c r="CB53" s="107"/>
      <c r="CC53" s="108"/>
      <c r="CD53" s="106"/>
      <c r="CE53" s="106"/>
      <c r="CF53" s="107"/>
      <c r="CG53" s="108"/>
      <c r="CH53" s="106"/>
      <c r="CI53" s="106"/>
      <c r="CJ53" s="107"/>
      <c r="CK53" s="108"/>
      <c r="CL53" s="106"/>
      <c r="CM53" s="106"/>
      <c r="CN53" s="107"/>
      <c r="CO53" s="108"/>
      <c r="CP53" s="106"/>
      <c r="CQ53" s="106"/>
      <c r="CR53" s="107"/>
      <c r="CS53" s="108"/>
      <c r="CT53" s="106"/>
      <c r="CU53" s="106"/>
      <c r="CV53" s="107"/>
      <c r="CW53" s="108"/>
      <c r="CX53" s="106"/>
      <c r="CY53" s="106"/>
      <c r="CZ53" s="107"/>
      <c r="DA53" s="108"/>
      <c r="DB53" s="106"/>
      <c r="DC53" s="106"/>
      <c r="DD53" s="107"/>
      <c r="DE53" s="108"/>
      <c r="DF53" s="106"/>
      <c r="DG53" s="106"/>
      <c r="DH53" s="107"/>
      <c r="DI53" s="108"/>
      <c r="DJ53" s="106"/>
      <c r="DK53" s="106"/>
      <c r="DL53" s="107"/>
      <c r="DM53" s="108"/>
      <c r="DN53" s="106"/>
      <c r="DO53" s="106"/>
      <c r="DP53" s="107"/>
      <c r="DQ53" s="108"/>
      <c r="DR53" s="106"/>
      <c r="DS53" s="106"/>
      <c r="DT53" s="107"/>
      <c r="DU53" s="108"/>
      <c r="DV53" s="106"/>
      <c r="DW53" s="106"/>
      <c r="DX53" s="107"/>
      <c r="DY53" s="108"/>
      <c r="DZ53" s="106"/>
      <c r="EA53" s="106"/>
      <c r="EB53" s="107"/>
      <c r="EC53" s="108"/>
      <c r="ED53" s="106"/>
      <c r="EE53" s="106"/>
      <c r="EF53" s="107"/>
      <c r="EG53" s="108"/>
      <c r="EH53" s="106"/>
      <c r="EI53" s="106"/>
      <c r="EJ53" s="107"/>
      <c r="EK53" s="108"/>
      <c r="EL53" s="106"/>
      <c r="EM53" s="106"/>
      <c r="EN53" s="107"/>
      <c r="EO53" s="108"/>
      <c r="EP53" s="106"/>
      <c r="EQ53" s="106"/>
      <c r="ER53" s="107"/>
      <c r="ES53" s="108"/>
      <c r="ET53" s="106"/>
      <c r="EU53" s="106"/>
      <c r="EV53" s="107"/>
      <c r="EW53" s="108"/>
      <c r="EX53" s="106"/>
      <c r="EY53" s="106"/>
      <c r="EZ53" s="107"/>
      <c r="FA53" s="108"/>
      <c r="FB53" s="106"/>
      <c r="FC53" s="106"/>
      <c r="FD53" s="107"/>
      <c r="FE53" s="108"/>
      <c r="FF53" s="106"/>
      <c r="FG53" s="106"/>
      <c r="FH53" s="107"/>
      <c r="FI53" s="108"/>
      <c r="FJ53" s="106"/>
      <c r="FK53" s="106"/>
      <c r="FL53" s="107"/>
      <c r="FM53" s="108"/>
      <c r="FN53" s="106"/>
      <c r="FO53" s="106"/>
      <c r="FP53" s="107"/>
      <c r="FQ53" s="108"/>
      <c r="FR53" s="106"/>
      <c r="FS53" s="106"/>
      <c r="FT53" s="107"/>
      <c r="FU53" s="108"/>
      <c r="FV53" s="106"/>
      <c r="FW53" s="106"/>
      <c r="FX53" s="107"/>
      <c r="FY53" s="108"/>
      <c r="FZ53" s="106"/>
      <c r="GA53" s="106"/>
      <c r="GB53" s="107"/>
      <c r="GC53" s="108"/>
      <c r="GD53" s="106"/>
      <c r="GE53" s="106"/>
      <c r="GF53" s="107"/>
      <c r="GG53" s="108"/>
      <c r="GH53" s="106"/>
      <c r="GI53" s="106"/>
      <c r="GJ53" s="107"/>
      <c r="GK53" s="108"/>
      <c r="GL53" s="106"/>
      <c r="GM53" s="106"/>
      <c r="GN53" s="107"/>
      <c r="GO53" s="108"/>
      <c r="GP53" s="106"/>
      <c r="GQ53" s="106"/>
      <c r="GR53" s="107"/>
      <c r="GS53" s="108"/>
      <c r="GT53" s="106"/>
      <c r="GU53" s="106"/>
      <c r="GV53" s="107"/>
      <c r="GW53" s="108"/>
      <c r="GX53" s="106"/>
      <c r="GY53" s="106"/>
      <c r="GZ53" s="107"/>
      <c r="HA53" s="108"/>
      <c r="HB53" s="106"/>
      <c r="HC53" s="106"/>
      <c r="HD53" s="107"/>
      <c r="HE53" s="108"/>
      <c r="HF53" s="106"/>
      <c r="HG53" s="106"/>
      <c r="HH53" s="107"/>
      <c r="HI53" s="108"/>
      <c r="HJ53" s="106"/>
      <c r="HK53" s="106"/>
      <c r="HL53" s="107"/>
      <c r="HM53" s="108"/>
      <c r="HN53" s="106"/>
      <c r="HO53" s="106"/>
      <c r="HP53" s="107"/>
      <c r="HQ53" s="108"/>
      <c r="HR53" s="106"/>
      <c r="HS53" s="106"/>
      <c r="HT53" s="107"/>
      <c r="HU53" s="108"/>
      <c r="HV53" s="106"/>
      <c r="HW53" s="106"/>
      <c r="HX53" s="107"/>
      <c r="HY53" s="108"/>
      <c r="HZ53" s="106"/>
      <c r="IA53" s="106"/>
      <c r="IB53" s="107"/>
      <c r="IC53" s="108"/>
      <c r="ID53" s="106"/>
      <c r="IE53" s="106"/>
      <c r="IF53" s="107"/>
      <c r="IG53" s="108"/>
      <c r="IH53" s="106"/>
      <c r="II53" s="106"/>
      <c r="IJ53" s="107"/>
    </row>
    <row r="54" spans="1:244" s="57" customFormat="1" ht="13.5" thickBot="1">
      <c r="A54" s="112" t="s">
        <v>49</v>
      </c>
      <c r="B54" s="113">
        <v>791.8858256911418</v>
      </c>
      <c r="C54" s="113">
        <v>1.98</v>
      </c>
      <c r="D54" s="114">
        <v>1</v>
      </c>
    </row>
    <row r="55" spans="1:244">
      <c r="A55" s="115" t="s">
        <v>50</v>
      </c>
      <c r="D55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50.875" style="1" customWidth="1"/>
    <col min="2" max="3" width="12.625" style="1" customWidth="1"/>
    <col min="4" max="4" width="8.625" style="1" customWidth="1"/>
    <col min="5" max="256" width="11.5" style="1"/>
    <col min="257" max="257" width="50.875" style="1" customWidth="1"/>
    <col min="258" max="259" width="12.625" style="1" customWidth="1"/>
    <col min="260" max="260" width="8.625" style="1" customWidth="1"/>
    <col min="261" max="512" width="11.5" style="1"/>
    <col min="513" max="513" width="50.875" style="1" customWidth="1"/>
    <col min="514" max="515" width="12.625" style="1" customWidth="1"/>
    <col min="516" max="516" width="8.625" style="1" customWidth="1"/>
    <col min="517" max="768" width="11.5" style="1"/>
    <col min="769" max="769" width="50.875" style="1" customWidth="1"/>
    <col min="770" max="771" width="12.625" style="1" customWidth="1"/>
    <col min="772" max="772" width="8.625" style="1" customWidth="1"/>
    <col min="773" max="1024" width="11.5" style="1"/>
    <col min="1025" max="1025" width="50.875" style="1" customWidth="1"/>
    <col min="1026" max="1027" width="12.625" style="1" customWidth="1"/>
    <col min="1028" max="1028" width="8.625" style="1" customWidth="1"/>
    <col min="1029" max="1280" width="11.5" style="1"/>
    <col min="1281" max="1281" width="50.875" style="1" customWidth="1"/>
    <col min="1282" max="1283" width="12.625" style="1" customWidth="1"/>
    <col min="1284" max="1284" width="8.625" style="1" customWidth="1"/>
    <col min="1285" max="1536" width="11.5" style="1"/>
    <col min="1537" max="1537" width="50.875" style="1" customWidth="1"/>
    <col min="1538" max="1539" width="12.625" style="1" customWidth="1"/>
    <col min="1540" max="1540" width="8.625" style="1" customWidth="1"/>
    <col min="1541" max="1792" width="11.5" style="1"/>
    <col min="1793" max="1793" width="50.875" style="1" customWidth="1"/>
    <col min="1794" max="1795" width="12.625" style="1" customWidth="1"/>
    <col min="1796" max="1796" width="8.625" style="1" customWidth="1"/>
    <col min="1797" max="2048" width="11.5" style="1"/>
    <col min="2049" max="2049" width="50.875" style="1" customWidth="1"/>
    <col min="2050" max="2051" width="12.625" style="1" customWidth="1"/>
    <col min="2052" max="2052" width="8.625" style="1" customWidth="1"/>
    <col min="2053" max="2304" width="11.5" style="1"/>
    <col min="2305" max="2305" width="50.875" style="1" customWidth="1"/>
    <col min="2306" max="2307" width="12.625" style="1" customWidth="1"/>
    <col min="2308" max="2308" width="8.625" style="1" customWidth="1"/>
    <col min="2309" max="2560" width="11.5" style="1"/>
    <col min="2561" max="2561" width="50.875" style="1" customWidth="1"/>
    <col min="2562" max="2563" width="12.625" style="1" customWidth="1"/>
    <col min="2564" max="2564" width="8.625" style="1" customWidth="1"/>
    <col min="2565" max="2816" width="11.5" style="1"/>
    <col min="2817" max="2817" width="50.875" style="1" customWidth="1"/>
    <col min="2818" max="2819" width="12.625" style="1" customWidth="1"/>
    <col min="2820" max="2820" width="8.625" style="1" customWidth="1"/>
    <col min="2821" max="3072" width="11.5" style="1"/>
    <col min="3073" max="3073" width="50.875" style="1" customWidth="1"/>
    <col min="3074" max="3075" width="12.625" style="1" customWidth="1"/>
    <col min="3076" max="3076" width="8.625" style="1" customWidth="1"/>
    <col min="3077" max="3328" width="11.5" style="1"/>
    <col min="3329" max="3329" width="50.875" style="1" customWidth="1"/>
    <col min="3330" max="3331" width="12.625" style="1" customWidth="1"/>
    <col min="3332" max="3332" width="8.625" style="1" customWidth="1"/>
    <col min="3333" max="3584" width="11.5" style="1"/>
    <col min="3585" max="3585" width="50.875" style="1" customWidth="1"/>
    <col min="3586" max="3587" width="12.625" style="1" customWidth="1"/>
    <col min="3588" max="3588" width="8.625" style="1" customWidth="1"/>
    <col min="3589" max="3840" width="11.5" style="1"/>
    <col min="3841" max="3841" width="50.875" style="1" customWidth="1"/>
    <col min="3842" max="3843" width="12.625" style="1" customWidth="1"/>
    <col min="3844" max="3844" width="8.625" style="1" customWidth="1"/>
    <col min="3845" max="4096" width="11.5" style="1"/>
    <col min="4097" max="4097" width="50.875" style="1" customWidth="1"/>
    <col min="4098" max="4099" width="12.625" style="1" customWidth="1"/>
    <col min="4100" max="4100" width="8.625" style="1" customWidth="1"/>
    <col min="4101" max="4352" width="11.5" style="1"/>
    <col min="4353" max="4353" width="50.875" style="1" customWidth="1"/>
    <col min="4354" max="4355" width="12.625" style="1" customWidth="1"/>
    <col min="4356" max="4356" width="8.625" style="1" customWidth="1"/>
    <col min="4357" max="4608" width="11.5" style="1"/>
    <col min="4609" max="4609" width="50.875" style="1" customWidth="1"/>
    <col min="4610" max="4611" width="12.625" style="1" customWidth="1"/>
    <col min="4612" max="4612" width="8.625" style="1" customWidth="1"/>
    <col min="4613" max="4864" width="11.5" style="1"/>
    <col min="4865" max="4865" width="50.875" style="1" customWidth="1"/>
    <col min="4866" max="4867" width="12.625" style="1" customWidth="1"/>
    <col min="4868" max="4868" width="8.625" style="1" customWidth="1"/>
    <col min="4869" max="5120" width="11.5" style="1"/>
    <col min="5121" max="5121" width="50.875" style="1" customWidth="1"/>
    <col min="5122" max="5123" width="12.625" style="1" customWidth="1"/>
    <col min="5124" max="5124" width="8.625" style="1" customWidth="1"/>
    <col min="5125" max="5376" width="11.5" style="1"/>
    <col min="5377" max="5377" width="50.875" style="1" customWidth="1"/>
    <col min="5378" max="5379" width="12.625" style="1" customWidth="1"/>
    <col min="5380" max="5380" width="8.625" style="1" customWidth="1"/>
    <col min="5381" max="5632" width="11.5" style="1"/>
    <col min="5633" max="5633" width="50.875" style="1" customWidth="1"/>
    <col min="5634" max="5635" width="12.625" style="1" customWidth="1"/>
    <col min="5636" max="5636" width="8.625" style="1" customWidth="1"/>
    <col min="5637" max="5888" width="11.5" style="1"/>
    <col min="5889" max="5889" width="50.875" style="1" customWidth="1"/>
    <col min="5890" max="5891" width="12.625" style="1" customWidth="1"/>
    <col min="5892" max="5892" width="8.625" style="1" customWidth="1"/>
    <col min="5893" max="6144" width="11.5" style="1"/>
    <col min="6145" max="6145" width="50.875" style="1" customWidth="1"/>
    <col min="6146" max="6147" width="12.625" style="1" customWidth="1"/>
    <col min="6148" max="6148" width="8.625" style="1" customWidth="1"/>
    <col min="6149" max="6400" width="11.5" style="1"/>
    <col min="6401" max="6401" width="50.875" style="1" customWidth="1"/>
    <col min="6402" max="6403" width="12.625" style="1" customWidth="1"/>
    <col min="6404" max="6404" width="8.625" style="1" customWidth="1"/>
    <col min="6405" max="6656" width="11.5" style="1"/>
    <col min="6657" max="6657" width="50.875" style="1" customWidth="1"/>
    <col min="6658" max="6659" width="12.625" style="1" customWidth="1"/>
    <col min="6660" max="6660" width="8.625" style="1" customWidth="1"/>
    <col min="6661" max="6912" width="11.5" style="1"/>
    <col min="6913" max="6913" width="50.875" style="1" customWidth="1"/>
    <col min="6914" max="6915" width="12.625" style="1" customWidth="1"/>
    <col min="6916" max="6916" width="8.625" style="1" customWidth="1"/>
    <col min="6917" max="7168" width="11.5" style="1"/>
    <col min="7169" max="7169" width="50.875" style="1" customWidth="1"/>
    <col min="7170" max="7171" width="12.625" style="1" customWidth="1"/>
    <col min="7172" max="7172" width="8.625" style="1" customWidth="1"/>
    <col min="7173" max="7424" width="11.5" style="1"/>
    <col min="7425" max="7425" width="50.875" style="1" customWidth="1"/>
    <col min="7426" max="7427" width="12.625" style="1" customWidth="1"/>
    <col min="7428" max="7428" width="8.625" style="1" customWidth="1"/>
    <col min="7429" max="7680" width="11.5" style="1"/>
    <col min="7681" max="7681" width="50.875" style="1" customWidth="1"/>
    <col min="7682" max="7683" width="12.625" style="1" customWidth="1"/>
    <col min="7684" max="7684" width="8.625" style="1" customWidth="1"/>
    <col min="7685" max="7936" width="11.5" style="1"/>
    <col min="7937" max="7937" width="50.875" style="1" customWidth="1"/>
    <col min="7938" max="7939" width="12.625" style="1" customWidth="1"/>
    <col min="7940" max="7940" width="8.625" style="1" customWidth="1"/>
    <col min="7941" max="8192" width="11.5" style="1"/>
    <col min="8193" max="8193" width="50.875" style="1" customWidth="1"/>
    <col min="8194" max="8195" width="12.625" style="1" customWidth="1"/>
    <col min="8196" max="8196" width="8.625" style="1" customWidth="1"/>
    <col min="8197" max="8448" width="11.5" style="1"/>
    <col min="8449" max="8449" width="50.875" style="1" customWidth="1"/>
    <col min="8450" max="8451" width="12.625" style="1" customWidth="1"/>
    <col min="8452" max="8452" width="8.625" style="1" customWidth="1"/>
    <col min="8453" max="8704" width="11.5" style="1"/>
    <col min="8705" max="8705" width="50.875" style="1" customWidth="1"/>
    <col min="8706" max="8707" width="12.625" style="1" customWidth="1"/>
    <col min="8708" max="8708" width="8.625" style="1" customWidth="1"/>
    <col min="8709" max="8960" width="11.5" style="1"/>
    <col min="8961" max="8961" width="50.875" style="1" customWidth="1"/>
    <col min="8962" max="8963" width="12.625" style="1" customWidth="1"/>
    <col min="8964" max="8964" width="8.625" style="1" customWidth="1"/>
    <col min="8965" max="9216" width="11.5" style="1"/>
    <col min="9217" max="9217" width="50.875" style="1" customWidth="1"/>
    <col min="9218" max="9219" width="12.625" style="1" customWidth="1"/>
    <col min="9220" max="9220" width="8.625" style="1" customWidth="1"/>
    <col min="9221" max="9472" width="11.5" style="1"/>
    <col min="9473" max="9473" width="50.875" style="1" customWidth="1"/>
    <col min="9474" max="9475" width="12.625" style="1" customWidth="1"/>
    <col min="9476" max="9476" width="8.625" style="1" customWidth="1"/>
    <col min="9477" max="9728" width="11.5" style="1"/>
    <col min="9729" max="9729" width="50.875" style="1" customWidth="1"/>
    <col min="9730" max="9731" width="12.625" style="1" customWidth="1"/>
    <col min="9732" max="9732" width="8.625" style="1" customWidth="1"/>
    <col min="9733" max="9984" width="11.5" style="1"/>
    <col min="9985" max="9985" width="50.875" style="1" customWidth="1"/>
    <col min="9986" max="9987" width="12.625" style="1" customWidth="1"/>
    <col min="9988" max="9988" width="8.625" style="1" customWidth="1"/>
    <col min="9989" max="10240" width="11.5" style="1"/>
    <col min="10241" max="10241" width="50.8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50.8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50.8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50.8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50.8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50.8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50.8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50.8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50.8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50.8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50.8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50.8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50.8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50.8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50.8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50.8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50.8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50.8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50.8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50.8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50.8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50.8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50.8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50.8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196" t="s">
        <v>54</v>
      </c>
      <c r="B1" s="196"/>
      <c r="C1" s="196"/>
      <c r="D1" s="196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196" t="s">
        <v>55</v>
      </c>
      <c r="B2" s="196"/>
      <c r="C2" s="196"/>
      <c r="D2" s="19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196" t="s">
        <v>56</v>
      </c>
      <c r="B3" s="196"/>
      <c r="C3" s="196"/>
      <c r="D3" s="19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196" t="s">
        <v>57</v>
      </c>
      <c r="B4" s="196"/>
      <c r="C4" s="196"/>
      <c r="D4" s="196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400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59</v>
      </c>
      <c r="B10" s="1">
        <v>750</v>
      </c>
      <c r="C10" s="1">
        <v>1.88</v>
      </c>
      <c r="D10" s="13">
        <v>0.78044640772216145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60</v>
      </c>
      <c r="B11" s="1">
        <v>70.400000000000006</v>
      </c>
      <c r="C11" s="1">
        <v>0.18</v>
      </c>
      <c r="D11" s="13">
        <v>7.3257902804853559E-2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61</v>
      </c>
      <c r="B12" s="15">
        <v>820.4</v>
      </c>
      <c r="C12" s="15">
        <v>2.06</v>
      </c>
      <c r="D12" s="16">
        <v>0.85370431052701512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62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21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22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63</v>
      </c>
      <c r="B16" s="1">
        <v>24.61</v>
      </c>
      <c r="C16" s="1">
        <v>0.06</v>
      </c>
      <c r="D16" s="13">
        <v>2.5609048125389857E-2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64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65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66</v>
      </c>
      <c r="B19" s="1">
        <v>14.72</v>
      </c>
      <c r="C19" s="1">
        <v>0.04</v>
      </c>
      <c r="D19" s="13">
        <v>1.5317561495560291E-2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67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68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69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70</v>
      </c>
      <c r="B23" s="18">
        <v>39.33</v>
      </c>
      <c r="C23" s="18">
        <v>0.1</v>
      </c>
      <c r="D23" s="19">
        <v>4.0926609620950148E-2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29</v>
      </c>
    </row>
    <row r="25" spans="1:254" ht="13.5">
      <c r="A25" s="4" t="s">
        <v>30</v>
      </c>
      <c r="B25" s="1">
        <v>9.1584709303443059</v>
      </c>
      <c r="C25" s="1">
        <v>0.02</v>
      </c>
      <c r="D25" s="13">
        <v>9.5302609837534073E-3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31</v>
      </c>
      <c r="B26" s="1">
        <v>9.1584709303443059</v>
      </c>
      <c r="C26" s="1">
        <v>0.02</v>
      </c>
      <c r="D26" s="13">
        <v>9.5302609837534073E-3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32</v>
      </c>
      <c r="B27" s="15">
        <v>868.88847093034428</v>
      </c>
      <c r="C27" s="15">
        <v>2.1800000000000002</v>
      </c>
      <c r="D27" s="16">
        <v>0.90416118113171862</v>
      </c>
    </row>
    <row r="28" spans="1:254">
      <c r="A28" s="9" t="s">
        <v>33</v>
      </c>
    </row>
    <row r="29" spans="1:254">
      <c r="A29" s="4" t="s">
        <v>34</v>
      </c>
      <c r="B29" s="1">
        <v>0</v>
      </c>
      <c r="C29" s="1">
        <v>0</v>
      </c>
      <c r="D29" s="13">
        <v>0</v>
      </c>
    </row>
    <row r="30" spans="1:254">
      <c r="A30" s="4" t="s">
        <v>35</v>
      </c>
      <c r="B30" s="1">
        <v>0</v>
      </c>
      <c r="C30" s="1">
        <v>0</v>
      </c>
      <c r="D30" s="13">
        <v>0</v>
      </c>
    </row>
    <row r="31" spans="1:254">
      <c r="A31" s="4" t="s">
        <v>36</v>
      </c>
      <c r="B31" s="1">
        <v>0</v>
      </c>
      <c r="C31" s="1">
        <v>0</v>
      </c>
      <c r="D31" s="13">
        <v>0</v>
      </c>
    </row>
    <row r="32" spans="1:254">
      <c r="A32" s="4" t="s">
        <v>71</v>
      </c>
      <c r="B32" s="1">
        <v>0</v>
      </c>
      <c r="C32" s="1">
        <v>0</v>
      </c>
      <c r="D32" s="13">
        <v>0</v>
      </c>
    </row>
    <row r="33" spans="1:254" ht="13.5">
      <c r="A33" s="17" t="s">
        <v>37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72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32.1</v>
      </c>
      <c r="C36" s="1">
        <v>0.08</v>
      </c>
      <c r="D36" s="13">
        <v>3.3403106250508512E-2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42</v>
      </c>
      <c r="B38" s="18">
        <v>32.1</v>
      </c>
      <c r="C38" s="18">
        <v>0.08</v>
      </c>
      <c r="D38" s="19">
        <v>3.3403106250508512E-2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43</v>
      </c>
      <c r="B39" s="22">
        <v>32.1</v>
      </c>
      <c r="C39" s="22">
        <v>0.08</v>
      </c>
      <c r="D39" s="23">
        <v>3.3403106250508512E-2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44</v>
      </c>
      <c r="B40" s="15">
        <v>900.98847093034431</v>
      </c>
      <c r="C40" s="15">
        <v>2.2599999999999998</v>
      </c>
      <c r="D40" s="16">
        <v>0.9375642873822273</v>
      </c>
    </row>
    <row r="41" spans="1:254">
      <c r="A41" s="9" t="s">
        <v>45</v>
      </c>
    </row>
    <row r="42" spans="1:254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47</v>
      </c>
      <c r="B43" s="1">
        <v>60</v>
      </c>
      <c r="C43" s="1">
        <v>0.15</v>
      </c>
      <c r="D43" s="13">
        <v>6.243571261777292E-2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48</v>
      </c>
      <c r="B44" s="18">
        <v>60</v>
      </c>
      <c r="C44" s="18">
        <v>0.15</v>
      </c>
      <c r="D44" s="19">
        <v>6.243571261777292E-2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49</v>
      </c>
      <c r="B45" s="25">
        <v>960.98847093034431</v>
      </c>
      <c r="C45" s="25">
        <v>2.41</v>
      </c>
      <c r="D45" s="26">
        <v>1</v>
      </c>
    </row>
    <row r="46" spans="1:254">
      <c r="A46" s="27" t="s">
        <v>50</v>
      </c>
      <c r="D46" s="29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6">
      <c r="A1" s="85" t="s">
        <v>54</v>
      </c>
      <c r="B1" s="35"/>
      <c r="C1" s="35"/>
      <c r="D1" s="35"/>
    </row>
    <row r="2" spans="1:6">
      <c r="A2" s="85" t="s">
        <v>55</v>
      </c>
      <c r="B2" s="35"/>
      <c r="C2" s="35"/>
      <c r="D2" s="35"/>
    </row>
    <row r="3" spans="1:6">
      <c r="A3" s="85" t="s">
        <v>296</v>
      </c>
      <c r="B3" s="35"/>
      <c r="C3" s="35"/>
      <c r="D3" s="35"/>
    </row>
    <row r="4" spans="1:6">
      <c r="A4" s="85" t="s">
        <v>57</v>
      </c>
      <c r="B4" s="35"/>
      <c r="C4" s="35"/>
      <c r="D4" s="35"/>
    </row>
    <row r="5" spans="1:6" ht="13.5" thickBot="1">
      <c r="A5" s="38" t="s">
        <v>4</v>
      </c>
      <c r="B5" s="86">
        <v>400</v>
      </c>
      <c r="C5" s="87" t="s">
        <v>5</v>
      </c>
      <c r="F5" s="37" t="s">
        <v>307</v>
      </c>
    </row>
    <row r="6" spans="1:6">
      <c r="A6" s="42"/>
      <c r="B6" s="88" t="s">
        <v>6</v>
      </c>
      <c r="C6" s="44">
        <v>42795</v>
      </c>
      <c r="D6" s="89" t="s">
        <v>8</v>
      </c>
    </row>
    <row r="7" spans="1:6">
      <c r="A7" s="90" t="s">
        <v>9</v>
      </c>
      <c r="D7" s="91" t="s">
        <v>10</v>
      </c>
    </row>
    <row r="8" spans="1:6" ht="13.5" thickBot="1">
      <c r="A8" s="48"/>
      <c r="B8" s="92" t="s">
        <v>11</v>
      </c>
      <c r="C8" s="92" t="s">
        <v>12</v>
      </c>
      <c r="D8" s="93" t="s">
        <v>13</v>
      </c>
    </row>
    <row r="9" spans="1:6">
      <c r="A9" s="90" t="s">
        <v>58</v>
      </c>
      <c r="B9" s="94"/>
    </row>
    <row r="10" spans="1:6">
      <c r="A10" s="87" t="s">
        <v>59</v>
      </c>
      <c r="B10" s="94">
        <v>800</v>
      </c>
      <c r="C10" s="94">
        <v>2</v>
      </c>
      <c r="D10" s="117">
        <v>0.78617833069678378</v>
      </c>
    </row>
    <row r="11" spans="1:6">
      <c r="A11" s="87" t="s">
        <v>60</v>
      </c>
      <c r="B11" s="94">
        <v>74.959999999999994</v>
      </c>
      <c r="C11" s="94">
        <v>0.19</v>
      </c>
      <c r="D11" s="117">
        <v>7.3664909586288643E-2</v>
      </c>
    </row>
    <row r="12" spans="1:6">
      <c r="A12" s="96" t="s">
        <v>61</v>
      </c>
      <c r="B12" s="97">
        <v>874.96</v>
      </c>
      <c r="C12" s="97">
        <v>2.19</v>
      </c>
      <c r="D12" s="118">
        <v>0.85984324028307246</v>
      </c>
    </row>
    <row r="13" spans="1:6">
      <c r="A13" s="99" t="s">
        <v>62</v>
      </c>
    </row>
    <row r="14" spans="1:6">
      <c r="A14" s="100" t="s">
        <v>21</v>
      </c>
      <c r="B14" s="94">
        <v>0</v>
      </c>
      <c r="C14" s="94">
        <v>0</v>
      </c>
      <c r="D14" s="117">
        <v>0</v>
      </c>
    </row>
    <row r="15" spans="1:6">
      <c r="A15" s="100" t="s">
        <v>22</v>
      </c>
      <c r="B15" s="94">
        <v>0</v>
      </c>
      <c r="C15" s="94">
        <v>0</v>
      </c>
      <c r="D15" s="117">
        <v>0</v>
      </c>
    </row>
    <row r="16" spans="1:6">
      <c r="A16" s="87" t="s">
        <v>63</v>
      </c>
      <c r="B16" s="94">
        <v>26.25</v>
      </c>
      <c r="C16" s="94">
        <v>7.0000000000000007E-2</v>
      </c>
      <c r="D16" s="117">
        <v>2.579647647598822E-2</v>
      </c>
    </row>
    <row r="17" spans="1:4">
      <c r="A17" s="100" t="s">
        <v>64</v>
      </c>
      <c r="B17" s="94">
        <v>0</v>
      </c>
      <c r="C17" s="94">
        <v>0</v>
      </c>
      <c r="D17" s="117">
        <v>0</v>
      </c>
    </row>
    <row r="18" spans="1:4">
      <c r="A18" s="100" t="s">
        <v>65</v>
      </c>
      <c r="B18" s="94">
        <v>0</v>
      </c>
      <c r="C18" s="94">
        <v>0</v>
      </c>
      <c r="D18" s="117">
        <v>0</v>
      </c>
    </row>
    <row r="19" spans="1:4">
      <c r="A19" s="100" t="s">
        <v>66</v>
      </c>
      <c r="B19" s="94">
        <v>13.8</v>
      </c>
      <c r="C19" s="94">
        <v>0.03</v>
      </c>
      <c r="D19" s="117">
        <v>1.3561576204519522E-2</v>
      </c>
    </row>
    <row r="20" spans="1:4">
      <c r="A20" s="100" t="s">
        <v>67</v>
      </c>
      <c r="B20" s="94">
        <v>0</v>
      </c>
      <c r="C20" s="94">
        <v>0</v>
      </c>
      <c r="D20" s="117">
        <v>0</v>
      </c>
    </row>
    <row r="21" spans="1:4">
      <c r="A21" s="100" t="s">
        <v>68</v>
      </c>
      <c r="B21" s="94">
        <v>0</v>
      </c>
      <c r="C21" s="94">
        <v>0</v>
      </c>
      <c r="D21" s="117">
        <v>0</v>
      </c>
    </row>
    <row r="22" spans="1:4">
      <c r="A22" s="100" t="s">
        <v>69</v>
      </c>
      <c r="B22" s="94">
        <v>0</v>
      </c>
      <c r="C22" s="94">
        <v>0</v>
      </c>
      <c r="D22" s="117">
        <v>0</v>
      </c>
    </row>
    <row r="23" spans="1:4">
      <c r="A23" s="101" t="s">
        <v>70</v>
      </c>
      <c r="B23" s="102">
        <v>40.049999999999997</v>
      </c>
      <c r="C23" s="102">
        <v>0.1</v>
      </c>
      <c r="D23" s="119">
        <v>3.9358052680507738E-2</v>
      </c>
    </row>
    <row r="24" spans="1:4" s="104" customFormat="1">
      <c r="A24" s="90" t="s">
        <v>29</v>
      </c>
      <c r="B24" s="37"/>
      <c r="C24" s="37"/>
      <c r="D24" s="37"/>
    </row>
    <row r="25" spans="1:4" s="104" customFormat="1">
      <c r="A25" s="100" t="s">
        <v>30</v>
      </c>
      <c r="B25" s="94">
        <v>8.4008321897732561</v>
      </c>
      <c r="C25" s="94">
        <v>0.02</v>
      </c>
      <c r="D25" s="117">
        <v>8.2556902842746815E-3</v>
      </c>
    </row>
    <row r="26" spans="1:4" s="104" customFormat="1">
      <c r="A26" s="87" t="s">
        <v>31</v>
      </c>
      <c r="B26" s="94">
        <v>8.4008321897732561</v>
      </c>
      <c r="C26" s="94">
        <v>0.02</v>
      </c>
      <c r="D26" s="117">
        <v>8.2556902842746815E-3</v>
      </c>
    </row>
    <row r="27" spans="1:4" s="105" customFormat="1">
      <c r="A27" s="96" t="s">
        <v>32</v>
      </c>
      <c r="B27" s="97">
        <v>923.41083218977326</v>
      </c>
      <c r="C27" s="97">
        <v>2.31</v>
      </c>
      <c r="D27" s="118">
        <v>0.90745698324785484</v>
      </c>
    </row>
    <row r="28" spans="1:4" s="104" customFormat="1">
      <c r="A28" s="90" t="s">
        <v>33</v>
      </c>
      <c r="B28" s="37"/>
      <c r="C28" s="37"/>
      <c r="D28" s="37"/>
    </row>
    <row r="29" spans="1:4" s="104" customFormat="1">
      <c r="A29" s="87" t="s">
        <v>34</v>
      </c>
      <c r="B29" s="94">
        <v>0</v>
      </c>
      <c r="C29" s="94">
        <v>0</v>
      </c>
      <c r="D29" s="117">
        <v>0</v>
      </c>
    </row>
    <row r="30" spans="1:4" s="104" customFormat="1">
      <c r="A30" s="87" t="s">
        <v>35</v>
      </c>
      <c r="B30" s="94">
        <v>0</v>
      </c>
      <c r="C30" s="94">
        <v>0</v>
      </c>
      <c r="D30" s="117">
        <v>0</v>
      </c>
    </row>
    <row r="31" spans="1:4" s="104" customFormat="1">
      <c r="A31" s="100" t="s">
        <v>36</v>
      </c>
      <c r="B31" s="94">
        <v>0</v>
      </c>
      <c r="C31" s="94">
        <v>0</v>
      </c>
      <c r="D31" s="117">
        <v>0</v>
      </c>
    </row>
    <row r="32" spans="1:4" s="104" customFormat="1">
      <c r="A32" s="100" t="s">
        <v>71</v>
      </c>
      <c r="B32" s="94">
        <v>0</v>
      </c>
      <c r="C32" s="94">
        <v>0</v>
      </c>
      <c r="D32" s="117">
        <v>0</v>
      </c>
    </row>
    <row r="33" spans="1:244" s="104" customFormat="1">
      <c r="A33" s="101" t="s">
        <v>37</v>
      </c>
      <c r="B33" s="102">
        <v>0</v>
      </c>
      <c r="C33" s="102">
        <v>0</v>
      </c>
      <c r="D33" s="119">
        <v>0</v>
      </c>
      <c r="E33" s="108"/>
      <c r="F33" s="106"/>
      <c r="G33" s="106"/>
      <c r="H33" s="58"/>
      <c r="I33" s="108"/>
      <c r="J33" s="106"/>
      <c r="K33" s="106"/>
      <c r="L33" s="58"/>
      <c r="M33" s="108"/>
      <c r="N33" s="106"/>
      <c r="O33" s="106"/>
      <c r="P33" s="58"/>
      <c r="Q33" s="108"/>
      <c r="R33" s="106"/>
      <c r="S33" s="106"/>
      <c r="T33" s="58"/>
      <c r="U33" s="108"/>
      <c r="V33" s="106"/>
      <c r="W33" s="106"/>
      <c r="X33" s="58"/>
      <c r="Y33" s="108"/>
      <c r="Z33" s="106"/>
      <c r="AA33" s="106"/>
      <c r="AB33" s="58"/>
      <c r="AC33" s="108"/>
      <c r="AD33" s="106"/>
      <c r="AE33" s="106"/>
      <c r="AF33" s="58"/>
      <c r="AG33" s="108"/>
      <c r="AH33" s="106"/>
      <c r="AI33" s="106"/>
      <c r="AJ33" s="58"/>
      <c r="AK33" s="108"/>
      <c r="AL33" s="106"/>
      <c r="AM33" s="106"/>
      <c r="AN33" s="58"/>
      <c r="AO33" s="108"/>
      <c r="AP33" s="106"/>
      <c r="AQ33" s="106"/>
      <c r="AR33" s="58"/>
      <c r="AS33" s="108"/>
      <c r="AT33" s="106"/>
      <c r="AU33" s="106"/>
      <c r="AV33" s="58"/>
      <c r="AW33" s="108"/>
      <c r="AX33" s="106"/>
      <c r="AY33" s="106"/>
      <c r="AZ33" s="58"/>
      <c r="BA33" s="108"/>
      <c r="BB33" s="106"/>
      <c r="BC33" s="106"/>
      <c r="BD33" s="58"/>
      <c r="BE33" s="108"/>
      <c r="BF33" s="106"/>
      <c r="BG33" s="106"/>
      <c r="BH33" s="58"/>
      <c r="BI33" s="108"/>
      <c r="BJ33" s="106"/>
      <c r="BK33" s="106"/>
      <c r="BL33" s="58"/>
      <c r="BM33" s="108"/>
      <c r="BN33" s="106"/>
      <c r="BO33" s="106"/>
      <c r="BP33" s="58"/>
      <c r="BQ33" s="108"/>
      <c r="BR33" s="106"/>
      <c r="BS33" s="106"/>
      <c r="BT33" s="58"/>
      <c r="BU33" s="108"/>
      <c r="BV33" s="106"/>
      <c r="BW33" s="106"/>
      <c r="BX33" s="58"/>
      <c r="BY33" s="108"/>
      <c r="BZ33" s="106"/>
      <c r="CA33" s="106"/>
      <c r="CB33" s="58"/>
      <c r="CC33" s="108"/>
      <c r="CD33" s="106"/>
      <c r="CE33" s="106"/>
      <c r="CF33" s="58"/>
      <c r="CG33" s="108"/>
      <c r="CH33" s="106"/>
      <c r="CI33" s="106"/>
      <c r="CJ33" s="58"/>
      <c r="CK33" s="108"/>
      <c r="CL33" s="106"/>
      <c r="CM33" s="106"/>
      <c r="CN33" s="58"/>
      <c r="CO33" s="108"/>
      <c r="CP33" s="106"/>
      <c r="CQ33" s="106"/>
      <c r="CR33" s="58"/>
      <c r="CS33" s="108"/>
      <c r="CT33" s="106"/>
      <c r="CU33" s="106"/>
      <c r="CV33" s="58"/>
      <c r="CW33" s="108"/>
      <c r="CX33" s="106"/>
      <c r="CY33" s="106"/>
      <c r="CZ33" s="58"/>
      <c r="DA33" s="108"/>
      <c r="DB33" s="106"/>
      <c r="DC33" s="106"/>
      <c r="DD33" s="58"/>
      <c r="DE33" s="108"/>
      <c r="DF33" s="106"/>
      <c r="DG33" s="106"/>
      <c r="DH33" s="58"/>
      <c r="DI33" s="108"/>
      <c r="DJ33" s="106"/>
      <c r="DK33" s="106"/>
      <c r="DL33" s="58"/>
      <c r="DM33" s="108"/>
      <c r="DN33" s="106"/>
      <c r="DO33" s="106"/>
      <c r="DP33" s="58"/>
      <c r="DQ33" s="108"/>
      <c r="DR33" s="106"/>
      <c r="DS33" s="106"/>
      <c r="DT33" s="58"/>
      <c r="DU33" s="108"/>
      <c r="DV33" s="106"/>
      <c r="DW33" s="106"/>
      <c r="DX33" s="58"/>
      <c r="DY33" s="108"/>
      <c r="DZ33" s="106"/>
      <c r="EA33" s="106"/>
      <c r="EB33" s="58"/>
      <c r="EC33" s="108"/>
      <c r="ED33" s="106"/>
      <c r="EE33" s="106"/>
      <c r="EF33" s="58"/>
      <c r="EG33" s="108"/>
      <c r="EH33" s="106"/>
      <c r="EI33" s="106"/>
      <c r="EJ33" s="58"/>
      <c r="EK33" s="108"/>
      <c r="EL33" s="106"/>
      <c r="EM33" s="106"/>
      <c r="EN33" s="58"/>
      <c r="EO33" s="108"/>
      <c r="EP33" s="106"/>
      <c r="EQ33" s="106"/>
      <c r="ER33" s="58"/>
      <c r="ES33" s="108"/>
      <c r="ET33" s="106"/>
      <c r="EU33" s="106"/>
      <c r="EV33" s="58"/>
      <c r="EW33" s="108"/>
      <c r="EX33" s="106"/>
      <c r="EY33" s="106"/>
      <c r="EZ33" s="58"/>
      <c r="FA33" s="108"/>
      <c r="FB33" s="106"/>
      <c r="FC33" s="106"/>
      <c r="FD33" s="58"/>
      <c r="FE33" s="108"/>
      <c r="FF33" s="106"/>
      <c r="FG33" s="106"/>
      <c r="FH33" s="58"/>
      <c r="FI33" s="108"/>
      <c r="FJ33" s="106"/>
      <c r="FK33" s="106"/>
      <c r="FL33" s="58"/>
      <c r="FM33" s="108"/>
      <c r="FN33" s="106"/>
      <c r="FO33" s="106"/>
      <c r="FP33" s="58"/>
      <c r="FQ33" s="108"/>
      <c r="FR33" s="106"/>
      <c r="FS33" s="106"/>
      <c r="FT33" s="58"/>
      <c r="FU33" s="108"/>
      <c r="FV33" s="106"/>
      <c r="FW33" s="106"/>
      <c r="FX33" s="58"/>
      <c r="FY33" s="108"/>
      <c r="FZ33" s="106"/>
      <c r="GA33" s="106"/>
      <c r="GB33" s="58"/>
      <c r="GC33" s="108"/>
      <c r="GD33" s="106"/>
      <c r="GE33" s="106"/>
      <c r="GF33" s="58"/>
      <c r="GG33" s="108"/>
      <c r="GH33" s="106"/>
      <c r="GI33" s="106"/>
      <c r="GJ33" s="58"/>
      <c r="GK33" s="108"/>
      <c r="GL33" s="106"/>
      <c r="GM33" s="106"/>
      <c r="GN33" s="58"/>
      <c r="GO33" s="108"/>
      <c r="GP33" s="106"/>
      <c r="GQ33" s="106"/>
      <c r="GR33" s="58"/>
      <c r="GS33" s="108"/>
      <c r="GT33" s="106"/>
      <c r="GU33" s="106"/>
      <c r="GV33" s="58"/>
      <c r="GW33" s="108"/>
      <c r="GX33" s="106"/>
      <c r="GY33" s="106"/>
      <c r="GZ33" s="58"/>
      <c r="HA33" s="108"/>
      <c r="HB33" s="106"/>
      <c r="HC33" s="106"/>
      <c r="HD33" s="58"/>
      <c r="HE33" s="108"/>
      <c r="HF33" s="106"/>
      <c r="HG33" s="106"/>
      <c r="HH33" s="58"/>
      <c r="HI33" s="108"/>
      <c r="HJ33" s="106"/>
      <c r="HK33" s="106"/>
      <c r="HL33" s="58"/>
      <c r="HM33" s="108"/>
      <c r="HN33" s="106"/>
      <c r="HO33" s="106"/>
      <c r="HP33" s="58"/>
      <c r="HQ33" s="108"/>
      <c r="HR33" s="106"/>
      <c r="HS33" s="106"/>
      <c r="HT33" s="58"/>
      <c r="HU33" s="108"/>
      <c r="HV33" s="106"/>
      <c r="HW33" s="106"/>
      <c r="HX33" s="58"/>
      <c r="HY33" s="108"/>
      <c r="HZ33" s="106"/>
      <c r="IA33" s="106"/>
      <c r="IB33" s="58"/>
      <c r="IC33" s="108"/>
      <c r="ID33" s="106"/>
      <c r="IE33" s="106"/>
      <c r="IF33" s="58"/>
      <c r="IG33" s="108"/>
      <c r="IH33" s="106"/>
      <c r="II33" s="106"/>
      <c r="IJ33" s="58"/>
    </row>
    <row r="34" spans="1:244" s="104" customFormat="1">
      <c r="A34" s="90" t="s">
        <v>38</v>
      </c>
      <c r="B34" s="37"/>
      <c r="C34" s="37"/>
      <c r="D34" s="37"/>
    </row>
    <row r="35" spans="1:244" s="104" customFormat="1">
      <c r="A35" s="100" t="s">
        <v>72</v>
      </c>
      <c r="B35" s="94">
        <v>0</v>
      </c>
      <c r="C35" s="94">
        <v>0</v>
      </c>
      <c r="D35" s="117">
        <v>0</v>
      </c>
    </row>
    <row r="36" spans="1:244" s="104" customFormat="1">
      <c r="A36" s="100" t="s">
        <v>40</v>
      </c>
      <c r="B36" s="94">
        <v>34.17</v>
      </c>
      <c r="C36" s="94">
        <v>0.09</v>
      </c>
      <c r="D36" s="117">
        <v>3.3579641949886378E-2</v>
      </c>
    </row>
    <row r="37" spans="1:244" s="104" customFormat="1">
      <c r="A37" s="100" t="s">
        <v>41</v>
      </c>
      <c r="B37" s="94">
        <v>0</v>
      </c>
      <c r="C37" s="94">
        <v>0</v>
      </c>
      <c r="D37" s="117">
        <v>0</v>
      </c>
    </row>
    <row r="38" spans="1:244" s="104" customFormat="1">
      <c r="A38" s="101" t="s">
        <v>42</v>
      </c>
      <c r="B38" s="102">
        <v>34.17</v>
      </c>
      <c r="C38" s="102">
        <v>0.09</v>
      </c>
      <c r="D38" s="119">
        <v>3.3579641949886378E-2</v>
      </c>
      <c r="E38" s="108"/>
      <c r="F38" s="106"/>
      <c r="G38" s="106"/>
      <c r="H38" s="58"/>
      <c r="I38" s="108"/>
      <c r="J38" s="106"/>
      <c r="K38" s="106"/>
      <c r="L38" s="58"/>
      <c r="M38" s="108"/>
      <c r="N38" s="106"/>
      <c r="O38" s="106"/>
      <c r="P38" s="58"/>
      <c r="Q38" s="108"/>
      <c r="R38" s="106"/>
      <c r="S38" s="106"/>
      <c r="T38" s="58"/>
      <c r="U38" s="108"/>
      <c r="V38" s="106"/>
      <c r="W38" s="106"/>
      <c r="X38" s="58"/>
      <c r="Y38" s="108"/>
      <c r="Z38" s="106"/>
      <c r="AA38" s="106"/>
      <c r="AB38" s="58"/>
      <c r="AC38" s="108"/>
      <c r="AD38" s="106"/>
      <c r="AE38" s="106"/>
      <c r="AF38" s="58"/>
      <c r="AG38" s="108"/>
      <c r="AH38" s="106"/>
      <c r="AI38" s="106"/>
      <c r="AJ38" s="58"/>
      <c r="AK38" s="108"/>
      <c r="AL38" s="106"/>
      <c r="AM38" s="106"/>
      <c r="AN38" s="58"/>
      <c r="AO38" s="108"/>
      <c r="AP38" s="106"/>
      <c r="AQ38" s="106"/>
      <c r="AR38" s="58"/>
      <c r="AS38" s="108"/>
      <c r="AT38" s="106"/>
      <c r="AU38" s="106"/>
      <c r="AV38" s="58"/>
      <c r="AW38" s="108"/>
      <c r="AX38" s="106"/>
      <c r="AY38" s="106"/>
      <c r="AZ38" s="58"/>
      <c r="BA38" s="108"/>
      <c r="BB38" s="106"/>
      <c r="BC38" s="106"/>
      <c r="BD38" s="58"/>
      <c r="BE38" s="108"/>
      <c r="BF38" s="106"/>
      <c r="BG38" s="106"/>
      <c r="BH38" s="58"/>
      <c r="BI38" s="108"/>
      <c r="BJ38" s="106"/>
      <c r="BK38" s="106"/>
      <c r="BL38" s="58"/>
      <c r="BM38" s="108"/>
      <c r="BN38" s="106"/>
      <c r="BO38" s="106"/>
      <c r="BP38" s="58"/>
      <c r="BQ38" s="108"/>
      <c r="BR38" s="106"/>
      <c r="BS38" s="106"/>
      <c r="BT38" s="58"/>
      <c r="BU38" s="108"/>
      <c r="BV38" s="106"/>
      <c r="BW38" s="106"/>
      <c r="BX38" s="58"/>
      <c r="BY38" s="108"/>
      <c r="BZ38" s="106"/>
      <c r="CA38" s="106"/>
      <c r="CB38" s="58"/>
      <c r="CC38" s="108"/>
      <c r="CD38" s="106"/>
      <c r="CE38" s="106"/>
      <c r="CF38" s="58"/>
      <c r="CG38" s="108"/>
      <c r="CH38" s="106"/>
      <c r="CI38" s="106"/>
      <c r="CJ38" s="58"/>
      <c r="CK38" s="108"/>
      <c r="CL38" s="106"/>
      <c r="CM38" s="106"/>
      <c r="CN38" s="58"/>
      <c r="CO38" s="108"/>
      <c r="CP38" s="106"/>
      <c r="CQ38" s="106"/>
      <c r="CR38" s="58"/>
      <c r="CS38" s="108"/>
      <c r="CT38" s="106"/>
      <c r="CU38" s="106"/>
      <c r="CV38" s="58"/>
      <c r="CW38" s="108"/>
      <c r="CX38" s="106"/>
      <c r="CY38" s="106"/>
      <c r="CZ38" s="58"/>
      <c r="DA38" s="108"/>
      <c r="DB38" s="106"/>
      <c r="DC38" s="106"/>
      <c r="DD38" s="58"/>
      <c r="DE38" s="108"/>
      <c r="DF38" s="106"/>
      <c r="DG38" s="106"/>
      <c r="DH38" s="58"/>
      <c r="DI38" s="108"/>
      <c r="DJ38" s="106"/>
      <c r="DK38" s="106"/>
      <c r="DL38" s="58"/>
      <c r="DM38" s="108"/>
      <c r="DN38" s="106"/>
      <c r="DO38" s="106"/>
      <c r="DP38" s="58"/>
      <c r="DQ38" s="108"/>
      <c r="DR38" s="106"/>
      <c r="DS38" s="106"/>
      <c r="DT38" s="58"/>
      <c r="DU38" s="108"/>
      <c r="DV38" s="106"/>
      <c r="DW38" s="106"/>
      <c r="DX38" s="58"/>
      <c r="DY38" s="108"/>
      <c r="DZ38" s="106"/>
      <c r="EA38" s="106"/>
      <c r="EB38" s="58"/>
      <c r="EC38" s="108"/>
      <c r="ED38" s="106"/>
      <c r="EE38" s="106"/>
      <c r="EF38" s="58"/>
      <c r="EG38" s="108"/>
      <c r="EH38" s="106"/>
      <c r="EI38" s="106"/>
      <c r="EJ38" s="58"/>
      <c r="EK38" s="108"/>
      <c r="EL38" s="106"/>
      <c r="EM38" s="106"/>
      <c r="EN38" s="58"/>
      <c r="EO38" s="108"/>
      <c r="EP38" s="106"/>
      <c r="EQ38" s="106"/>
      <c r="ER38" s="58"/>
      <c r="ES38" s="108"/>
      <c r="ET38" s="106"/>
      <c r="EU38" s="106"/>
      <c r="EV38" s="58"/>
      <c r="EW38" s="108"/>
      <c r="EX38" s="106"/>
      <c r="EY38" s="106"/>
      <c r="EZ38" s="58"/>
      <c r="FA38" s="108"/>
      <c r="FB38" s="106"/>
      <c r="FC38" s="106"/>
      <c r="FD38" s="58"/>
      <c r="FE38" s="108"/>
      <c r="FF38" s="106"/>
      <c r="FG38" s="106"/>
      <c r="FH38" s="58"/>
      <c r="FI38" s="108"/>
      <c r="FJ38" s="106"/>
      <c r="FK38" s="106"/>
      <c r="FL38" s="58"/>
      <c r="FM38" s="108"/>
      <c r="FN38" s="106"/>
      <c r="FO38" s="106"/>
      <c r="FP38" s="58"/>
      <c r="FQ38" s="108"/>
      <c r="FR38" s="106"/>
      <c r="FS38" s="106"/>
      <c r="FT38" s="58"/>
      <c r="FU38" s="108"/>
      <c r="FV38" s="106"/>
      <c r="FW38" s="106"/>
      <c r="FX38" s="58"/>
      <c r="FY38" s="108"/>
      <c r="FZ38" s="106"/>
      <c r="GA38" s="106"/>
      <c r="GB38" s="58"/>
      <c r="GC38" s="108"/>
      <c r="GD38" s="106"/>
      <c r="GE38" s="106"/>
      <c r="GF38" s="58"/>
      <c r="GG38" s="108"/>
      <c r="GH38" s="106"/>
      <c r="GI38" s="106"/>
      <c r="GJ38" s="58"/>
      <c r="GK38" s="108"/>
      <c r="GL38" s="106"/>
      <c r="GM38" s="106"/>
      <c r="GN38" s="58"/>
      <c r="GO38" s="108"/>
      <c r="GP38" s="106"/>
      <c r="GQ38" s="106"/>
      <c r="GR38" s="58"/>
      <c r="GS38" s="108"/>
      <c r="GT38" s="106"/>
      <c r="GU38" s="106"/>
      <c r="GV38" s="58"/>
      <c r="GW38" s="108"/>
      <c r="GX38" s="106"/>
      <c r="GY38" s="106"/>
      <c r="GZ38" s="58"/>
      <c r="HA38" s="108"/>
      <c r="HB38" s="106"/>
      <c r="HC38" s="106"/>
      <c r="HD38" s="58"/>
      <c r="HE38" s="108"/>
      <c r="HF38" s="106"/>
      <c r="HG38" s="106"/>
      <c r="HH38" s="58"/>
      <c r="HI38" s="108"/>
      <c r="HJ38" s="106"/>
      <c r="HK38" s="106"/>
      <c r="HL38" s="58"/>
      <c r="HM38" s="108"/>
      <c r="HN38" s="106"/>
      <c r="HO38" s="106"/>
      <c r="HP38" s="58"/>
      <c r="HQ38" s="108"/>
      <c r="HR38" s="106"/>
      <c r="HS38" s="106"/>
      <c r="HT38" s="58"/>
      <c r="HU38" s="108"/>
      <c r="HV38" s="106"/>
      <c r="HW38" s="106"/>
      <c r="HX38" s="58"/>
      <c r="HY38" s="108"/>
      <c r="HZ38" s="106"/>
      <c r="IA38" s="106"/>
      <c r="IB38" s="58"/>
      <c r="IC38" s="108"/>
      <c r="ID38" s="106"/>
      <c r="IE38" s="106"/>
      <c r="IF38" s="58"/>
      <c r="IG38" s="108"/>
      <c r="IH38" s="106"/>
      <c r="II38" s="106"/>
      <c r="IJ38" s="58"/>
    </row>
    <row r="39" spans="1:244" s="104" customFormat="1">
      <c r="A39" s="109" t="s">
        <v>43</v>
      </c>
      <c r="B39" s="110">
        <v>34.17</v>
      </c>
      <c r="C39" s="110">
        <v>0.09</v>
      </c>
      <c r="D39" s="120">
        <v>3.3579641949886378E-2</v>
      </c>
      <c r="E39" s="106"/>
      <c r="F39" s="106"/>
      <c r="G39" s="108"/>
      <c r="H39" s="106"/>
      <c r="I39" s="106"/>
      <c r="J39" s="106"/>
      <c r="K39" s="108"/>
      <c r="L39" s="106"/>
      <c r="M39" s="106"/>
      <c r="N39" s="106"/>
      <c r="O39" s="108"/>
      <c r="P39" s="106"/>
      <c r="Q39" s="106"/>
      <c r="R39" s="106"/>
      <c r="S39" s="108"/>
      <c r="T39" s="106"/>
      <c r="U39" s="106"/>
      <c r="V39" s="106"/>
      <c r="W39" s="108"/>
      <c r="X39" s="106"/>
      <c r="Y39" s="106"/>
      <c r="Z39" s="106"/>
      <c r="AA39" s="108"/>
      <c r="AB39" s="106"/>
      <c r="AC39" s="106"/>
      <c r="AD39" s="106"/>
      <c r="AE39" s="108"/>
      <c r="AF39" s="106"/>
      <c r="AG39" s="106"/>
      <c r="AH39" s="106"/>
      <c r="AI39" s="108"/>
      <c r="AJ39" s="106"/>
      <c r="AK39" s="106"/>
      <c r="AL39" s="106"/>
      <c r="AM39" s="108"/>
      <c r="AN39" s="106"/>
      <c r="AO39" s="106"/>
      <c r="AP39" s="106"/>
      <c r="AQ39" s="108"/>
      <c r="AR39" s="106"/>
      <c r="AS39" s="106"/>
      <c r="AT39" s="106"/>
      <c r="AU39" s="108"/>
      <c r="AV39" s="106"/>
      <c r="AW39" s="106"/>
      <c r="AX39" s="106"/>
      <c r="AY39" s="108"/>
      <c r="AZ39" s="106"/>
      <c r="BA39" s="106"/>
      <c r="BB39" s="106"/>
      <c r="BC39" s="108"/>
      <c r="BD39" s="106"/>
      <c r="BE39" s="106"/>
      <c r="BF39" s="106"/>
      <c r="BG39" s="108"/>
      <c r="BH39" s="106"/>
      <c r="BI39" s="106"/>
      <c r="BJ39" s="106"/>
      <c r="BK39" s="108"/>
      <c r="BL39" s="106"/>
      <c r="BM39" s="106"/>
      <c r="BN39" s="106"/>
      <c r="BO39" s="108"/>
      <c r="BP39" s="106"/>
      <c r="BQ39" s="106"/>
      <c r="BR39" s="106"/>
      <c r="BS39" s="108"/>
      <c r="BT39" s="106"/>
      <c r="BU39" s="106"/>
      <c r="BV39" s="106"/>
      <c r="BW39" s="108"/>
      <c r="BX39" s="106"/>
      <c r="BY39" s="106"/>
      <c r="BZ39" s="106"/>
      <c r="CA39" s="108"/>
      <c r="CB39" s="106"/>
      <c r="CC39" s="106"/>
      <c r="CD39" s="106"/>
      <c r="CE39" s="108"/>
      <c r="CF39" s="106"/>
      <c r="CG39" s="106"/>
      <c r="CH39" s="106"/>
      <c r="CI39" s="108"/>
      <c r="CJ39" s="106"/>
      <c r="CK39" s="106"/>
      <c r="CL39" s="106"/>
      <c r="CM39" s="108"/>
      <c r="CN39" s="106"/>
      <c r="CO39" s="106"/>
      <c r="CP39" s="106"/>
      <c r="CQ39" s="108"/>
      <c r="CR39" s="106"/>
      <c r="CS39" s="106"/>
      <c r="CT39" s="106"/>
      <c r="CU39" s="108"/>
      <c r="CV39" s="106"/>
      <c r="CW39" s="106"/>
      <c r="CX39" s="106"/>
      <c r="CY39" s="108"/>
      <c r="CZ39" s="106"/>
      <c r="DA39" s="106"/>
      <c r="DB39" s="106"/>
      <c r="DC39" s="108"/>
      <c r="DD39" s="106"/>
      <c r="DE39" s="106"/>
      <c r="DF39" s="106"/>
      <c r="DG39" s="108"/>
      <c r="DH39" s="106"/>
      <c r="DI39" s="106"/>
      <c r="DJ39" s="106"/>
      <c r="DK39" s="108"/>
      <c r="DL39" s="106"/>
      <c r="DM39" s="106"/>
      <c r="DN39" s="106"/>
      <c r="DO39" s="108"/>
      <c r="DP39" s="106"/>
      <c r="DQ39" s="106"/>
      <c r="DR39" s="106"/>
      <c r="DS39" s="108"/>
      <c r="DT39" s="106"/>
      <c r="DU39" s="106"/>
      <c r="DV39" s="106"/>
      <c r="DW39" s="108"/>
      <c r="DX39" s="106"/>
      <c r="DY39" s="106"/>
      <c r="DZ39" s="106"/>
      <c r="EA39" s="108"/>
      <c r="EB39" s="106"/>
      <c r="EC39" s="106"/>
      <c r="ED39" s="106"/>
      <c r="EE39" s="108"/>
      <c r="EF39" s="106"/>
      <c r="EG39" s="106"/>
      <c r="EH39" s="106"/>
      <c r="EI39" s="108"/>
      <c r="EJ39" s="106"/>
      <c r="EK39" s="106"/>
      <c r="EL39" s="106"/>
      <c r="EM39" s="108"/>
      <c r="EN39" s="106"/>
      <c r="EO39" s="106"/>
      <c r="EP39" s="106"/>
      <c r="EQ39" s="108"/>
      <c r="ER39" s="106"/>
      <c r="ES39" s="106"/>
      <c r="ET39" s="106"/>
      <c r="EU39" s="108"/>
      <c r="EV39" s="106"/>
      <c r="EW39" s="106"/>
      <c r="EX39" s="106"/>
      <c r="EY39" s="108"/>
      <c r="EZ39" s="106"/>
      <c r="FA39" s="106"/>
      <c r="FB39" s="106"/>
      <c r="FC39" s="108"/>
      <c r="FD39" s="106"/>
      <c r="FE39" s="106"/>
      <c r="FF39" s="106"/>
      <c r="FG39" s="108"/>
      <c r="FH39" s="106"/>
      <c r="FI39" s="106"/>
      <c r="FJ39" s="106"/>
      <c r="FK39" s="108"/>
      <c r="FL39" s="106"/>
      <c r="FM39" s="106"/>
      <c r="FN39" s="106"/>
      <c r="FO39" s="108"/>
      <c r="FP39" s="106"/>
      <c r="FQ39" s="106"/>
      <c r="FR39" s="106"/>
      <c r="FS39" s="108"/>
      <c r="FT39" s="106"/>
      <c r="FU39" s="106"/>
      <c r="FV39" s="106"/>
      <c r="FW39" s="108"/>
      <c r="FX39" s="106"/>
      <c r="FY39" s="106"/>
      <c r="FZ39" s="106"/>
      <c r="GA39" s="108"/>
      <c r="GB39" s="106"/>
      <c r="GC39" s="106"/>
      <c r="GD39" s="106"/>
      <c r="GE39" s="108"/>
      <c r="GF39" s="106"/>
      <c r="GG39" s="106"/>
      <c r="GH39" s="106"/>
      <c r="GI39" s="108"/>
      <c r="GJ39" s="106"/>
      <c r="GK39" s="106"/>
      <c r="GL39" s="106"/>
      <c r="GM39" s="108"/>
      <c r="GN39" s="106"/>
      <c r="GO39" s="106"/>
      <c r="GP39" s="106"/>
      <c r="GQ39" s="108"/>
      <c r="GR39" s="106"/>
      <c r="GS39" s="106"/>
      <c r="GT39" s="106"/>
      <c r="GU39" s="108"/>
      <c r="GV39" s="106"/>
      <c r="GW39" s="106"/>
      <c r="GX39" s="106"/>
      <c r="GY39" s="108"/>
      <c r="GZ39" s="106"/>
      <c r="HA39" s="106"/>
      <c r="HB39" s="106"/>
      <c r="HC39" s="108"/>
      <c r="HD39" s="106"/>
      <c r="HE39" s="106"/>
      <c r="HF39" s="106"/>
      <c r="HG39" s="108"/>
      <c r="HH39" s="106"/>
      <c r="HI39" s="106"/>
      <c r="HJ39" s="106"/>
      <c r="HK39" s="108"/>
      <c r="HL39" s="106"/>
      <c r="HM39" s="106"/>
      <c r="HN39" s="106"/>
      <c r="HO39" s="108"/>
      <c r="HP39" s="106"/>
      <c r="HQ39" s="106"/>
      <c r="HR39" s="106"/>
      <c r="HS39" s="108"/>
      <c r="HT39" s="106"/>
      <c r="HU39" s="106"/>
      <c r="HV39" s="106"/>
      <c r="HW39" s="108"/>
      <c r="HX39" s="106"/>
      <c r="HY39" s="106"/>
      <c r="HZ39" s="106"/>
      <c r="IA39" s="108"/>
      <c r="IB39" s="106"/>
      <c r="IC39" s="106"/>
      <c r="ID39" s="106"/>
      <c r="IE39" s="108"/>
      <c r="IF39" s="106"/>
      <c r="IG39" s="106"/>
      <c r="IH39" s="106"/>
    </row>
    <row r="40" spans="1:244" s="105" customFormat="1">
      <c r="A40" s="96" t="s">
        <v>44</v>
      </c>
      <c r="B40" s="97">
        <v>957.58083218977322</v>
      </c>
      <c r="C40" s="97">
        <v>2.4</v>
      </c>
      <c r="D40" s="118">
        <v>0.94103662519774123</v>
      </c>
    </row>
    <row r="41" spans="1:244" s="104" customFormat="1">
      <c r="A41" s="90" t="s">
        <v>45</v>
      </c>
      <c r="B41" s="37"/>
      <c r="C41" s="37"/>
      <c r="D41" s="37"/>
    </row>
    <row r="42" spans="1:244" s="104" customFormat="1">
      <c r="A42" s="87" t="s">
        <v>46</v>
      </c>
      <c r="B42" s="94">
        <v>0</v>
      </c>
      <c r="C42" s="94">
        <v>0</v>
      </c>
      <c r="D42" s="117">
        <v>0</v>
      </c>
    </row>
    <row r="43" spans="1:244" s="104" customFormat="1">
      <c r="A43" s="87" t="s">
        <v>47</v>
      </c>
      <c r="B43" s="94">
        <v>60</v>
      </c>
      <c r="C43" s="94">
        <v>0.15</v>
      </c>
      <c r="D43" s="117">
        <v>5.8963374802258786E-2</v>
      </c>
    </row>
    <row r="44" spans="1:244" s="104" customFormat="1">
      <c r="A44" s="101" t="s">
        <v>48</v>
      </c>
      <c r="B44" s="102">
        <v>60</v>
      </c>
      <c r="C44" s="102">
        <v>0.15</v>
      </c>
      <c r="D44" s="119">
        <v>5.8963374802258786E-2</v>
      </c>
      <c r="E44" s="108"/>
      <c r="F44" s="106"/>
      <c r="G44" s="106"/>
      <c r="H44" s="58"/>
      <c r="I44" s="108"/>
      <c r="J44" s="106"/>
      <c r="K44" s="106"/>
      <c r="L44" s="58"/>
      <c r="M44" s="108"/>
      <c r="N44" s="106"/>
      <c r="O44" s="106"/>
      <c r="P44" s="58"/>
      <c r="Q44" s="108"/>
      <c r="R44" s="106"/>
      <c r="S44" s="106"/>
      <c r="T44" s="58"/>
      <c r="U44" s="108"/>
      <c r="V44" s="106"/>
      <c r="W44" s="106"/>
      <c r="X44" s="58"/>
      <c r="Y44" s="108"/>
      <c r="Z44" s="106"/>
      <c r="AA44" s="106"/>
      <c r="AB44" s="58"/>
      <c r="AC44" s="108"/>
      <c r="AD44" s="106"/>
      <c r="AE44" s="106"/>
      <c r="AF44" s="58"/>
      <c r="AG44" s="108"/>
      <c r="AH44" s="106"/>
      <c r="AI44" s="106"/>
      <c r="AJ44" s="58"/>
      <c r="AK44" s="108"/>
      <c r="AL44" s="106"/>
      <c r="AM44" s="106"/>
      <c r="AN44" s="58"/>
      <c r="AO44" s="108"/>
      <c r="AP44" s="106"/>
      <c r="AQ44" s="106"/>
      <c r="AR44" s="58"/>
      <c r="AS44" s="108"/>
      <c r="AT44" s="106"/>
      <c r="AU44" s="106"/>
      <c r="AV44" s="58"/>
      <c r="AW44" s="108"/>
      <c r="AX44" s="106"/>
      <c r="AY44" s="106"/>
      <c r="AZ44" s="58"/>
      <c r="BA44" s="108"/>
      <c r="BB44" s="106"/>
      <c r="BC44" s="106"/>
      <c r="BD44" s="58"/>
      <c r="BE44" s="108"/>
      <c r="BF44" s="106"/>
      <c r="BG44" s="106"/>
      <c r="BH44" s="58"/>
      <c r="BI44" s="108"/>
      <c r="BJ44" s="106"/>
      <c r="BK44" s="106"/>
      <c r="BL44" s="58"/>
      <c r="BM44" s="108"/>
      <c r="BN44" s="106"/>
      <c r="BO44" s="106"/>
      <c r="BP44" s="58"/>
      <c r="BQ44" s="108"/>
      <c r="BR44" s="106"/>
      <c r="BS44" s="106"/>
      <c r="BT44" s="58"/>
      <c r="BU44" s="108"/>
      <c r="BV44" s="106"/>
      <c r="BW44" s="106"/>
      <c r="BX44" s="58"/>
      <c r="BY44" s="108"/>
      <c r="BZ44" s="106"/>
      <c r="CA44" s="106"/>
      <c r="CB44" s="58"/>
      <c r="CC44" s="108"/>
      <c r="CD44" s="106"/>
      <c r="CE44" s="106"/>
      <c r="CF44" s="58"/>
      <c r="CG44" s="108"/>
      <c r="CH44" s="106"/>
      <c r="CI44" s="106"/>
      <c r="CJ44" s="58"/>
      <c r="CK44" s="108"/>
      <c r="CL44" s="106"/>
      <c r="CM44" s="106"/>
      <c r="CN44" s="58"/>
      <c r="CO44" s="108"/>
      <c r="CP44" s="106"/>
      <c r="CQ44" s="106"/>
      <c r="CR44" s="58"/>
      <c r="CS44" s="108"/>
      <c r="CT44" s="106"/>
      <c r="CU44" s="106"/>
      <c r="CV44" s="58"/>
      <c r="CW44" s="108"/>
      <c r="CX44" s="106"/>
      <c r="CY44" s="106"/>
      <c r="CZ44" s="58"/>
      <c r="DA44" s="108"/>
      <c r="DB44" s="106"/>
      <c r="DC44" s="106"/>
      <c r="DD44" s="58"/>
      <c r="DE44" s="108"/>
      <c r="DF44" s="106"/>
      <c r="DG44" s="106"/>
      <c r="DH44" s="58"/>
      <c r="DI44" s="108"/>
      <c r="DJ44" s="106"/>
      <c r="DK44" s="106"/>
      <c r="DL44" s="58"/>
      <c r="DM44" s="108"/>
      <c r="DN44" s="106"/>
      <c r="DO44" s="106"/>
      <c r="DP44" s="58"/>
      <c r="DQ44" s="108"/>
      <c r="DR44" s="106"/>
      <c r="DS44" s="106"/>
      <c r="DT44" s="58"/>
      <c r="DU44" s="108"/>
      <c r="DV44" s="106"/>
      <c r="DW44" s="106"/>
      <c r="DX44" s="58"/>
      <c r="DY44" s="108"/>
      <c r="DZ44" s="106"/>
      <c r="EA44" s="106"/>
      <c r="EB44" s="58"/>
      <c r="EC44" s="108"/>
      <c r="ED44" s="106"/>
      <c r="EE44" s="106"/>
      <c r="EF44" s="58"/>
      <c r="EG44" s="108"/>
      <c r="EH44" s="106"/>
      <c r="EI44" s="106"/>
      <c r="EJ44" s="58"/>
      <c r="EK44" s="108"/>
      <c r="EL44" s="106"/>
      <c r="EM44" s="106"/>
      <c r="EN44" s="58"/>
      <c r="EO44" s="108"/>
      <c r="EP44" s="106"/>
      <c r="EQ44" s="106"/>
      <c r="ER44" s="58"/>
      <c r="ES44" s="108"/>
      <c r="ET44" s="106"/>
      <c r="EU44" s="106"/>
      <c r="EV44" s="58"/>
      <c r="EW44" s="108"/>
      <c r="EX44" s="106"/>
      <c r="EY44" s="106"/>
      <c r="EZ44" s="58"/>
      <c r="FA44" s="108"/>
      <c r="FB44" s="106"/>
      <c r="FC44" s="106"/>
      <c r="FD44" s="58"/>
      <c r="FE44" s="108"/>
      <c r="FF44" s="106"/>
      <c r="FG44" s="106"/>
      <c r="FH44" s="58"/>
      <c r="FI44" s="108"/>
      <c r="FJ44" s="106"/>
      <c r="FK44" s="106"/>
      <c r="FL44" s="58"/>
      <c r="FM44" s="108"/>
      <c r="FN44" s="106"/>
      <c r="FO44" s="106"/>
      <c r="FP44" s="58"/>
      <c r="FQ44" s="108"/>
      <c r="FR44" s="106"/>
      <c r="FS44" s="106"/>
      <c r="FT44" s="58"/>
      <c r="FU44" s="108"/>
      <c r="FV44" s="106"/>
      <c r="FW44" s="106"/>
      <c r="FX44" s="58"/>
      <c r="FY44" s="108"/>
      <c r="FZ44" s="106"/>
      <c r="GA44" s="106"/>
      <c r="GB44" s="58"/>
      <c r="GC44" s="108"/>
      <c r="GD44" s="106"/>
      <c r="GE44" s="106"/>
      <c r="GF44" s="58"/>
      <c r="GG44" s="108"/>
      <c r="GH44" s="106"/>
      <c r="GI44" s="106"/>
      <c r="GJ44" s="58"/>
      <c r="GK44" s="108"/>
      <c r="GL44" s="106"/>
      <c r="GM44" s="106"/>
      <c r="GN44" s="58"/>
      <c r="GO44" s="108"/>
      <c r="GP44" s="106"/>
      <c r="GQ44" s="106"/>
      <c r="GR44" s="58"/>
      <c r="GS44" s="108"/>
      <c r="GT44" s="106"/>
      <c r="GU44" s="106"/>
      <c r="GV44" s="58"/>
      <c r="GW44" s="108"/>
      <c r="GX44" s="106"/>
      <c r="GY44" s="106"/>
      <c r="GZ44" s="58"/>
      <c r="HA44" s="108"/>
      <c r="HB44" s="106"/>
      <c r="HC44" s="106"/>
      <c r="HD44" s="58"/>
      <c r="HE44" s="108"/>
      <c r="HF44" s="106"/>
      <c r="HG44" s="106"/>
      <c r="HH44" s="58"/>
      <c r="HI44" s="108"/>
      <c r="HJ44" s="106"/>
      <c r="HK44" s="106"/>
      <c r="HL44" s="58"/>
      <c r="HM44" s="108"/>
      <c r="HN44" s="106"/>
      <c r="HO44" s="106"/>
      <c r="HP44" s="58"/>
      <c r="HQ44" s="108"/>
      <c r="HR44" s="106"/>
      <c r="HS44" s="106"/>
      <c r="HT44" s="58"/>
      <c r="HU44" s="108"/>
      <c r="HV44" s="106"/>
      <c r="HW44" s="106"/>
      <c r="HX44" s="58"/>
      <c r="HY44" s="108"/>
      <c r="HZ44" s="106"/>
      <c r="IA44" s="106"/>
      <c r="IB44" s="58"/>
      <c r="IC44" s="108"/>
      <c r="ID44" s="106"/>
      <c r="IE44" s="106"/>
      <c r="IF44" s="58"/>
      <c r="IG44" s="108"/>
      <c r="IH44" s="106"/>
      <c r="II44" s="106"/>
      <c r="IJ44" s="58"/>
    </row>
    <row r="45" spans="1:244" s="57" customFormat="1" ht="13.5" thickBot="1">
      <c r="A45" s="112" t="s">
        <v>49</v>
      </c>
      <c r="B45" s="113">
        <v>1017.5808321897732</v>
      </c>
      <c r="C45" s="113">
        <v>2.5499999999999998</v>
      </c>
      <c r="D45" s="121">
        <v>1</v>
      </c>
    </row>
    <row r="46" spans="1:244">
      <c r="A46" s="115" t="str">
        <f>[8]Custeio!A140</f>
        <v>Elaboração: CONAB/DIPAI/SUINF/GECUP</v>
      </c>
      <c r="D46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6" width="11.5" style="37"/>
    <col min="257" max="257" width="45.625" style="37" customWidth="1"/>
    <col min="258" max="259" width="12.625" style="37" customWidth="1"/>
    <col min="260" max="260" width="8.625" style="37" customWidth="1"/>
    <col min="261" max="512" width="11.5" style="37"/>
    <col min="513" max="513" width="45.625" style="37" customWidth="1"/>
    <col min="514" max="515" width="12.625" style="37" customWidth="1"/>
    <col min="516" max="516" width="8.625" style="37" customWidth="1"/>
    <col min="517" max="768" width="11.5" style="37"/>
    <col min="769" max="769" width="45.625" style="37" customWidth="1"/>
    <col min="770" max="771" width="12.625" style="37" customWidth="1"/>
    <col min="772" max="772" width="8.625" style="37" customWidth="1"/>
    <col min="773" max="1024" width="11.5" style="37"/>
    <col min="1025" max="1025" width="45.625" style="37" customWidth="1"/>
    <col min="1026" max="1027" width="12.625" style="37" customWidth="1"/>
    <col min="1028" max="1028" width="8.625" style="37" customWidth="1"/>
    <col min="1029" max="1280" width="11.5" style="37"/>
    <col min="1281" max="1281" width="45.625" style="37" customWidth="1"/>
    <col min="1282" max="1283" width="12.625" style="37" customWidth="1"/>
    <col min="1284" max="1284" width="8.625" style="37" customWidth="1"/>
    <col min="1285" max="1536" width="11.5" style="37"/>
    <col min="1537" max="1537" width="45.625" style="37" customWidth="1"/>
    <col min="1538" max="1539" width="12.625" style="37" customWidth="1"/>
    <col min="1540" max="1540" width="8.625" style="37" customWidth="1"/>
    <col min="1541" max="1792" width="11.5" style="37"/>
    <col min="1793" max="1793" width="45.625" style="37" customWidth="1"/>
    <col min="1794" max="1795" width="12.625" style="37" customWidth="1"/>
    <col min="1796" max="1796" width="8.625" style="37" customWidth="1"/>
    <col min="1797" max="2048" width="11.5" style="37"/>
    <col min="2049" max="2049" width="45.625" style="37" customWidth="1"/>
    <col min="2050" max="2051" width="12.625" style="37" customWidth="1"/>
    <col min="2052" max="2052" width="8.625" style="37" customWidth="1"/>
    <col min="2053" max="2304" width="11.5" style="37"/>
    <col min="2305" max="2305" width="45.625" style="37" customWidth="1"/>
    <col min="2306" max="2307" width="12.625" style="37" customWidth="1"/>
    <col min="2308" max="2308" width="8.625" style="37" customWidth="1"/>
    <col min="2309" max="2560" width="11.5" style="37"/>
    <col min="2561" max="2561" width="45.625" style="37" customWidth="1"/>
    <col min="2562" max="2563" width="12.625" style="37" customWidth="1"/>
    <col min="2564" max="2564" width="8.625" style="37" customWidth="1"/>
    <col min="2565" max="2816" width="11.5" style="37"/>
    <col min="2817" max="2817" width="45.625" style="37" customWidth="1"/>
    <col min="2818" max="2819" width="12.625" style="37" customWidth="1"/>
    <col min="2820" max="2820" width="8.625" style="37" customWidth="1"/>
    <col min="2821" max="3072" width="11.5" style="37"/>
    <col min="3073" max="3073" width="45.625" style="37" customWidth="1"/>
    <col min="3074" max="3075" width="12.625" style="37" customWidth="1"/>
    <col min="3076" max="3076" width="8.625" style="37" customWidth="1"/>
    <col min="3077" max="3328" width="11.5" style="37"/>
    <col min="3329" max="3329" width="45.625" style="37" customWidth="1"/>
    <col min="3330" max="3331" width="12.625" style="37" customWidth="1"/>
    <col min="3332" max="3332" width="8.625" style="37" customWidth="1"/>
    <col min="3333" max="3584" width="11.5" style="37"/>
    <col min="3585" max="3585" width="45.625" style="37" customWidth="1"/>
    <col min="3586" max="3587" width="12.625" style="37" customWidth="1"/>
    <col min="3588" max="3588" width="8.625" style="37" customWidth="1"/>
    <col min="3589" max="3840" width="11.5" style="37"/>
    <col min="3841" max="3841" width="45.625" style="37" customWidth="1"/>
    <col min="3842" max="3843" width="12.625" style="37" customWidth="1"/>
    <col min="3844" max="3844" width="8.625" style="37" customWidth="1"/>
    <col min="3845" max="4096" width="11.5" style="37"/>
    <col min="4097" max="4097" width="45.625" style="37" customWidth="1"/>
    <col min="4098" max="4099" width="12.625" style="37" customWidth="1"/>
    <col min="4100" max="4100" width="8.625" style="37" customWidth="1"/>
    <col min="4101" max="4352" width="11.5" style="37"/>
    <col min="4353" max="4353" width="45.625" style="37" customWidth="1"/>
    <col min="4354" max="4355" width="12.625" style="37" customWidth="1"/>
    <col min="4356" max="4356" width="8.625" style="37" customWidth="1"/>
    <col min="4357" max="4608" width="11.5" style="37"/>
    <col min="4609" max="4609" width="45.625" style="37" customWidth="1"/>
    <col min="4610" max="4611" width="12.625" style="37" customWidth="1"/>
    <col min="4612" max="4612" width="8.625" style="37" customWidth="1"/>
    <col min="4613" max="4864" width="11.5" style="37"/>
    <col min="4865" max="4865" width="45.625" style="37" customWidth="1"/>
    <col min="4866" max="4867" width="12.625" style="37" customWidth="1"/>
    <col min="4868" max="4868" width="8.625" style="37" customWidth="1"/>
    <col min="4869" max="5120" width="11.5" style="37"/>
    <col min="5121" max="5121" width="45.625" style="37" customWidth="1"/>
    <col min="5122" max="5123" width="12.625" style="37" customWidth="1"/>
    <col min="5124" max="5124" width="8.625" style="37" customWidth="1"/>
    <col min="5125" max="5376" width="11.5" style="37"/>
    <col min="5377" max="5377" width="45.625" style="37" customWidth="1"/>
    <col min="5378" max="5379" width="12.625" style="37" customWidth="1"/>
    <col min="5380" max="5380" width="8.625" style="37" customWidth="1"/>
    <col min="5381" max="5632" width="11.5" style="37"/>
    <col min="5633" max="5633" width="45.625" style="37" customWidth="1"/>
    <col min="5634" max="5635" width="12.625" style="37" customWidth="1"/>
    <col min="5636" max="5636" width="8.625" style="37" customWidth="1"/>
    <col min="5637" max="5888" width="11.5" style="37"/>
    <col min="5889" max="5889" width="45.625" style="37" customWidth="1"/>
    <col min="5890" max="5891" width="12.625" style="37" customWidth="1"/>
    <col min="5892" max="5892" width="8.625" style="37" customWidth="1"/>
    <col min="5893" max="6144" width="11.5" style="37"/>
    <col min="6145" max="6145" width="45.625" style="37" customWidth="1"/>
    <col min="6146" max="6147" width="12.625" style="37" customWidth="1"/>
    <col min="6148" max="6148" width="8.625" style="37" customWidth="1"/>
    <col min="6149" max="6400" width="11.5" style="37"/>
    <col min="6401" max="6401" width="45.625" style="37" customWidth="1"/>
    <col min="6402" max="6403" width="12.625" style="37" customWidth="1"/>
    <col min="6404" max="6404" width="8.625" style="37" customWidth="1"/>
    <col min="6405" max="6656" width="11.5" style="37"/>
    <col min="6657" max="6657" width="45.625" style="37" customWidth="1"/>
    <col min="6658" max="6659" width="12.625" style="37" customWidth="1"/>
    <col min="6660" max="6660" width="8.625" style="37" customWidth="1"/>
    <col min="6661" max="6912" width="11.5" style="37"/>
    <col min="6913" max="6913" width="45.625" style="37" customWidth="1"/>
    <col min="6914" max="6915" width="12.625" style="37" customWidth="1"/>
    <col min="6916" max="6916" width="8.625" style="37" customWidth="1"/>
    <col min="6917" max="7168" width="11.5" style="37"/>
    <col min="7169" max="7169" width="45.625" style="37" customWidth="1"/>
    <col min="7170" max="7171" width="12.625" style="37" customWidth="1"/>
    <col min="7172" max="7172" width="8.625" style="37" customWidth="1"/>
    <col min="7173" max="7424" width="11.5" style="37"/>
    <col min="7425" max="7425" width="45.625" style="37" customWidth="1"/>
    <col min="7426" max="7427" width="12.625" style="37" customWidth="1"/>
    <col min="7428" max="7428" width="8.625" style="37" customWidth="1"/>
    <col min="7429" max="7680" width="11.5" style="37"/>
    <col min="7681" max="7681" width="45.625" style="37" customWidth="1"/>
    <col min="7682" max="7683" width="12.625" style="37" customWidth="1"/>
    <col min="7684" max="7684" width="8.625" style="37" customWidth="1"/>
    <col min="7685" max="7936" width="11.5" style="37"/>
    <col min="7937" max="7937" width="45.625" style="37" customWidth="1"/>
    <col min="7938" max="7939" width="12.625" style="37" customWidth="1"/>
    <col min="7940" max="7940" width="8.625" style="37" customWidth="1"/>
    <col min="7941" max="8192" width="11.5" style="37"/>
    <col min="8193" max="8193" width="45.625" style="37" customWidth="1"/>
    <col min="8194" max="8195" width="12.625" style="37" customWidth="1"/>
    <col min="8196" max="8196" width="8.625" style="37" customWidth="1"/>
    <col min="8197" max="8448" width="11.5" style="37"/>
    <col min="8449" max="8449" width="45.625" style="37" customWidth="1"/>
    <col min="8450" max="8451" width="12.625" style="37" customWidth="1"/>
    <col min="8452" max="8452" width="8.625" style="37" customWidth="1"/>
    <col min="8453" max="8704" width="11.5" style="37"/>
    <col min="8705" max="8705" width="45.625" style="37" customWidth="1"/>
    <col min="8706" max="8707" width="12.625" style="37" customWidth="1"/>
    <col min="8708" max="8708" width="8.625" style="37" customWidth="1"/>
    <col min="8709" max="8960" width="11.5" style="37"/>
    <col min="8961" max="8961" width="45.625" style="37" customWidth="1"/>
    <col min="8962" max="8963" width="12.625" style="37" customWidth="1"/>
    <col min="8964" max="8964" width="8.625" style="37" customWidth="1"/>
    <col min="8965" max="9216" width="11.5" style="37"/>
    <col min="9217" max="9217" width="45.625" style="37" customWidth="1"/>
    <col min="9218" max="9219" width="12.625" style="37" customWidth="1"/>
    <col min="9220" max="9220" width="8.625" style="37" customWidth="1"/>
    <col min="9221" max="9472" width="11.5" style="37"/>
    <col min="9473" max="9473" width="45.625" style="37" customWidth="1"/>
    <col min="9474" max="9475" width="12.625" style="37" customWidth="1"/>
    <col min="9476" max="9476" width="8.625" style="37" customWidth="1"/>
    <col min="9477" max="9728" width="11.5" style="37"/>
    <col min="9729" max="9729" width="45.625" style="37" customWidth="1"/>
    <col min="9730" max="9731" width="12.625" style="37" customWidth="1"/>
    <col min="9732" max="9732" width="8.625" style="37" customWidth="1"/>
    <col min="9733" max="9984" width="11.5" style="37"/>
    <col min="9985" max="9985" width="45.625" style="37" customWidth="1"/>
    <col min="9986" max="9987" width="12.625" style="37" customWidth="1"/>
    <col min="9988" max="9988" width="8.625" style="37" customWidth="1"/>
    <col min="9989" max="10240" width="11.5" style="37"/>
    <col min="10241" max="10241" width="45.625" style="37" customWidth="1"/>
    <col min="10242" max="10243" width="12.625" style="37" customWidth="1"/>
    <col min="10244" max="10244" width="8.625" style="37" customWidth="1"/>
    <col min="10245" max="10496" width="11.5" style="37"/>
    <col min="10497" max="10497" width="45.625" style="37" customWidth="1"/>
    <col min="10498" max="10499" width="12.625" style="37" customWidth="1"/>
    <col min="10500" max="10500" width="8.625" style="37" customWidth="1"/>
    <col min="10501" max="10752" width="11.5" style="37"/>
    <col min="10753" max="10753" width="45.625" style="37" customWidth="1"/>
    <col min="10754" max="10755" width="12.625" style="37" customWidth="1"/>
    <col min="10756" max="10756" width="8.625" style="37" customWidth="1"/>
    <col min="10757" max="11008" width="11.5" style="37"/>
    <col min="11009" max="11009" width="45.625" style="37" customWidth="1"/>
    <col min="11010" max="11011" width="12.625" style="37" customWidth="1"/>
    <col min="11012" max="11012" width="8.625" style="37" customWidth="1"/>
    <col min="11013" max="11264" width="11.5" style="37"/>
    <col min="11265" max="11265" width="45.625" style="37" customWidth="1"/>
    <col min="11266" max="11267" width="12.625" style="37" customWidth="1"/>
    <col min="11268" max="11268" width="8.625" style="37" customWidth="1"/>
    <col min="11269" max="11520" width="11.5" style="37"/>
    <col min="11521" max="11521" width="45.625" style="37" customWidth="1"/>
    <col min="11522" max="11523" width="12.625" style="37" customWidth="1"/>
    <col min="11524" max="11524" width="8.625" style="37" customWidth="1"/>
    <col min="11525" max="11776" width="11.5" style="37"/>
    <col min="11777" max="11777" width="45.625" style="37" customWidth="1"/>
    <col min="11778" max="11779" width="12.625" style="37" customWidth="1"/>
    <col min="11780" max="11780" width="8.625" style="37" customWidth="1"/>
    <col min="11781" max="12032" width="11.5" style="37"/>
    <col min="12033" max="12033" width="45.625" style="37" customWidth="1"/>
    <col min="12034" max="12035" width="12.625" style="37" customWidth="1"/>
    <col min="12036" max="12036" width="8.625" style="37" customWidth="1"/>
    <col min="12037" max="12288" width="11.5" style="37"/>
    <col min="12289" max="12289" width="45.625" style="37" customWidth="1"/>
    <col min="12290" max="12291" width="12.625" style="37" customWidth="1"/>
    <col min="12292" max="12292" width="8.625" style="37" customWidth="1"/>
    <col min="12293" max="12544" width="11.5" style="37"/>
    <col min="12545" max="12545" width="45.625" style="37" customWidth="1"/>
    <col min="12546" max="12547" width="12.625" style="37" customWidth="1"/>
    <col min="12548" max="12548" width="8.625" style="37" customWidth="1"/>
    <col min="12549" max="12800" width="11.5" style="37"/>
    <col min="12801" max="12801" width="45.625" style="37" customWidth="1"/>
    <col min="12802" max="12803" width="12.625" style="37" customWidth="1"/>
    <col min="12804" max="12804" width="8.625" style="37" customWidth="1"/>
    <col min="12805" max="13056" width="11.5" style="37"/>
    <col min="13057" max="13057" width="45.625" style="37" customWidth="1"/>
    <col min="13058" max="13059" width="12.625" style="37" customWidth="1"/>
    <col min="13060" max="13060" width="8.625" style="37" customWidth="1"/>
    <col min="13061" max="13312" width="11.5" style="37"/>
    <col min="13313" max="13313" width="45.625" style="37" customWidth="1"/>
    <col min="13314" max="13315" width="12.625" style="37" customWidth="1"/>
    <col min="13316" max="13316" width="8.625" style="37" customWidth="1"/>
    <col min="13317" max="13568" width="11.5" style="37"/>
    <col min="13569" max="13569" width="45.625" style="37" customWidth="1"/>
    <col min="13570" max="13571" width="12.625" style="37" customWidth="1"/>
    <col min="13572" max="13572" width="8.625" style="37" customWidth="1"/>
    <col min="13573" max="13824" width="11.5" style="37"/>
    <col min="13825" max="13825" width="45.625" style="37" customWidth="1"/>
    <col min="13826" max="13827" width="12.625" style="37" customWidth="1"/>
    <col min="13828" max="13828" width="8.625" style="37" customWidth="1"/>
    <col min="13829" max="14080" width="11.5" style="37"/>
    <col min="14081" max="14081" width="45.625" style="37" customWidth="1"/>
    <col min="14082" max="14083" width="12.625" style="37" customWidth="1"/>
    <col min="14084" max="14084" width="8.625" style="37" customWidth="1"/>
    <col min="14085" max="14336" width="11.5" style="37"/>
    <col min="14337" max="14337" width="45.625" style="37" customWidth="1"/>
    <col min="14338" max="14339" width="12.625" style="37" customWidth="1"/>
    <col min="14340" max="14340" width="8.625" style="37" customWidth="1"/>
    <col min="14341" max="14592" width="11.5" style="37"/>
    <col min="14593" max="14593" width="45.625" style="37" customWidth="1"/>
    <col min="14594" max="14595" width="12.625" style="37" customWidth="1"/>
    <col min="14596" max="14596" width="8.625" style="37" customWidth="1"/>
    <col min="14597" max="14848" width="11.5" style="37"/>
    <col min="14849" max="14849" width="45.625" style="37" customWidth="1"/>
    <col min="14850" max="14851" width="12.625" style="37" customWidth="1"/>
    <col min="14852" max="14852" width="8.625" style="37" customWidth="1"/>
    <col min="14853" max="15104" width="11.5" style="37"/>
    <col min="15105" max="15105" width="45.625" style="37" customWidth="1"/>
    <col min="15106" max="15107" width="12.625" style="37" customWidth="1"/>
    <col min="15108" max="15108" width="8.625" style="37" customWidth="1"/>
    <col min="15109" max="15360" width="11.5" style="37"/>
    <col min="15361" max="15361" width="45.625" style="37" customWidth="1"/>
    <col min="15362" max="15363" width="12.625" style="37" customWidth="1"/>
    <col min="15364" max="15364" width="8.625" style="37" customWidth="1"/>
    <col min="15365" max="15616" width="11.5" style="37"/>
    <col min="15617" max="15617" width="45.625" style="37" customWidth="1"/>
    <col min="15618" max="15619" width="12.625" style="37" customWidth="1"/>
    <col min="15620" max="15620" width="8.625" style="37" customWidth="1"/>
    <col min="15621" max="15872" width="11.5" style="37"/>
    <col min="15873" max="15873" width="45.625" style="37" customWidth="1"/>
    <col min="15874" max="15875" width="12.625" style="37" customWidth="1"/>
    <col min="15876" max="15876" width="8.625" style="37" customWidth="1"/>
    <col min="15877" max="16128" width="11.5" style="37"/>
    <col min="16129" max="16129" width="45.625" style="37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85" t="s">
        <v>282</v>
      </c>
      <c r="B1" s="35"/>
      <c r="C1" s="35"/>
      <c r="D1" s="35"/>
    </row>
    <row r="2" spans="1:4">
      <c r="A2" s="85" t="s">
        <v>51</v>
      </c>
      <c r="B2" s="35"/>
      <c r="C2" s="35"/>
      <c r="D2" s="35"/>
    </row>
    <row r="3" spans="1:4">
      <c r="A3" s="85" t="s">
        <v>263</v>
      </c>
      <c r="B3" s="35"/>
      <c r="C3" s="35"/>
      <c r="D3" s="35"/>
    </row>
    <row r="4" spans="1:4">
      <c r="A4" s="85" t="s">
        <v>283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284</v>
      </c>
    </row>
    <row r="6" spans="1:4">
      <c r="A6" s="42"/>
      <c r="B6" s="88" t="s">
        <v>6</v>
      </c>
      <c r="C6" s="44" t="s">
        <v>264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285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87" t="s">
        <v>286</v>
      </c>
      <c r="B10" s="94">
        <v>350</v>
      </c>
      <c r="C10" s="94">
        <v>0.88</v>
      </c>
      <c r="D10" s="95">
        <v>0.39199874560401404</v>
      </c>
    </row>
    <row r="11" spans="1:4">
      <c r="A11" s="87" t="s">
        <v>287</v>
      </c>
      <c r="B11" s="94">
        <v>0</v>
      </c>
      <c r="C11" s="94">
        <v>0</v>
      </c>
      <c r="D11" s="95">
        <v>0</v>
      </c>
    </row>
    <row r="12" spans="1:4">
      <c r="A12" s="87" t="s">
        <v>94</v>
      </c>
      <c r="B12" s="94">
        <v>0</v>
      </c>
      <c r="C12" s="94">
        <v>0</v>
      </c>
      <c r="D12" s="95">
        <v>0</v>
      </c>
    </row>
    <row r="13" spans="1:4">
      <c r="A13" s="87" t="s">
        <v>95</v>
      </c>
      <c r="B13" s="94">
        <v>0</v>
      </c>
      <c r="C13" s="94">
        <v>0</v>
      </c>
      <c r="D13" s="95">
        <v>0</v>
      </c>
    </row>
    <row r="14" spans="1:4">
      <c r="A14" s="87" t="s">
        <v>288</v>
      </c>
      <c r="B14" s="94">
        <v>19.66</v>
      </c>
      <c r="C14" s="94">
        <v>0.05</v>
      </c>
      <c r="D14" s="95">
        <v>2.2019129538785476E-2</v>
      </c>
    </row>
    <row r="15" spans="1:4">
      <c r="A15" s="87" t="s">
        <v>289</v>
      </c>
      <c r="B15" s="94">
        <v>43.2</v>
      </c>
      <c r="C15" s="94">
        <v>0.11</v>
      </c>
      <c r="D15" s="95">
        <v>4.8383845171695451E-2</v>
      </c>
    </row>
    <row r="16" spans="1:4">
      <c r="A16" s="96" t="s">
        <v>177</v>
      </c>
      <c r="B16" s="97">
        <v>412.86</v>
      </c>
      <c r="C16" s="97">
        <v>1.04</v>
      </c>
      <c r="D16" s="98">
        <v>0.462401720314495</v>
      </c>
    </row>
    <row r="17" spans="1:4">
      <c r="A17" s="99" t="s">
        <v>62</v>
      </c>
    </row>
    <row r="18" spans="1:4">
      <c r="A18" s="100" t="s">
        <v>21</v>
      </c>
      <c r="B18" s="94">
        <v>0</v>
      </c>
      <c r="C18" s="94">
        <v>0</v>
      </c>
      <c r="D18" s="95">
        <v>0</v>
      </c>
    </row>
    <row r="19" spans="1:4">
      <c r="A19" s="100" t="s">
        <v>22</v>
      </c>
      <c r="B19" s="94">
        <v>0</v>
      </c>
      <c r="C19" s="94">
        <v>0</v>
      </c>
      <c r="D19" s="95">
        <v>0</v>
      </c>
    </row>
    <row r="20" spans="1:4">
      <c r="A20" s="100" t="s">
        <v>290</v>
      </c>
      <c r="B20" s="94">
        <v>480</v>
      </c>
      <c r="C20" s="94">
        <v>1.2</v>
      </c>
      <c r="D20" s="95">
        <v>0.537598279685505</v>
      </c>
    </row>
    <row r="21" spans="1:4">
      <c r="A21" s="100" t="s">
        <v>24</v>
      </c>
      <c r="B21" s="94">
        <v>0</v>
      </c>
      <c r="C21" s="94">
        <v>0</v>
      </c>
      <c r="D21" s="95">
        <v>0</v>
      </c>
    </row>
    <row r="22" spans="1:4">
      <c r="A22" s="100" t="s">
        <v>25</v>
      </c>
      <c r="B22" s="94">
        <v>0</v>
      </c>
      <c r="C22" s="94">
        <v>0</v>
      </c>
      <c r="D22" s="95">
        <v>0</v>
      </c>
    </row>
    <row r="23" spans="1:4">
      <c r="A23" s="100" t="s">
        <v>26</v>
      </c>
      <c r="B23" s="94">
        <v>0</v>
      </c>
      <c r="C23" s="94">
        <v>0</v>
      </c>
      <c r="D23" s="95">
        <v>0</v>
      </c>
    </row>
    <row r="24" spans="1:4">
      <c r="A24" s="100" t="s">
        <v>27</v>
      </c>
      <c r="B24" s="94">
        <v>0</v>
      </c>
      <c r="C24" s="94">
        <v>0</v>
      </c>
      <c r="D24" s="95">
        <v>0</v>
      </c>
    </row>
    <row r="25" spans="1:4">
      <c r="A25" s="100" t="s">
        <v>259</v>
      </c>
      <c r="B25" s="94">
        <v>0</v>
      </c>
      <c r="C25" s="94">
        <v>0</v>
      </c>
      <c r="D25" s="95">
        <v>0</v>
      </c>
    </row>
    <row r="26" spans="1:4">
      <c r="A26" s="101" t="s">
        <v>70</v>
      </c>
      <c r="B26" s="102">
        <v>480</v>
      </c>
      <c r="C26" s="102">
        <v>1.2</v>
      </c>
      <c r="D26" s="103">
        <v>0.537598279685505</v>
      </c>
    </row>
    <row r="27" spans="1:4" s="104" customFormat="1">
      <c r="A27" s="90" t="s">
        <v>29</v>
      </c>
      <c r="B27" s="37"/>
      <c r="C27" s="37"/>
      <c r="D27" s="37"/>
    </row>
    <row r="28" spans="1:4" s="104" customFormat="1">
      <c r="A28" s="100" t="s">
        <v>30</v>
      </c>
      <c r="B28" s="94">
        <v>0</v>
      </c>
      <c r="C28" s="94">
        <v>0</v>
      </c>
      <c r="D28" s="95">
        <v>0</v>
      </c>
    </row>
    <row r="29" spans="1:4" s="104" customFormat="1">
      <c r="A29" s="87" t="s">
        <v>31</v>
      </c>
      <c r="B29" s="94">
        <v>0</v>
      </c>
      <c r="C29" s="94">
        <v>0</v>
      </c>
      <c r="D29" s="95">
        <v>0</v>
      </c>
    </row>
    <row r="30" spans="1:4" s="105" customFormat="1">
      <c r="A30" s="96" t="s">
        <v>32</v>
      </c>
      <c r="B30" s="97">
        <v>892.86</v>
      </c>
      <c r="C30" s="97">
        <v>2.2400000000000002</v>
      </c>
      <c r="D30" s="98">
        <v>1</v>
      </c>
    </row>
    <row r="31" spans="1:4" s="104" customFormat="1">
      <c r="A31" s="90" t="s">
        <v>33</v>
      </c>
      <c r="B31" s="37"/>
      <c r="C31" s="37"/>
      <c r="D31" s="37"/>
    </row>
    <row r="32" spans="1:4" s="104" customFormat="1">
      <c r="A32" s="87" t="s">
        <v>34</v>
      </c>
      <c r="B32" s="94">
        <v>0</v>
      </c>
      <c r="C32" s="94">
        <v>0</v>
      </c>
      <c r="D32" s="95">
        <v>0</v>
      </c>
    </row>
    <row r="33" spans="1:244" s="104" customFormat="1">
      <c r="A33" s="87" t="s">
        <v>35</v>
      </c>
      <c r="B33" s="94">
        <v>0</v>
      </c>
      <c r="C33" s="94">
        <v>0</v>
      </c>
      <c r="D33" s="95">
        <v>0</v>
      </c>
    </row>
    <row r="34" spans="1:244" s="104" customFormat="1">
      <c r="A34" s="100" t="s">
        <v>36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71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0</v>
      </c>
      <c r="C36" s="102">
        <v>0</v>
      </c>
      <c r="D36" s="103">
        <v>0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0</v>
      </c>
      <c r="C38" s="94">
        <v>0</v>
      </c>
      <c r="D38" s="95">
        <v>0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</v>
      </c>
      <c r="C40" s="94">
        <v>0</v>
      </c>
      <c r="D40" s="95">
        <v>0</v>
      </c>
    </row>
    <row r="41" spans="1:244" s="104" customFormat="1">
      <c r="A41" s="101" t="s">
        <v>42</v>
      </c>
      <c r="B41" s="102">
        <v>0</v>
      </c>
      <c r="C41" s="102">
        <v>0</v>
      </c>
      <c r="D41" s="103">
        <v>0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0</v>
      </c>
      <c r="C42" s="110">
        <v>0</v>
      </c>
      <c r="D42" s="111">
        <v>0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892.86</v>
      </c>
      <c r="C43" s="97">
        <v>2.2400000000000002</v>
      </c>
      <c r="D43" s="98">
        <v>1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0</v>
      </c>
      <c r="C45" s="94">
        <v>0</v>
      </c>
      <c r="D45" s="95">
        <v>0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0</v>
      </c>
      <c r="C47" s="102">
        <v>0</v>
      </c>
      <c r="D47" s="103">
        <v>0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892.86</v>
      </c>
      <c r="C48" s="113">
        <v>2.2400000000000002</v>
      </c>
      <c r="D48" s="114">
        <v>1</v>
      </c>
    </row>
    <row r="49" spans="1:4">
      <c r="A49" s="115" t="s">
        <v>267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6" width="11.5" style="37"/>
    <col min="257" max="257" width="45.625" style="37" customWidth="1"/>
    <col min="258" max="259" width="12.625" style="37" customWidth="1"/>
    <col min="260" max="260" width="8.625" style="37" customWidth="1"/>
    <col min="261" max="512" width="11.5" style="37"/>
    <col min="513" max="513" width="45.625" style="37" customWidth="1"/>
    <col min="514" max="515" width="12.625" style="37" customWidth="1"/>
    <col min="516" max="516" width="8.625" style="37" customWidth="1"/>
    <col min="517" max="768" width="11.5" style="37"/>
    <col min="769" max="769" width="45.625" style="37" customWidth="1"/>
    <col min="770" max="771" width="12.625" style="37" customWidth="1"/>
    <col min="772" max="772" width="8.625" style="37" customWidth="1"/>
    <col min="773" max="1024" width="11.5" style="37"/>
    <col min="1025" max="1025" width="45.625" style="37" customWidth="1"/>
    <col min="1026" max="1027" width="12.625" style="37" customWidth="1"/>
    <col min="1028" max="1028" width="8.625" style="37" customWidth="1"/>
    <col min="1029" max="1280" width="11.5" style="37"/>
    <col min="1281" max="1281" width="45.625" style="37" customWidth="1"/>
    <col min="1282" max="1283" width="12.625" style="37" customWidth="1"/>
    <col min="1284" max="1284" width="8.625" style="37" customWidth="1"/>
    <col min="1285" max="1536" width="11.5" style="37"/>
    <col min="1537" max="1537" width="45.625" style="37" customWidth="1"/>
    <col min="1538" max="1539" width="12.625" style="37" customWidth="1"/>
    <col min="1540" max="1540" width="8.625" style="37" customWidth="1"/>
    <col min="1541" max="1792" width="11.5" style="37"/>
    <col min="1793" max="1793" width="45.625" style="37" customWidth="1"/>
    <col min="1794" max="1795" width="12.625" style="37" customWidth="1"/>
    <col min="1796" max="1796" width="8.625" style="37" customWidth="1"/>
    <col min="1797" max="2048" width="11.5" style="37"/>
    <col min="2049" max="2049" width="45.625" style="37" customWidth="1"/>
    <col min="2050" max="2051" width="12.625" style="37" customWidth="1"/>
    <col min="2052" max="2052" width="8.625" style="37" customWidth="1"/>
    <col min="2053" max="2304" width="11.5" style="37"/>
    <col min="2305" max="2305" width="45.625" style="37" customWidth="1"/>
    <col min="2306" max="2307" width="12.625" style="37" customWidth="1"/>
    <col min="2308" max="2308" width="8.625" style="37" customWidth="1"/>
    <col min="2309" max="2560" width="11.5" style="37"/>
    <col min="2561" max="2561" width="45.625" style="37" customWidth="1"/>
    <col min="2562" max="2563" width="12.625" style="37" customWidth="1"/>
    <col min="2564" max="2564" width="8.625" style="37" customWidth="1"/>
    <col min="2565" max="2816" width="11.5" style="37"/>
    <col min="2817" max="2817" width="45.625" style="37" customWidth="1"/>
    <col min="2818" max="2819" width="12.625" style="37" customWidth="1"/>
    <col min="2820" max="2820" width="8.625" style="37" customWidth="1"/>
    <col min="2821" max="3072" width="11.5" style="37"/>
    <col min="3073" max="3073" width="45.625" style="37" customWidth="1"/>
    <col min="3074" max="3075" width="12.625" style="37" customWidth="1"/>
    <col min="3076" max="3076" width="8.625" style="37" customWidth="1"/>
    <col min="3077" max="3328" width="11.5" style="37"/>
    <col min="3329" max="3329" width="45.625" style="37" customWidth="1"/>
    <col min="3330" max="3331" width="12.625" style="37" customWidth="1"/>
    <col min="3332" max="3332" width="8.625" style="37" customWidth="1"/>
    <col min="3333" max="3584" width="11.5" style="37"/>
    <col min="3585" max="3585" width="45.625" style="37" customWidth="1"/>
    <col min="3586" max="3587" width="12.625" style="37" customWidth="1"/>
    <col min="3588" max="3588" width="8.625" style="37" customWidth="1"/>
    <col min="3589" max="3840" width="11.5" style="37"/>
    <col min="3841" max="3841" width="45.625" style="37" customWidth="1"/>
    <col min="3842" max="3843" width="12.625" style="37" customWidth="1"/>
    <col min="3844" max="3844" width="8.625" style="37" customWidth="1"/>
    <col min="3845" max="4096" width="11.5" style="37"/>
    <col min="4097" max="4097" width="45.625" style="37" customWidth="1"/>
    <col min="4098" max="4099" width="12.625" style="37" customWidth="1"/>
    <col min="4100" max="4100" width="8.625" style="37" customWidth="1"/>
    <col min="4101" max="4352" width="11.5" style="37"/>
    <col min="4353" max="4353" width="45.625" style="37" customWidth="1"/>
    <col min="4354" max="4355" width="12.625" style="37" customWidth="1"/>
    <col min="4356" max="4356" width="8.625" style="37" customWidth="1"/>
    <col min="4357" max="4608" width="11.5" style="37"/>
    <col min="4609" max="4609" width="45.625" style="37" customWidth="1"/>
    <col min="4610" max="4611" width="12.625" style="37" customWidth="1"/>
    <col min="4612" max="4612" width="8.625" style="37" customWidth="1"/>
    <col min="4613" max="4864" width="11.5" style="37"/>
    <col min="4865" max="4865" width="45.625" style="37" customWidth="1"/>
    <col min="4866" max="4867" width="12.625" style="37" customWidth="1"/>
    <col min="4868" max="4868" width="8.625" style="37" customWidth="1"/>
    <col min="4869" max="5120" width="11.5" style="37"/>
    <col min="5121" max="5121" width="45.625" style="37" customWidth="1"/>
    <col min="5122" max="5123" width="12.625" style="37" customWidth="1"/>
    <col min="5124" max="5124" width="8.625" style="37" customWidth="1"/>
    <col min="5125" max="5376" width="11.5" style="37"/>
    <col min="5377" max="5377" width="45.625" style="37" customWidth="1"/>
    <col min="5378" max="5379" width="12.625" style="37" customWidth="1"/>
    <col min="5380" max="5380" width="8.625" style="37" customWidth="1"/>
    <col min="5381" max="5632" width="11.5" style="37"/>
    <col min="5633" max="5633" width="45.625" style="37" customWidth="1"/>
    <col min="5634" max="5635" width="12.625" style="37" customWidth="1"/>
    <col min="5636" max="5636" width="8.625" style="37" customWidth="1"/>
    <col min="5637" max="5888" width="11.5" style="37"/>
    <col min="5889" max="5889" width="45.625" style="37" customWidth="1"/>
    <col min="5890" max="5891" width="12.625" style="37" customWidth="1"/>
    <col min="5892" max="5892" width="8.625" style="37" customWidth="1"/>
    <col min="5893" max="6144" width="11.5" style="37"/>
    <col min="6145" max="6145" width="45.625" style="37" customWidth="1"/>
    <col min="6146" max="6147" width="12.625" style="37" customWidth="1"/>
    <col min="6148" max="6148" width="8.625" style="37" customWidth="1"/>
    <col min="6149" max="6400" width="11.5" style="37"/>
    <col min="6401" max="6401" width="45.625" style="37" customWidth="1"/>
    <col min="6402" max="6403" width="12.625" style="37" customWidth="1"/>
    <col min="6404" max="6404" width="8.625" style="37" customWidth="1"/>
    <col min="6405" max="6656" width="11.5" style="37"/>
    <col min="6657" max="6657" width="45.625" style="37" customWidth="1"/>
    <col min="6658" max="6659" width="12.625" style="37" customWidth="1"/>
    <col min="6660" max="6660" width="8.625" style="37" customWidth="1"/>
    <col min="6661" max="6912" width="11.5" style="37"/>
    <col min="6913" max="6913" width="45.625" style="37" customWidth="1"/>
    <col min="6914" max="6915" width="12.625" style="37" customWidth="1"/>
    <col min="6916" max="6916" width="8.625" style="37" customWidth="1"/>
    <col min="6917" max="7168" width="11.5" style="37"/>
    <col min="7169" max="7169" width="45.625" style="37" customWidth="1"/>
    <col min="7170" max="7171" width="12.625" style="37" customWidth="1"/>
    <col min="7172" max="7172" width="8.625" style="37" customWidth="1"/>
    <col min="7173" max="7424" width="11.5" style="37"/>
    <col min="7425" max="7425" width="45.625" style="37" customWidth="1"/>
    <col min="7426" max="7427" width="12.625" style="37" customWidth="1"/>
    <col min="7428" max="7428" width="8.625" style="37" customWidth="1"/>
    <col min="7429" max="7680" width="11.5" style="37"/>
    <col min="7681" max="7681" width="45.625" style="37" customWidth="1"/>
    <col min="7682" max="7683" width="12.625" style="37" customWidth="1"/>
    <col min="7684" max="7684" width="8.625" style="37" customWidth="1"/>
    <col min="7685" max="7936" width="11.5" style="37"/>
    <col min="7937" max="7937" width="45.625" style="37" customWidth="1"/>
    <col min="7938" max="7939" width="12.625" style="37" customWidth="1"/>
    <col min="7940" max="7940" width="8.625" style="37" customWidth="1"/>
    <col min="7941" max="8192" width="11.5" style="37"/>
    <col min="8193" max="8193" width="45.625" style="37" customWidth="1"/>
    <col min="8194" max="8195" width="12.625" style="37" customWidth="1"/>
    <col min="8196" max="8196" width="8.625" style="37" customWidth="1"/>
    <col min="8197" max="8448" width="11.5" style="37"/>
    <col min="8449" max="8449" width="45.625" style="37" customWidth="1"/>
    <col min="8450" max="8451" width="12.625" style="37" customWidth="1"/>
    <col min="8452" max="8452" width="8.625" style="37" customWidth="1"/>
    <col min="8453" max="8704" width="11.5" style="37"/>
    <col min="8705" max="8705" width="45.625" style="37" customWidth="1"/>
    <col min="8706" max="8707" width="12.625" style="37" customWidth="1"/>
    <col min="8708" max="8708" width="8.625" style="37" customWidth="1"/>
    <col min="8709" max="8960" width="11.5" style="37"/>
    <col min="8961" max="8961" width="45.625" style="37" customWidth="1"/>
    <col min="8962" max="8963" width="12.625" style="37" customWidth="1"/>
    <col min="8964" max="8964" width="8.625" style="37" customWidth="1"/>
    <col min="8965" max="9216" width="11.5" style="37"/>
    <col min="9217" max="9217" width="45.625" style="37" customWidth="1"/>
    <col min="9218" max="9219" width="12.625" style="37" customWidth="1"/>
    <col min="9220" max="9220" width="8.625" style="37" customWidth="1"/>
    <col min="9221" max="9472" width="11.5" style="37"/>
    <col min="9473" max="9473" width="45.625" style="37" customWidth="1"/>
    <col min="9474" max="9475" width="12.625" style="37" customWidth="1"/>
    <col min="9476" max="9476" width="8.625" style="37" customWidth="1"/>
    <col min="9477" max="9728" width="11.5" style="37"/>
    <col min="9729" max="9729" width="45.625" style="37" customWidth="1"/>
    <col min="9730" max="9731" width="12.625" style="37" customWidth="1"/>
    <col min="9732" max="9732" width="8.625" style="37" customWidth="1"/>
    <col min="9733" max="9984" width="11.5" style="37"/>
    <col min="9985" max="9985" width="45.625" style="37" customWidth="1"/>
    <col min="9986" max="9987" width="12.625" style="37" customWidth="1"/>
    <col min="9988" max="9988" width="8.625" style="37" customWidth="1"/>
    <col min="9989" max="10240" width="11.5" style="37"/>
    <col min="10241" max="10241" width="45.625" style="37" customWidth="1"/>
    <col min="10242" max="10243" width="12.625" style="37" customWidth="1"/>
    <col min="10244" max="10244" width="8.625" style="37" customWidth="1"/>
    <col min="10245" max="10496" width="11.5" style="37"/>
    <col min="10497" max="10497" width="45.625" style="37" customWidth="1"/>
    <col min="10498" max="10499" width="12.625" style="37" customWidth="1"/>
    <col min="10500" max="10500" width="8.625" style="37" customWidth="1"/>
    <col min="10501" max="10752" width="11.5" style="37"/>
    <col min="10753" max="10753" width="45.625" style="37" customWidth="1"/>
    <col min="10754" max="10755" width="12.625" style="37" customWidth="1"/>
    <col min="10756" max="10756" width="8.625" style="37" customWidth="1"/>
    <col min="10757" max="11008" width="11.5" style="37"/>
    <col min="11009" max="11009" width="45.625" style="37" customWidth="1"/>
    <col min="11010" max="11011" width="12.625" style="37" customWidth="1"/>
    <col min="11012" max="11012" width="8.625" style="37" customWidth="1"/>
    <col min="11013" max="11264" width="11.5" style="37"/>
    <col min="11265" max="11265" width="45.625" style="37" customWidth="1"/>
    <col min="11266" max="11267" width="12.625" style="37" customWidth="1"/>
    <col min="11268" max="11268" width="8.625" style="37" customWidth="1"/>
    <col min="11269" max="11520" width="11.5" style="37"/>
    <col min="11521" max="11521" width="45.625" style="37" customWidth="1"/>
    <col min="11522" max="11523" width="12.625" style="37" customWidth="1"/>
    <col min="11524" max="11524" width="8.625" style="37" customWidth="1"/>
    <col min="11525" max="11776" width="11.5" style="37"/>
    <col min="11777" max="11777" width="45.625" style="37" customWidth="1"/>
    <col min="11778" max="11779" width="12.625" style="37" customWidth="1"/>
    <col min="11780" max="11780" width="8.625" style="37" customWidth="1"/>
    <col min="11781" max="12032" width="11.5" style="37"/>
    <col min="12033" max="12033" width="45.625" style="37" customWidth="1"/>
    <col min="12034" max="12035" width="12.625" style="37" customWidth="1"/>
    <col min="12036" max="12036" width="8.625" style="37" customWidth="1"/>
    <col min="12037" max="12288" width="11.5" style="37"/>
    <col min="12289" max="12289" width="45.625" style="37" customWidth="1"/>
    <col min="12290" max="12291" width="12.625" style="37" customWidth="1"/>
    <col min="12292" max="12292" width="8.625" style="37" customWidth="1"/>
    <col min="12293" max="12544" width="11.5" style="37"/>
    <col min="12545" max="12545" width="45.625" style="37" customWidth="1"/>
    <col min="12546" max="12547" width="12.625" style="37" customWidth="1"/>
    <col min="12548" max="12548" width="8.625" style="37" customWidth="1"/>
    <col min="12549" max="12800" width="11.5" style="37"/>
    <col min="12801" max="12801" width="45.625" style="37" customWidth="1"/>
    <col min="12802" max="12803" width="12.625" style="37" customWidth="1"/>
    <col min="12804" max="12804" width="8.625" style="37" customWidth="1"/>
    <col min="12805" max="13056" width="11.5" style="37"/>
    <col min="13057" max="13057" width="45.625" style="37" customWidth="1"/>
    <col min="13058" max="13059" width="12.625" style="37" customWidth="1"/>
    <col min="13060" max="13060" width="8.625" style="37" customWidth="1"/>
    <col min="13061" max="13312" width="11.5" style="37"/>
    <col min="13313" max="13313" width="45.625" style="37" customWidth="1"/>
    <col min="13314" max="13315" width="12.625" style="37" customWidth="1"/>
    <col min="13316" max="13316" width="8.625" style="37" customWidth="1"/>
    <col min="13317" max="13568" width="11.5" style="37"/>
    <col min="13569" max="13569" width="45.625" style="37" customWidth="1"/>
    <col min="13570" max="13571" width="12.625" style="37" customWidth="1"/>
    <col min="13572" max="13572" width="8.625" style="37" customWidth="1"/>
    <col min="13573" max="13824" width="11.5" style="37"/>
    <col min="13825" max="13825" width="45.625" style="37" customWidth="1"/>
    <col min="13826" max="13827" width="12.625" style="37" customWidth="1"/>
    <col min="13828" max="13828" width="8.625" style="37" customWidth="1"/>
    <col min="13829" max="14080" width="11.5" style="37"/>
    <col min="14081" max="14081" width="45.625" style="37" customWidth="1"/>
    <col min="14082" max="14083" width="12.625" style="37" customWidth="1"/>
    <col min="14084" max="14084" width="8.625" style="37" customWidth="1"/>
    <col min="14085" max="14336" width="11.5" style="37"/>
    <col min="14337" max="14337" width="45.625" style="37" customWidth="1"/>
    <col min="14338" max="14339" width="12.625" style="37" customWidth="1"/>
    <col min="14340" max="14340" width="8.625" style="37" customWidth="1"/>
    <col min="14341" max="14592" width="11.5" style="37"/>
    <col min="14593" max="14593" width="45.625" style="37" customWidth="1"/>
    <col min="14594" max="14595" width="12.625" style="37" customWidth="1"/>
    <col min="14596" max="14596" width="8.625" style="37" customWidth="1"/>
    <col min="14597" max="14848" width="11.5" style="37"/>
    <col min="14849" max="14849" width="45.625" style="37" customWidth="1"/>
    <col min="14850" max="14851" width="12.625" style="37" customWidth="1"/>
    <col min="14852" max="14852" width="8.625" style="37" customWidth="1"/>
    <col min="14853" max="15104" width="11.5" style="37"/>
    <col min="15105" max="15105" width="45.625" style="37" customWidth="1"/>
    <col min="15106" max="15107" width="12.625" style="37" customWidth="1"/>
    <col min="15108" max="15108" width="8.625" style="37" customWidth="1"/>
    <col min="15109" max="15360" width="11.5" style="37"/>
    <col min="15361" max="15361" width="45.625" style="37" customWidth="1"/>
    <col min="15362" max="15363" width="12.625" style="37" customWidth="1"/>
    <col min="15364" max="15364" width="8.625" style="37" customWidth="1"/>
    <col min="15365" max="15616" width="11.5" style="37"/>
    <col min="15617" max="15617" width="45.625" style="37" customWidth="1"/>
    <col min="15618" max="15619" width="12.625" style="37" customWidth="1"/>
    <col min="15620" max="15620" width="8.625" style="37" customWidth="1"/>
    <col min="15621" max="15872" width="11.5" style="37"/>
    <col min="15873" max="15873" width="45.625" style="37" customWidth="1"/>
    <col min="15874" max="15875" width="12.625" style="37" customWidth="1"/>
    <col min="15876" max="15876" width="8.625" style="37" customWidth="1"/>
    <col min="15877" max="16128" width="11.5" style="37"/>
    <col min="16129" max="16129" width="45.625" style="37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85" t="s">
        <v>282</v>
      </c>
      <c r="B1" s="35"/>
      <c r="C1" s="35"/>
      <c r="D1" s="35"/>
    </row>
    <row r="2" spans="1:4">
      <c r="A2" s="85" t="s">
        <v>51</v>
      </c>
      <c r="B2" s="35"/>
      <c r="C2" s="35"/>
      <c r="D2" s="35"/>
    </row>
    <row r="3" spans="1:4">
      <c r="A3" s="85" t="s">
        <v>265</v>
      </c>
      <c r="B3" s="35"/>
      <c r="C3" s="35"/>
      <c r="D3" s="35"/>
    </row>
    <row r="4" spans="1:4">
      <c r="A4" s="85" t="s">
        <v>283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284</v>
      </c>
    </row>
    <row r="6" spans="1:4">
      <c r="A6" s="42"/>
      <c r="B6" s="88" t="s">
        <v>6</v>
      </c>
      <c r="C6" s="44" t="s">
        <v>266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285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87" t="s">
        <v>286</v>
      </c>
      <c r="B10" s="94">
        <v>360</v>
      </c>
      <c r="C10" s="94">
        <v>0.9</v>
      </c>
      <c r="D10" s="95">
        <v>0.39851222104144529</v>
      </c>
    </row>
    <row r="11" spans="1:4">
      <c r="A11" s="87" t="s">
        <v>287</v>
      </c>
      <c r="B11" s="94">
        <v>0</v>
      </c>
      <c r="C11" s="94">
        <v>0</v>
      </c>
      <c r="D11" s="95">
        <v>0</v>
      </c>
    </row>
    <row r="12" spans="1:4">
      <c r="A12" s="87" t="s">
        <v>94</v>
      </c>
      <c r="B12" s="94">
        <v>0</v>
      </c>
      <c r="C12" s="94">
        <v>0</v>
      </c>
      <c r="D12" s="95">
        <v>0</v>
      </c>
    </row>
    <row r="13" spans="1:4">
      <c r="A13" s="87" t="s">
        <v>95</v>
      </c>
      <c r="B13" s="94">
        <v>0</v>
      </c>
      <c r="C13" s="94">
        <v>0</v>
      </c>
      <c r="D13" s="95">
        <v>0</v>
      </c>
    </row>
    <row r="14" spans="1:4">
      <c r="A14" s="87" t="s">
        <v>288</v>
      </c>
      <c r="B14" s="94">
        <v>20.16</v>
      </c>
      <c r="C14" s="94">
        <v>0.05</v>
      </c>
      <c r="D14" s="95">
        <v>2.2316684378320933E-2</v>
      </c>
    </row>
    <row r="15" spans="1:4">
      <c r="A15" s="87" t="s">
        <v>289</v>
      </c>
      <c r="B15" s="94">
        <v>43.2</v>
      </c>
      <c r="C15" s="94">
        <v>0.11</v>
      </c>
      <c r="D15" s="95">
        <v>4.7821466524973433E-2</v>
      </c>
    </row>
    <row r="16" spans="1:4">
      <c r="A16" s="96" t="s">
        <v>177</v>
      </c>
      <c r="B16" s="97">
        <v>423.36</v>
      </c>
      <c r="C16" s="97">
        <v>1.06</v>
      </c>
      <c r="D16" s="98">
        <v>0.46865037194473969</v>
      </c>
    </row>
    <row r="17" spans="1:4">
      <c r="A17" s="99" t="s">
        <v>62</v>
      </c>
    </row>
    <row r="18" spans="1:4">
      <c r="A18" s="100" t="s">
        <v>21</v>
      </c>
      <c r="B18" s="94">
        <v>0</v>
      </c>
      <c r="C18" s="94">
        <v>0</v>
      </c>
      <c r="D18" s="95">
        <v>0</v>
      </c>
    </row>
    <row r="19" spans="1:4">
      <c r="A19" s="100" t="s">
        <v>22</v>
      </c>
      <c r="B19" s="94">
        <v>0</v>
      </c>
      <c r="C19" s="94">
        <v>0</v>
      </c>
      <c r="D19" s="95">
        <v>0</v>
      </c>
    </row>
    <row r="20" spans="1:4">
      <c r="A20" s="100" t="s">
        <v>290</v>
      </c>
      <c r="B20" s="94">
        <v>480</v>
      </c>
      <c r="C20" s="94">
        <v>1.2</v>
      </c>
      <c r="D20" s="95">
        <v>0.53134962805526031</v>
      </c>
    </row>
    <row r="21" spans="1:4">
      <c r="A21" s="100" t="s">
        <v>24</v>
      </c>
      <c r="B21" s="94">
        <v>0</v>
      </c>
      <c r="C21" s="94">
        <v>0</v>
      </c>
      <c r="D21" s="95">
        <v>0</v>
      </c>
    </row>
    <row r="22" spans="1:4">
      <c r="A22" s="100" t="s">
        <v>25</v>
      </c>
      <c r="B22" s="94">
        <v>0</v>
      </c>
      <c r="C22" s="94">
        <v>0</v>
      </c>
      <c r="D22" s="95">
        <v>0</v>
      </c>
    </row>
    <row r="23" spans="1:4">
      <c r="A23" s="100" t="s">
        <v>26</v>
      </c>
      <c r="B23" s="94">
        <v>0</v>
      </c>
      <c r="C23" s="94">
        <v>0</v>
      </c>
      <c r="D23" s="95">
        <v>0</v>
      </c>
    </row>
    <row r="24" spans="1:4">
      <c r="A24" s="100" t="s">
        <v>27</v>
      </c>
      <c r="B24" s="94">
        <v>0</v>
      </c>
      <c r="C24" s="94">
        <v>0</v>
      </c>
      <c r="D24" s="95">
        <v>0</v>
      </c>
    </row>
    <row r="25" spans="1:4">
      <c r="A25" s="100" t="s">
        <v>259</v>
      </c>
      <c r="B25" s="94">
        <v>0</v>
      </c>
      <c r="C25" s="94">
        <v>0</v>
      </c>
      <c r="D25" s="95">
        <v>0</v>
      </c>
    </row>
    <row r="26" spans="1:4">
      <c r="A26" s="101" t="s">
        <v>70</v>
      </c>
      <c r="B26" s="102">
        <v>480</v>
      </c>
      <c r="C26" s="102">
        <v>1.2</v>
      </c>
      <c r="D26" s="103">
        <v>0.53134962805526031</v>
      </c>
    </row>
    <row r="27" spans="1:4" s="104" customFormat="1">
      <c r="A27" s="90" t="s">
        <v>29</v>
      </c>
      <c r="B27" s="37"/>
      <c r="C27" s="37"/>
      <c r="D27" s="37"/>
    </row>
    <row r="28" spans="1:4" s="104" customFormat="1">
      <c r="A28" s="100" t="s">
        <v>30</v>
      </c>
      <c r="B28" s="94">
        <v>0</v>
      </c>
      <c r="C28" s="94">
        <v>0</v>
      </c>
      <c r="D28" s="95">
        <v>0</v>
      </c>
    </row>
    <row r="29" spans="1:4" s="104" customFormat="1">
      <c r="A29" s="87" t="s">
        <v>31</v>
      </c>
      <c r="B29" s="94">
        <v>0</v>
      </c>
      <c r="C29" s="94">
        <v>0</v>
      </c>
      <c r="D29" s="95">
        <v>0</v>
      </c>
    </row>
    <row r="30" spans="1:4" s="105" customFormat="1">
      <c r="A30" s="96" t="s">
        <v>32</v>
      </c>
      <c r="B30" s="97">
        <v>903.36</v>
      </c>
      <c r="C30" s="97">
        <v>2.2599999999999998</v>
      </c>
      <c r="D30" s="98">
        <v>1</v>
      </c>
    </row>
    <row r="31" spans="1:4" s="104" customFormat="1">
      <c r="A31" s="90" t="s">
        <v>33</v>
      </c>
      <c r="B31" s="37"/>
      <c r="C31" s="37"/>
      <c r="D31" s="37"/>
    </row>
    <row r="32" spans="1:4" s="104" customFormat="1">
      <c r="A32" s="87" t="s">
        <v>34</v>
      </c>
      <c r="B32" s="94">
        <v>0</v>
      </c>
      <c r="C32" s="94">
        <v>0</v>
      </c>
      <c r="D32" s="95">
        <v>0</v>
      </c>
    </row>
    <row r="33" spans="1:244" s="104" customFormat="1">
      <c r="A33" s="87" t="s">
        <v>35</v>
      </c>
      <c r="B33" s="94">
        <v>0</v>
      </c>
      <c r="C33" s="94">
        <v>0</v>
      </c>
      <c r="D33" s="95">
        <v>0</v>
      </c>
    </row>
    <row r="34" spans="1:244" s="104" customFormat="1">
      <c r="A34" s="100" t="s">
        <v>36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71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0</v>
      </c>
      <c r="C36" s="102">
        <v>0</v>
      </c>
      <c r="D36" s="103">
        <v>0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0</v>
      </c>
      <c r="C38" s="94">
        <v>0</v>
      </c>
      <c r="D38" s="95">
        <v>0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</v>
      </c>
      <c r="C40" s="94">
        <v>0</v>
      </c>
      <c r="D40" s="95">
        <v>0</v>
      </c>
    </row>
    <row r="41" spans="1:244" s="104" customFormat="1">
      <c r="A41" s="101" t="s">
        <v>42</v>
      </c>
      <c r="B41" s="102">
        <v>0</v>
      </c>
      <c r="C41" s="102">
        <v>0</v>
      </c>
      <c r="D41" s="103">
        <v>0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0</v>
      </c>
      <c r="C42" s="110">
        <v>0</v>
      </c>
      <c r="D42" s="111">
        <v>0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903.36</v>
      </c>
      <c r="C43" s="97">
        <v>2.2599999999999998</v>
      </c>
      <c r="D43" s="98">
        <v>1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0</v>
      </c>
      <c r="C45" s="94">
        <v>0</v>
      </c>
      <c r="D45" s="95">
        <v>0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0</v>
      </c>
      <c r="C47" s="102">
        <v>0</v>
      </c>
      <c r="D47" s="103">
        <v>0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903.36</v>
      </c>
      <c r="C48" s="113">
        <v>2.2599999999999998</v>
      </c>
      <c r="D48" s="114">
        <v>1</v>
      </c>
    </row>
    <row r="49" spans="1:4">
      <c r="A49" s="115" t="s">
        <v>267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282</v>
      </c>
      <c r="B1" s="35"/>
      <c r="C1" s="35"/>
      <c r="D1" s="35"/>
    </row>
    <row r="2" spans="1:4">
      <c r="A2" s="85" t="s">
        <v>51</v>
      </c>
      <c r="B2" s="35"/>
      <c r="C2" s="35"/>
      <c r="D2" s="35"/>
    </row>
    <row r="3" spans="1:4">
      <c r="A3" s="85" t="s">
        <v>268</v>
      </c>
      <c r="B3" s="35"/>
      <c r="C3" s="35"/>
      <c r="D3" s="35"/>
    </row>
    <row r="4" spans="1:4">
      <c r="A4" s="85" t="s">
        <v>283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284</v>
      </c>
    </row>
    <row r="6" spans="1:4">
      <c r="A6" s="42"/>
      <c r="B6" s="88" t="s">
        <v>6</v>
      </c>
      <c r="C6" s="44" t="s">
        <v>269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285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87" t="s">
        <v>291</v>
      </c>
      <c r="B10" s="94">
        <v>385</v>
      </c>
      <c r="C10" s="94">
        <v>0.96</v>
      </c>
      <c r="D10" s="95">
        <v>0.41409426291221202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63</v>
      </c>
      <c r="B12" s="94">
        <v>21.42</v>
      </c>
      <c r="C12" s="94">
        <v>0.05</v>
      </c>
      <c r="D12" s="95">
        <v>2.3038698991115797E-2</v>
      </c>
    </row>
    <row r="13" spans="1:4">
      <c r="A13" s="87" t="s">
        <v>292</v>
      </c>
      <c r="B13" s="94">
        <v>43.32</v>
      </c>
      <c r="C13" s="94">
        <v>0.11</v>
      </c>
      <c r="D13" s="95">
        <v>4.6593671348979286E-2</v>
      </c>
    </row>
    <row r="14" spans="1:4">
      <c r="A14" s="96" t="s">
        <v>177</v>
      </c>
      <c r="B14" s="97">
        <v>449.74</v>
      </c>
      <c r="C14" s="97">
        <v>1.1200000000000001</v>
      </c>
      <c r="D14" s="98">
        <v>0.48372663325230714</v>
      </c>
    </row>
    <row r="15" spans="1:4">
      <c r="A15" s="99" t="s">
        <v>62</v>
      </c>
    </row>
    <row r="16" spans="1:4">
      <c r="A16" s="100" t="s">
        <v>21</v>
      </c>
      <c r="B16" s="94">
        <v>0</v>
      </c>
      <c r="C16" s="94">
        <v>0</v>
      </c>
      <c r="D16" s="95">
        <v>0</v>
      </c>
    </row>
    <row r="17" spans="1:4">
      <c r="A17" s="100" t="s">
        <v>22</v>
      </c>
      <c r="B17" s="94">
        <v>0</v>
      </c>
      <c r="C17" s="94">
        <v>0</v>
      </c>
      <c r="D17" s="95">
        <v>0</v>
      </c>
    </row>
    <row r="18" spans="1:4">
      <c r="A18" s="100" t="s">
        <v>290</v>
      </c>
      <c r="B18" s="94">
        <v>480</v>
      </c>
      <c r="C18" s="94">
        <v>1.2</v>
      </c>
      <c r="D18" s="95">
        <v>0.51627336674769286</v>
      </c>
    </row>
    <row r="19" spans="1:4">
      <c r="A19" s="100" t="s">
        <v>24</v>
      </c>
      <c r="B19" s="94">
        <v>0</v>
      </c>
      <c r="C19" s="94">
        <v>0</v>
      </c>
      <c r="D19" s="95">
        <v>0</v>
      </c>
    </row>
    <row r="20" spans="1:4">
      <c r="A20" s="100" t="s">
        <v>25</v>
      </c>
      <c r="B20" s="94">
        <v>0</v>
      </c>
      <c r="C20" s="94">
        <v>0</v>
      </c>
      <c r="D20" s="95">
        <v>0</v>
      </c>
    </row>
    <row r="21" spans="1:4">
      <c r="A21" s="100" t="s">
        <v>26</v>
      </c>
      <c r="B21" s="94">
        <v>0</v>
      </c>
      <c r="C21" s="94">
        <v>0</v>
      </c>
      <c r="D21" s="95">
        <v>0</v>
      </c>
    </row>
    <row r="22" spans="1:4">
      <c r="A22" s="100" t="s">
        <v>27</v>
      </c>
      <c r="B22" s="94">
        <v>0</v>
      </c>
      <c r="C22" s="94">
        <v>0</v>
      </c>
      <c r="D22" s="95">
        <v>0</v>
      </c>
    </row>
    <row r="23" spans="1:4">
      <c r="A23" s="100" t="s">
        <v>259</v>
      </c>
      <c r="B23" s="94">
        <v>0</v>
      </c>
      <c r="C23" s="94">
        <v>0</v>
      </c>
      <c r="D23" s="95">
        <v>0</v>
      </c>
    </row>
    <row r="24" spans="1:4">
      <c r="A24" s="101" t="s">
        <v>70</v>
      </c>
      <c r="B24" s="102">
        <v>480</v>
      </c>
      <c r="C24" s="102">
        <v>1.2</v>
      </c>
      <c r="D24" s="103">
        <v>0.51627336674769286</v>
      </c>
    </row>
    <row r="25" spans="1:4" s="104" customFormat="1">
      <c r="A25" s="90" t="s">
        <v>29</v>
      </c>
      <c r="B25" s="37"/>
      <c r="C25" s="37"/>
      <c r="D25" s="37"/>
    </row>
    <row r="26" spans="1:4" s="104" customFormat="1">
      <c r="A26" s="100" t="s">
        <v>30</v>
      </c>
      <c r="B26" s="94">
        <v>0</v>
      </c>
      <c r="C26" s="94">
        <v>0</v>
      </c>
      <c r="D26" s="95">
        <v>0</v>
      </c>
    </row>
    <row r="27" spans="1:4" s="104" customFormat="1">
      <c r="A27" s="87" t="s">
        <v>31</v>
      </c>
      <c r="B27" s="94">
        <v>0</v>
      </c>
      <c r="C27" s="94">
        <v>0</v>
      </c>
      <c r="D27" s="95">
        <v>0</v>
      </c>
    </row>
    <row r="28" spans="1:4" s="105" customFormat="1">
      <c r="A28" s="96" t="s">
        <v>32</v>
      </c>
      <c r="B28" s="97">
        <v>929.74</v>
      </c>
      <c r="C28" s="97">
        <v>2.3199999999999998</v>
      </c>
      <c r="D28" s="98">
        <v>1</v>
      </c>
    </row>
    <row r="29" spans="1:4" s="104" customFormat="1">
      <c r="A29" s="90" t="s">
        <v>33</v>
      </c>
      <c r="B29" s="37"/>
      <c r="C29" s="37"/>
      <c r="D29" s="37"/>
    </row>
    <row r="30" spans="1:4" s="104" customFormat="1">
      <c r="A30" s="87" t="s">
        <v>34</v>
      </c>
      <c r="B30" s="94">
        <v>0</v>
      </c>
      <c r="C30" s="94">
        <v>0</v>
      </c>
      <c r="D30" s="95">
        <v>0</v>
      </c>
    </row>
    <row r="31" spans="1:4" s="104" customFormat="1">
      <c r="A31" s="87" t="s">
        <v>35</v>
      </c>
      <c r="B31" s="94">
        <v>0</v>
      </c>
      <c r="C31" s="94">
        <v>0</v>
      </c>
      <c r="D31" s="95">
        <v>0</v>
      </c>
    </row>
    <row r="32" spans="1:4" s="104" customFormat="1">
      <c r="A32" s="100" t="s">
        <v>36</v>
      </c>
      <c r="B32" s="94">
        <v>0</v>
      </c>
      <c r="C32" s="94">
        <v>0</v>
      </c>
      <c r="D32" s="95">
        <v>0</v>
      </c>
    </row>
    <row r="33" spans="1:244" s="104" customFormat="1">
      <c r="A33" s="100" t="s">
        <v>71</v>
      </c>
      <c r="B33" s="94">
        <v>0</v>
      </c>
      <c r="C33" s="94">
        <v>0</v>
      </c>
      <c r="D33" s="95">
        <v>0</v>
      </c>
    </row>
    <row r="34" spans="1:244" s="104" customFormat="1">
      <c r="A34" s="101" t="s">
        <v>37</v>
      </c>
      <c r="B34" s="102">
        <v>0</v>
      </c>
      <c r="C34" s="102">
        <v>0</v>
      </c>
      <c r="D34" s="103">
        <v>0</v>
      </c>
      <c r="E34" s="108"/>
      <c r="F34" s="106"/>
      <c r="G34" s="106"/>
      <c r="H34" s="107"/>
      <c r="I34" s="108"/>
      <c r="J34" s="106"/>
      <c r="K34" s="106"/>
      <c r="L34" s="107"/>
      <c r="M34" s="108"/>
      <c r="N34" s="106"/>
      <c r="O34" s="106"/>
      <c r="P34" s="107"/>
      <c r="Q34" s="108"/>
      <c r="R34" s="106"/>
      <c r="S34" s="106"/>
      <c r="T34" s="107"/>
      <c r="U34" s="108"/>
      <c r="V34" s="106"/>
      <c r="W34" s="106"/>
      <c r="X34" s="107"/>
      <c r="Y34" s="108"/>
      <c r="Z34" s="106"/>
      <c r="AA34" s="106"/>
      <c r="AB34" s="107"/>
      <c r="AC34" s="108"/>
      <c r="AD34" s="106"/>
      <c r="AE34" s="106"/>
      <c r="AF34" s="107"/>
      <c r="AG34" s="108"/>
      <c r="AH34" s="106"/>
      <c r="AI34" s="106"/>
      <c r="AJ34" s="107"/>
      <c r="AK34" s="108"/>
      <c r="AL34" s="106"/>
      <c r="AM34" s="106"/>
      <c r="AN34" s="107"/>
      <c r="AO34" s="108"/>
      <c r="AP34" s="106"/>
      <c r="AQ34" s="106"/>
      <c r="AR34" s="107"/>
      <c r="AS34" s="108"/>
      <c r="AT34" s="106"/>
      <c r="AU34" s="106"/>
      <c r="AV34" s="107"/>
      <c r="AW34" s="108"/>
      <c r="AX34" s="106"/>
      <c r="AY34" s="106"/>
      <c r="AZ34" s="107"/>
      <c r="BA34" s="108"/>
      <c r="BB34" s="106"/>
      <c r="BC34" s="106"/>
      <c r="BD34" s="107"/>
      <c r="BE34" s="108"/>
      <c r="BF34" s="106"/>
      <c r="BG34" s="106"/>
      <c r="BH34" s="107"/>
      <c r="BI34" s="108"/>
      <c r="BJ34" s="106"/>
      <c r="BK34" s="106"/>
      <c r="BL34" s="107"/>
      <c r="BM34" s="108"/>
      <c r="BN34" s="106"/>
      <c r="BO34" s="106"/>
      <c r="BP34" s="107"/>
      <c r="BQ34" s="108"/>
      <c r="BR34" s="106"/>
      <c r="BS34" s="106"/>
      <c r="BT34" s="107"/>
      <c r="BU34" s="108"/>
      <c r="BV34" s="106"/>
      <c r="BW34" s="106"/>
      <c r="BX34" s="107"/>
      <c r="BY34" s="108"/>
      <c r="BZ34" s="106"/>
      <c r="CA34" s="106"/>
      <c r="CB34" s="107"/>
      <c r="CC34" s="108"/>
      <c r="CD34" s="106"/>
      <c r="CE34" s="106"/>
      <c r="CF34" s="107"/>
      <c r="CG34" s="108"/>
      <c r="CH34" s="106"/>
      <c r="CI34" s="106"/>
      <c r="CJ34" s="107"/>
      <c r="CK34" s="108"/>
      <c r="CL34" s="106"/>
      <c r="CM34" s="106"/>
      <c r="CN34" s="107"/>
      <c r="CO34" s="108"/>
      <c r="CP34" s="106"/>
      <c r="CQ34" s="106"/>
      <c r="CR34" s="107"/>
      <c r="CS34" s="108"/>
      <c r="CT34" s="106"/>
      <c r="CU34" s="106"/>
      <c r="CV34" s="107"/>
      <c r="CW34" s="108"/>
      <c r="CX34" s="106"/>
      <c r="CY34" s="106"/>
      <c r="CZ34" s="107"/>
      <c r="DA34" s="108"/>
      <c r="DB34" s="106"/>
      <c r="DC34" s="106"/>
      <c r="DD34" s="107"/>
      <c r="DE34" s="108"/>
      <c r="DF34" s="106"/>
      <c r="DG34" s="106"/>
      <c r="DH34" s="107"/>
      <c r="DI34" s="108"/>
      <c r="DJ34" s="106"/>
      <c r="DK34" s="106"/>
      <c r="DL34" s="107"/>
      <c r="DM34" s="108"/>
      <c r="DN34" s="106"/>
      <c r="DO34" s="106"/>
      <c r="DP34" s="107"/>
      <c r="DQ34" s="108"/>
      <c r="DR34" s="106"/>
      <c r="DS34" s="106"/>
      <c r="DT34" s="107"/>
      <c r="DU34" s="108"/>
      <c r="DV34" s="106"/>
      <c r="DW34" s="106"/>
      <c r="DX34" s="107"/>
      <c r="DY34" s="108"/>
      <c r="DZ34" s="106"/>
      <c r="EA34" s="106"/>
      <c r="EB34" s="107"/>
      <c r="EC34" s="108"/>
      <c r="ED34" s="106"/>
      <c r="EE34" s="106"/>
      <c r="EF34" s="107"/>
      <c r="EG34" s="108"/>
      <c r="EH34" s="106"/>
      <c r="EI34" s="106"/>
      <c r="EJ34" s="107"/>
      <c r="EK34" s="108"/>
      <c r="EL34" s="106"/>
      <c r="EM34" s="106"/>
      <c r="EN34" s="107"/>
      <c r="EO34" s="108"/>
      <c r="EP34" s="106"/>
      <c r="EQ34" s="106"/>
      <c r="ER34" s="107"/>
      <c r="ES34" s="108"/>
      <c r="ET34" s="106"/>
      <c r="EU34" s="106"/>
      <c r="EV34" s="107"/>
      <c r="EW34" s="108"/>
      <c r="EX34" s="106"/>
      <c r="EY34" s="106"/>
      <c r="EZ34" s="107"/>
      <c r="FA34" s="108"/>
      <c r="FB34" s="106"/>
      <c r="FC34" s="106"/>
      <c r="FD34" s="107"/>
      <c r="FE34" s="108"/>
      <c r="FF34" s="106"/>
      <c r="FG34" s="106"/>
      <c r="FH34" s="107"/>
      <c r="FI34" s="108"/>
      <c r="FJ34" s="106"/>
      <c r="FK34" s="106"/>
      <c r="FL34" s="107"/>
      <c r="FM34" s="108"/>
      <c r="FN34" s="106"/>
      <c r="FO34" s="106"/>
      <c r="FP34" s="107"/>
      <c r="FQ34" s="108"/>
      <c r="FR34" s="106"/>
      <c r="FS34" s="106"/>
      <c r="FT34" s="107"/>
      <c r="FU34" s="108"/>
      <c r="FV34" s="106"/>
      <c r="FW34" s="106"/>
      <c r="FX34" s="107"/>
      <c r="FY34" s="108"/>
      <c r="FZ34" s="106"/>
      <c r="GA34" s="106"/>
      <c r="GB34" s="107"/>
      <c r="GC34" s="108"/>
      <c r="GD34" s="106"/>
      <c r="GE34" s="106"/>
      <c r="GF34" s="107"/>
      <c r="GG34" s="108"/>
      <c r="GH34" s="106"/>
      <c r="GI34" s="106"/>
      <c r="GJ34" s="107"/>
      <c r="GK34" s="108"/>
      <c r="GL34" s="106"/>
      <c r="GM34" s="106"/>
      <c r="GN34" s="107"/>
      <c r="GO34" s="108"/>
      <c r="GP34" s="106"/>
      <c r="GQ34" s="106"/>
      <c r="GR34" s="107"/>
      <c r="GS34" s="108"/>
      <c r="GT34" s="106"/>
      <c r="GU34" s="106"/>
      <c r="GV34" s="107"/>
      <c r="GW34" s="108"/>
      <c r="GX34" s="106"/>
      <c r="GY34" s="106"/>
      <c r="GZ34" s="107"/>
      <c r="HA34" s="108"/>
      <c r="HB34" s="106"/>
      <c r="HC34" s="106"/>
      <c r="HD34" s="107"/>
      <c r="HE34" s="108"/>
      <c r="HF34" s="106"/>
      <c r="HG34" s="106"/>
      <c r="HH34" s="107"/>
      <c r="HI34" s="108"/>
      <c r="HJ34" s="106"/>
      <c r="HK34" s="106"/>
      <c r="HL34" s="107"/>
      <c r="HM34" s="108"/>
      <c r="HN34" s="106"/>
      <c r="HO34" s="106"/>
      <c r="HP34" s="107"/>
      <c r="HQ34" s="108"/>
      <c r="HR34" s="106"/>
      <c r="HS34" s="106"/>
      <c r="HT34" s="107"/>
      <c r="HU34" s="108"/>
      <c r="HV34" s="106"/>
      <c r="HW34" s="106"/>
      <c r="HX34" s="107"/>
      <c r="HY34" s="108"/>
      <c r="HZ34" s="106"/>
      <c r="IA34" s="106"/>
      <c r="IB34" s="107"/>
      <c r="IC34" s="108"/>
      <c r="ID34" s="106"/>
      <c r="IE34" s="106"/>
      <c r="IF34" s="107"/>
      <c r="IG34" s="108"/>
      <c r="IH34" s="106"/>
      <c r="II34" s="106"/>
      <c r="IJ34" s="107"/>
    </row>
    <row r="35" spans="1:244" s="104" customFormat="1">
      <c r="A35" s="90" t="s">
        <v>38</v>
      </c>
      <c r="B35" s="37"/>
      <c r="C35" s="37"/>
      <c r="D35" s="37"/>
    </row>
    <row r="36" spans="1:244" s="104" customFormat="1">
      <c r="A36" s="100" t="s">
        <v>39</v>
      </c>
      <c r="B36" s="94">
        <v>0</v>
      </c>
      <c r="C36" s="94">
        <v>0</v>
      </c>
      <c r="D36" s="95">
        <v>0</v>
      </c>
    </row>
    <row r="37" spans="1:244" s="104" customFormat="1">
      <c r="A37" s="100" t="s">
        <v>40</v>
      </c>
      <c r="B37" s="94">
        <v>0</v>
      </c>
      <c r="C37" s="94">
        <v>0</v>
      </c>
      <c r="D37" s="95">
        <v>0</v>
      </c>
    </row>
    <row r="38" spans="1:244" s="104" customFormat="1">
      <c r="A38" s="100" t="s">
        <v>41</v>
      </c>
      <c r="B38" s="94">
        <v>0</v>
      </c>
      <c r="C38" s="94">
        <v>0</v>
      </c>
      <c r="D38" s="95">
        <v>0</v>
      </c>
    </row>
    <row r="39" spans="1:244" s="104" customFormat="1">
      <c r="A39" s="101" t="s">
        <v>42</v>
      </c>
      <c r="B39" s="102">
        <v>0</v>
      </c>
      <c r="C39" s="102">
        <v>0</v>
      </c>
      <c r="D39" s="103">
        <v>0</v>
      </c>
      <c r="E39" s="108"/>
      <c r="F39" s="106"/>
      <c r="G39" s="106"/>
      <c r="H39" s="107"/>
      <c r="I39" s="108"/>
      <c r="J39" s="106"/>
      <c r="K39" s="106"/>
      <c r="L39" s="107"/>
      <c r="M39" s="108"/>
      <c r="N39" s="106"/>
      <c r="O39" s="106"/>
      <c r="P39" s="107"/>
      <c r="Q39" s="108"/>
      <c r="R39" s="106"/>
      <c r="S39" s="106"/>
      <c r="T39" s="107"/>
      <c r="U39" s="108"/>
      <c r="V39" s="106"/>
      <c r="W39" s="106"/>
      <c r="X39" s="107"/>
      <c r="Y39" s="108"/>
      <c r="Z39" s="106"/>
      <c r="AA39" s="106"/>
      <c r="AB39" s="107"/>
      <c r="AC39" s="108"/>
      <c r="AD39" s="106"/>
      <c r="AE39" s="106"/>
      <c r="AF39" s="107"/>
      <c r="AG39" s="108"/>
      <c r="AH39" s="106"/>
      <c r="AI39" s="106"/>
      <c r="AJ39" s="107"/>
      <c r="AK39" s="108"/>
      <c r="AL39" s="106"/>
      <c r="AM39" s="106"/>
      <c r="AN39" s="107"/>
      <c r="AO39" s="108"/>
      <c r="AP39" s="106"/>
      <c r="AQ39" s="106"/>
      <c r="AR39" s="107"/>
      <c r="AS39" s="108"/>
      <c r="AT39" s="106"/>
      <c r="AU39" s="106"/>
      <c r="AV39" s="107"/>
      <c r="AW39" s="108"/>
      <c r="AX39" s="106"/>
      <c r="AY39" s="106"/>
      <c r="AZ39" s="107"/>
      <c r="BA39" s="108"/>
      <c r="BB39" s="106"/>
      <c r="BC39" s="106"/>
      <c r="BD39" s="107"/>
      <c r="BE39" s="108"/>
      <c r="BF39" s="106"/>
      <c r="BG39" s="106"/>
      <c r="BH39" s="107"/>
      <c r="BI39" s="108"/>
      <c r="BJ39" s="106"/>
      <c r="BK39" s="106"/>
      <c r="BL39" s="107"/>
      <c r="BM39" s="108"/>
      <c r="BN39" s="106"/>
      <c r="BO39" s="106"/>
      <c r="BP39" s="107"/>
      <c r="BQ39" s="108"/>
      <c r="BR39" s="106"/>
      <c r="BS39" s="106"/>
      <c r="BT39" s="107"/>
      <c r="BU39" s="108"/>
      <c r="BV39" s="106"/>
      <c r="BW39" s="106"/>
      <c r="BX39" s="107"/>
      <c r="BY39" s="108"/>
      <c r="BZ39" s="106"/>
      <c r="CA39" s="106"/>
      <c r="CB39" s="107"/>
      <c r="CC39" s="108"/>
      <c r="CD39" s="106"/>
      <c r="CE39" s="106"/>
      <c r="CF39" s="107"/>
      <c r="CG39" s="108"/>
      <c r="CH39" s="106"/>
      <c r="CI39" s="106"/>
      <c r="CJ39" s="107"/>
      <c r="CK39" s="108"/>
      <c r="CL39" s="106"/>
      <c r="CM39" s="106"/>
      <c r="CN39" s="107"/>
      <c r="CO39" s="108"/>
      <c r="CP39" s="106"/>
      <c r="CQ39" s="106"/>
      <c r="CR39" s="107"/>
      <c r="CS39" s="108"/>
      <c r="CT39" s="106"/>
      <c r="CU39" s="106"/>
      <c r="CV39" s="107"/>
      <c r="CW39" s="108"/>
      <c r="CX39" s="106"/>
      <c r="CY39" s="106"/>
      <c r="CZ39" s="107"/>
      <c r="DA39" s="108"/>
      <c r="DB39" s="106"/>
      <c r="DC39" s="106"/>
      <c r="DD39" s="107"/>
      <c r="DE39" s="108"/>
      <c r="DF39" s="106"/>
      <c r="DG39" s="106"/>
      <c r="DH39" s="107"/>
      <c r="DI39" s="108"/>
      <c r="DJ39" s="106"/>
      <c r="DK39" s="106"/>
      <c r="DL39" s="107"/>
      <c r="DM39" s="108"/>
      <c r="DN39" s="106"/>
      <c r="DO39" s="106"/>
      <c r="DP39" s="107"/>
      <c r="DQ39" s="108"/>
      <c r="DR39" s="106"/>
      <c r="DS39" s="106"/>
      <c r="DT39" s="107"/>
      <c r="DU39" s="108"/>
      <c r="DV39" s="106"/>
      <c r="DW39" s="106"/>
      <c r="DX39" s="107"/>
      <c r="DY39" s="108"/>
      <c r="DZ39" s="106"/>
      <c r="EA39" s="106"/>
      <c r="EB39" s="107"/>
      <c r="EC39" s="108"/>
      <c r="ED39" s="106"/>
      <c r="EE39" s="106"/>
      <c r="EF39" s="107"/>
      <c r="EG39" s="108"/>
      <c r="EH39" s="106"/>
      <c r="EI39" s="106"/>
      <c r="EJ39" s="107"/>
      <c r="EK39" s="108"/>
      <c r="EL39" s="106"/>
      <c r="EM39" s="106"/>
      <c r="EN39" s="107"/>
      <c r="EO39" s="108"/>
      <c r="EP39" s="106"/>
      <c r="EQ39" s="106"/>
      <c r="ER39" s="107"/>
      <c r="ES39" s="108"/>
      <c r="ET39" s="106"/>
      <c r="EU39" s="106"/>
      <c r="EV39" s="107"/>
      <c r="EW39" s="108"/>
      <c r="EX39" s="106"/>
      <c r="EY39" s="106"/>
      <c r="EZ39" s="107"/>
      <c r="FA39" s="108"/>
      <c r="FB39" s="106"/>
      <c r="FC39" s="106"/>
      <c r="FD39" s="107"/>
      <c r="FE39" s="108"/>
      <c r="FF39" s="106"/>
      <c r="FG39" s="106"/>
      <c r="FH39" s="107"/>
      <c r="FI39" s="108"/>
      <c r="FJ39" s="106"/>
      <c r="FK39" s="106"/>
      <c r="FL39" s="107"/>
      <c r="FM39" s="108"/>
      <c r="FN39" s="106"/>
      <c r="FO39" s="106"/>
      <c r="FP39" s="107"/>
      <c r="FQ39" s="108"/>
      <c r="FR39" s="106"/>
      <c r="FS39" s="106"/>
      <c r="FT39" s="107"/>
      <c r="FU39" s="108"/>
      <c r="FV39" s="106"/>
      <c r="FW39" s="106"/>
      <c r="FX39" s="107"/>
      <c r="FY39" s="108"/>
      <c r="FZ39" s="106"/>
      <c r="GA39" s="106"/>
      <c r="GB39" s="107"/>
      <c r="GC39" s="108"/>
      <c r="GD39" s="106"/>
      <c r="GE39" s="106"/>
      <c r="GF39" s="107"/>
      <c r="GG39" s="108"/>
      <c r="GH39" s="106"/>
      <c r="GI39" s="106"/>
      <c r="GJ39" s="107"/>
      <c r="GK39" s="108"/>
      <c r="GL39" s="106"/>
      <c r="GM39" s="106"/>
      <c r="GN39" s="107"/>
      <c r="GO39" s="108"/>
      <c r="GP39" s="106"/>
      <c r="GQ39" s="106"/>
      <c r="GR39" s="107"/>
      <c r="GS39" s="108"/>
      <c r="GT39" s="106"/>
      <c r="GU39" s="106"/>
      <c r="GV39" s="107"/>
      <c r="GW39" s="108"/>
      <c r="GX39" s="106"/>
      <c r="GY39" s="106"/>
      <c r="GZ39" s="107"/>
      <c r="HA39" s="108"/>
      <c r="HB39" s="106"/>
      <c r="HC39" s="106"/>
      <c r="HD39" s="107"/>
      <c r="HE39" s="108"/>
      <c r="HF39" s="106"/>
      <c r="HG39" s="106"/>
      <c r="HH39" s="107"/>
      <c r="HI39" s="108"/>
      <c r="HJ39" s="106"/>
      <c r="HK39" s="106"/>
      <c r="HL39" s="107"/>
      <c r="HM39" s="108"/>
      <c r="HN39" s="106"/>
      <c r="HO39" s="106"/>
      <c r="HP39" s="107"/>
      <c r="HQ39" s="108"/>
      <c r="HR39" s="106"/>
      <c r="HS39" s="106"/>
      <c r="HT39" s="107"/>
      <c r="HU39" s="108"/>
      <c r="HV39" s="106"/>
      <c r="HW39" s="106"/>
      <c r="HX39" s="107"/>
      <c r="HY39" s="108"/>
      <c r="HZ39" s="106"/>
      <c r="IA39" s="106"/>
      <c r="IB39" s="107"/>
      <c r="IC39" s="108"/>
      <c r="ID39" s="106"/>
      <c r="IE39" s="106"/>
      <c r="IF39" s="107"/>
      <c r="IG39" s="108"/>
      <c r="IH39" s="106"/>
      <c r="II39" s="106"/>
      <c r="IJ39" s="107"/>
    </row>
    <row r="40" spans="1:244" s="104" customFormat="1">
      <c r="A40" s="109" t="s">
        <v>43</v>
      </c>
      <c r="B40" s="110">
        <v>0</v>
      </c>
      <c r="C40" s="110">
        <v>0</v>
      </c>
      <c r="D40" s="111">
        <v>0</v>
      </c>
      <c r="E40" s="106"/>
      <c r="F40" s="106"/>
      <c r="G40" s="108"/>
      <c r="H40" s="106"/>
      <c r="I40" s="106"/>
      <c r="J40" s="106"/>
      <c r="K40" s="108"/>
      <c r="L40" s="106"/>
      <c r="M40" s="106"/>
      <c r="N40" s="106"/>
      <c r="O40" s="108"/>
      <c r="P40" s="106"/>
      <c r="Q40" s="106"/>
      <c r="R40" s="106"/>
      <c r="S40" s="108"/>
      <c r="T40" s="106"/>
      <c r="U40" s="106"/>
      <c r="V40" s="106"/>
      <c r="W40" s="108"/>
      <c r="X40" s="106"/>
      <c r="Y40" s="106"/>
      <c r="Z40" s="106"/>
      <c r="AA40" s="108"/>
      <c r="AB40" s="106"/>
      <c r="AC40" s="106"/>
      <c r="AD40" s="106"/>
      <c r="AE40" s="108"/>
      <c r="AF40" s="106"/>
      <c r="AG40" s="106"/>
      <c r="AH40" s="106"/>
      <c r="AI40" s="108"/>
      <c r="AJ40" s="106"/>
      <c r="AK40" s="106"/>
      <c r="AL40" s="106"/>
      <c r="AM40" s="108"/>
      <c r="AN40" s="106"/>
      <c r="AO40" s="106"/>
      <c r="AP40" s="106"/>
      <c r="AQ40" s="108"/>
      <c r="AR40" s="106"/>
      <c r="AS40" s="106"/>
      <c r="AT40" s="106"/>
      <c r="AU40" s="108"/>
      <c r="AV40" s="106"/>
      <c r="AW40" s="106"/>
      <c r="AX40" s="106"/>
      <c r="AY40" s="108"/>
      <c r="AZ40" s="106"/>
      <c r="BA40" s="106"/>
      <c r="BB40" s="106"/>
      <c r="BC40" s="108"/>
      <c r="BD40" s="106"/>
      <c r="BE40" s="106"/>
      <c r="BF40" s="106"/>
      <c r="BG40" s="108"/>
      <c r="BH40" s="106"/>
      <c r="BI40" s="106"/>
      <c r="BJ40" s="106"/>
      <c r="BK40" s="108"/>
      <c r="BL40" s="106"/>
      <c r="BM40" s="106"/>
      <c r="BN40" s="106"/>
      <c r="BO40" s="108"/>
      <c r="BP40" s="106"/>
      <c r="BQ40" s="106"/>
      <c r="BR40" s="106"/>
      <c r="BS40" s="108"/>
      <c r="BT40" s="106"/>
      <c r="BU40" s="106"/>
      <c r="BV40" s="106"/>
      <c r="BW40" s="108"/>
      <c r="BX40" s="106"/>
      <c r="BY40" s="106"/>
      <c r="BZ40" s="106"/>
      <c r="CA40" s="108"/>
      <c r="CB40" s="106"/>
      <c r="CC40" s="106"/>
      <c r="CD40" s="106"/>
      <c r="CE40" s="108"/>
      <c r="CF40" s="106"/>
      <c r="CG40" s="106"/>
      <c r="CH40" s="106"/>
      <c r="CI40" s="108"/>
      <c r="CJ40" s="106"/>
      <c r="CK40" s="106"/>
      <c r="CL40" s="106"/>
      <c r="CM40" s="108"/>
      <c r="CN40" s="106"/>
      <c r="CO40" s="106"/>
      <c r="CP40" s="106"/>
      <c r="CQ40" s="108"/>
      <c r="CR40" s="106"/>
      <c r="CS40" s="106"/>
      <c r="CT40" s="106"/>
      <c r="CU40" s="108"/>
      <c r="CV40" s="106"/>
      <c r="CW40" s="106"/>
      <c r="CX40" s="106"/>
      <c r="CY40" s="108"/>
      <c r="CZ40" s="106"/>
      <c r="DA40" s="106"/>
      <c r="DB40" s="106"/>
      <c r="DC40" s="108"/>
      <c r="DD40" s="106"/>
      <c r="DE40" s="106"/>
      <c r="DF40" s="106"/>
      <c r="DG40" s="108"/>
      <c r="DH40" s="106"/>
      <c r="DI40" s="106"/>
      <c r="DJ40" s="106"/>
      <c r="DK40" s="108"/>
      <c r="DL40" s="106"/>
      <c r="DM40" s="106"/>
      <c r="DN40" s="106"/>
      <c r="DO40" s="108"/>
      <c r="DP40" s="106"/>
      <c r="DQ40" s="106"/>
      <c r="DR40" s="106"/>
      <c r="DS40" s="108"/>
      <c r="DT40" s="106"/>
      <c r="DU40" s="106"/>
      <c r="DV40" s="106"/>
      <c r="DW40" s="108"/>
      <c r="DX40" s="106"/>
      <c r="DY40" s="106"/>
      <c r="DZ40" s="106"/>
      <c r="EA40" s="108"/>
      <c r="EB40" s="106"/>
      <c r="EC40" s="106"/>
      <c r="ED40" s="106"/>
      <c r="EE40" s="108"/>
      <c r="EF40" s="106"/>
      <c r="EG40" s="106"/>
      <c r="EH40" s="106"/>
      <c r="EI40" s="108"/>
      <c r="EJ40" s="106"/>
      <c r="EK40" s="106"/>
      <c r="EL40" s="106"/>
      <c r="EM40" s="108"/>
      <c r="EN40" s="106"/>
      <c r="EO40" s="106"/>
      <c r="EP40" s="106"/>
      <c r="EQ40" s="108"/>
      <c r="ER40" s="106"/>
      <c r="ES40" s="106"/>
      <c r="ET40" s="106"/>
      <c r="EU40" s="108"/>
      <c r="EV40" s="106"/>
      <c r="EW40" s="106"/>
      <c r="EX40" s="106"/>
      <c r="EY40" s="108"/>
      <c r="EZ40" s="106"/>
      <c r="FA40" s="106"/>
      <c r="FB40" s="106"/>
      <c r="FC40" s="108"/>
      <c r="FD40" s="106"/>
      <c r="FE40" s="106"/>
      <c r="FF40" s="106"/>
      <c r="FG40" s="108"/>
      <c r="FH40" s="106"/>
      <c r="FI40" s="106"/>
      <c r="FJ40" s="106"/>
      <c r="FK40" s="108"/>
      <c r="FL40" s="106"/>
      <c r="FM40" s="106"/>
      <c r="FN40" s="106"/>
      <c r="FO40" s="108"/>
      <c r="FP40" s="106"/>
      <c r="FQ40" s="106"/>
      <c r="FR40" s="106"/>
      <c r="FS40" s="108"/>
      <c r="FT40" s="106"/>
      <c r="FU40" s="106"/>
      <c r="FV40" s="106"/>
      <c r="FW40" s="108"/>
      <c r="FX40" s="106"/>
      <c r="FY40" s="106"/>
      <c r="FZ40" s="106"/>
      <c r="GA40" s="108"/>
      <c r="GB40" s="106"/>
      <c r="GC40" s="106"/>
      <c r="GD40" s="106"/>
      <c r="GE40" s="108"/>
      <c r="GF40" s="106"/>
      <c r="GG40" s="106"/>
      <c r="GH40" s="106"/>
      <c r="GI40" s="108"/>
      <c r="GJ40" s="106"/>
      <c r="GK40" s="106"/>
      <c r="GL40" s="106"/>
      <c r="GM40" s="108"/>
      <c r="GN40" s="106"/>
      <c r="GO40" s="106"/>
      <c r="GP40" s="106"/>
      <c r="GQ40" s="108"/>
      <c r="GR40" s="106"/>
      <c r="GS40" s="106"/>
      <c r="GT40" s="106"/>
      <c r="GU40" s="108"/>
      <c r="GV40" s="106"/>
      <c r="GW40" s="106"/>
      <c r="GX40" s="106"/>
      <c r="GY40" s="108"/>
      <c r="GZ40" s="106"/>
      <c r="HA40" s="106"/>
      <c r="HB40" s="106"/>
      <c r="HC40" s="108"/>
      <c r="HD40" s="106"/>
      <c r="HE40" s="106"/>
      <c r="HF40" s="106"/>
      <c r="HG40" s="108"/>
      <c r="HH40" s="106"/>
      <c r="HI40" s="106"/>
      <c r="HJ40" s="106"/>
      <c r="HK40" s="108"/>
      <c r="HL40" s="106"/>
      <c r="HM40" s="106"/>
      <c r="HN40" s="106"/>
      <c r="HO40" s="108"/>
      <c r="HP40" s="106"/>
      <c r="HQ40" s="106"/>
      <c r="HR40" s="106"/>
      <c r="HS40" s="108"/>
      <c r="HT40" s="106"/>
      <c r="HU40" s="106"/>
      <c r="HV40" s="106"/>
      <c r="HW40" s="108"/>
      <c r="HX40" s="106"/>
      <c r="HY40" s="106"/>
      <c r="HZ40" s="106"/>
      <c r="IA40" s="108"/>
      <c r="IB40" s="106"/>
      <c r="IC40" s="106"/>
      <c r="ID40" s="106"/>
      <c r="IE40" s="108"/>
      <c r="IF40" s="106"/>
      <c r="IG40" s="106"/>
      <c r="IH40" s="106"/>
    </row>
    <row r="41" spans="1:244" s="105" customFormat="1">
      <c r="A41" s="96" t="s">
        <v>44</v>
      </c>
      <c r="B41" s="97">
        <v>929.74</v>
      </c>
      <c r="C41" s="97">
        <v>2.3199999999999998</v>
      </c>
      <c r="D41" s="98">
        <v>1</v>
      </c>
    </row>
    <row r="42" spans="1:244" s="104" customFormat="1">
      <c r="A42" s="90" t="s">
        <v>45</v>
      </c>
      <c r="B42" s="37"/>
      <c r="C42" s="37"/>
      <c r="D42" s="37"/>
    </row>
    <row r="43" spans="1:244" s="104" customFormat="1">
      <c r="A43" s="87" t="s">
        <v>46</v>
      </c>
      <c r="B43" s="94">
        <v>0</v>
      </c>
      <c r="C43" s="94">
        <v>0</v>
      </c>
      <c r="D43" s="95">
        <v>0</v>
      </c>
    </row>
    <row r="44" spans="1:244" s="104" customFormat="1">
      <c r="A44" s="87" t="s">
        <v>47</v>
      </c>
      <c r="B44" s="94">
        <v>0</v>
      </c>
      <c r="C44" s="94">
        <v>0</v>
      </c>
      <c r="D44" s="95">
        <v>0</v>
      </c>
    </row>
    <row r="45" spans="1:244" s="104" customFormat="1">
      <c r="A45" s="101" t="s">
        <v>48</v>
      </c>
      <c r="B45" s="102">
        <v>0</v>
      </c>
      <c r="C45" s="102">
        <v>0</v>
      </c>
      <c r="D45" s="103">
        <v>0</v>
      </c>
      <c r="E45" s="108"/>
      <c r="F45" s="106"/>
      <c r="G45" s="106"/>
      <c r="H45" s="107"/>
      <c r="I45" s="108"/>
      <c r="J45" s="106"/>
      <c r="K45" s="106"/>
      <c r="L45" s="107"/>
      <c r="M45" s="108"/>
      <c r="N45" s="106"/>
      <c r="O45" s="106"/>
      <c r="P45" s="107"/>
      <c r="Q45" s="108"/>
      <c r="R45" s="106"/>
      <c r="S45" s="106"/>
      <c r="T45" s="107"/>
      <c r="U45" s="108"/>
      <c r="V45" s="106"/>
      <c r="W45" s="106"/>
      <c r="X45" s="107"/>
      <c r="Y45" s="108"/>
      <c r="Z45" s="106"/>
      <c r="AA45" s="106"/>
      <c r="AB45" s="107"/>
      <c r="AC45" s="108"/>
      <c r="AD45" s="106"/>
      <c r="AE45" s="106"/>
      <c r="AF45" s="107"/>
      <c r="AG45" s="108"/>
      <c r="AH45" s="106"/>
      <c r="AI45" s="106"/>
      <c r="AJ45" s="107"/>
      <c r="AK45" s="108"/>
      <c r="AL45" s="106"/>
      <c r="AM45" s="106"/>
      <c r="AN45" s="107"/>
      <c r="AO45" s="108"/>
      <c r="AP45" s="106"/>
      <c r="AQ45" s="106"/>
      <c r="AR45" s="107"/>
      <c r="AS45" s="108"/>
      <c r="AT45" s="106"/>
      <c r="AU45" s="106"/>
      <c r="AV45" s="107"/>
      <c r="AW45" s="108"/>
      <c r="AX45" s="106"/>
      <c r="AY45" s="106"/>
      <c r="AZ45" s="107"/>
      <c r="BA45" s="108"/>
      <c r="BB45" s="106"/>
      <c r="BC45" s="106"/>
      <c r="BD45" s="107"/>
      <c r="BE45" s="108"/>
      <c r="BF45" s="106"/>
      <c r="BG45" s="106"/>
      <c r="BH45" s="107"/>
      <c r="BI45" s="108"/>
      <c r="BJ45" s="106"/>
      <c r="BK45" s="106"/>
      <c r="BL45" s="107"/>
      <c r="BM45" s="108"/>
      <c r="BN45" s="106"/>
      <c r="BO45" s="106"/>
      <c r="BP45" s="107"/>
      <c r="BQ45" s="108"/>
      <c r="BR45" s="106"/>
      <c r="BS45" s="106"/>
      <c r="BT45" s="107"/>
      <c r="BU45" s="108"/>
      <c r="BV45" s="106"/>
      <c r="BW45" s="106"/>
      <c r="BX45" s="107"/>
      <c r="BY45" s="108"/>
      <c r="BZ45" s="106"/>
      <c r="CA45" s="106"/>
      <c r="CB45" s="107"/>
      <c r="CC45" s="108"/>
      <c r="CD45" s="106"/>
      <c r="CE45" s="106"/>
      <c r="CF45" s="107"/>
      <c r="CG45" s="108"/>
      <c r="CH45" s="106"/>
      <c r="CI45" s="106"/>
      <c r="CJ45" s="107"/>
      <c r="CK45" s="108"/>
      <c r="CL45" s="106"/>
      <c r="CM45" s="106"/>
      <c r="CN45" s="107"/>
      <c r="CO45" s="108"/>
      <c r="CP45" s="106"/>
      <c r="CQ45" s="106"/>
      <c r="CR45" s="107"/>
      <c r="CS45" s="108"/>
      <c r="CT45" s="106"/>
      <c r="CU45" s="106"/>
      <c r="CV45" s="107"/>
      <c r="CW45" s="108"/>
      <c r="CX45" s="106"/>
      <c r="CY45" s="106"/>
      <c r="CZ45" s="107"/>
      <c r="DA45" s="108"/>
      <c r="DB45" s="106"/>
      <c r="DC45" s="106"/>
      <c r="DD45" s="107"/>
      <c r="DE45" s="108"/>
      <c r="DF45" s="106"/>
      <c r="DG45" s="106"/>
      <c r="DH45" s="107"/>
      <c r="DI45" s="108"/>
      <c r="DJ45" s="106"/>
      <c r="DK45" s="106"/>
      <c r="DL45" s="107"/>
      <c r="DM45" s="108"/>
      <c r="DN45" s="106"/>
      <c r="DO45" s="106"/>
      <c r="DP45" s="107"/>
      <c r="DQ45" s="108"/>
      <c r="DR45" s="106"/>
      <c r="DS45" s="106"/>
      <c r="DT45" s="107"/>
      <c r="DU45" s="108"/>
      <c r="DV45" s="106"/>
      <c r="DW45" s="106"/>
      <c r="DX45" s="107"/>
      <c r="DY45" s="108"/>
      <c r="DZ45" s="106"/>
      <c r="EA45" s="106"/>
      <c r="EB45" s="107"/>
      <c r="EC45" s="108"/>
      <c r="ED45" s="106"/>
      <c r="EE45" s="106"/>
      <c r="EF45" s="107"/>
      <c r="EG45" s="108"/>
      <c r="EH45" s="106"/>
      <c r="EI45" s="106"/>
      <c r="EJ45" s="107"/>
      <c r="EK45" s="108"/>
      <c r="EL45" s="106"/>
      <c r="EM45" s="106"/>
      <c r="EN45" s="107"/>
      <c r="EO45" s="108"/>
      <c r="EP45" s="106"/>
      <c r="EQ45" s="106"/>
      <c r="ER45" s="107"/>
      <c r="ES45" s="108"/>
      <c r="ET45" s="106"/>
      <c r="EU45" s="106"/>
      <c r="EV45" s="107"/>
      <c r="EW45" s="108"/>
      <c r="EX45" s="106"/>
      <c r="EY45" s="106"/>
      <c r="EZ45" s="107"/>
      <c r="FA45" s="108"/>
      <c r="FB45" s="106"/>
      <c r="FC45" s="106"/>
      <c r="FD45" s="107"/>
      <c r="FE45" s="108"/>
      <c r="FF45" s="106"/>
      <c r="FG45" s="106"/>
      <c r="FH45" s="107"/>
      <c r="FI45" s="108"/>
      <c r="FJ45" s="106"/>
      <c r="FK45" s="106"/>
      <c r="FL45" s="107"/>
      <c r="FM45" s="108"/>
      <c r="FN45" s="106"/>
      <c r="FO45" s="106"/>
      <c r="FP45" s="107"/>
      <c r="FQ45" s="108"/>
      <c r="FR45" s="106"/>
      <c r="FS45" s="106"/>
      <c r="FT45" s="107"/>
      <c r="FU45" s="108"/>
      <c r="FV45" s="106"/>
      <c r="FW45" s="106"/>
      <c r="FX45" s="107"/>
      <c r="FY45" s="108"/>
      <c r="FZ45" s="106"/>
      <c r="GA45" s="106"/>
      <c r="GB45" s="107"/>
      <c r="GC45" s="108"/>
      <c r="GD45" s="106"/>
      <c r="GE45" s="106"/>
      <c r="GF45" s="107"/>
      <c r="GG45" s="108"/>
      <c r="GH45" s="106"/>
      <c r="GI45" s="106"/>
      <c r="GJ45" s="107"/>
      <c r="GK45" s="108"/>
      <c r="GL45" s="106"/>
      <c r="GM45" s="106"/>
      <c r="GN45" s="107"/>
      <c r="GO45" s="108"/>
      <c r="GP45" s="106"/>
      <c r="GQ45" s="106"/>
      <c r="GR45" s="107"/>
      <c r="GS45" s="108"/>
      <c r="GT45" s="106"/>
      <c r="GU45" s="106"/>
      <c r="GV45" s="107"/>
      <c r="GW45" s="108"/>
      <c r="GX45" s="106"/>
      <c r="GY45" s="106"/>
      <c r="GZ45" s="107"/>
      <c r="HA45" s="108"/>
      <c r="HB45" s="106"/>
      <c r="HC45" s="106"/>
      <c r="HD45" s="107"/>
      <c r="HE45" s="108"/>
      <c r="HF45" s="106"/>
      <c r="HG45" s="106"/>
      <c r="HH45" s="107"/>
      <c r="HI45" s="108"/>
      <c r="HJ45" s="106"/>
      <c r="HK45" s="106"/>
      <c r="HL45" s="107"/>
      <c r="HM45" s="108"/>
      <c r="HN45" s="106"/>
      <c r="HO45" s="106"/>
      <c r="HP45" s="107"/>
      <c r="HQ45" s="108"/>
      <c r="HR45" s="106"/>
      <c r="HS45" s="106"/>
      <c r="HT45" s="107"/>
      <c r="HU45" s="108"/>
      <c r="HV45" s="106"/>
      <c r="HW45" s="106"/>
      <c r="HX45" s="107"/>
      <c r="HY45" s="108"/>
      <c r="HZ45" s="106"/>
      <c r="IA45" s="106"/>
      <c r="IB45" s="107"/>
      <c r="IC45" s="108"/>
      <c r="ID45" s="106"/>
      <c r="IE45" s="106"/>
      <c r="IF45" s="107"/>
      <c r="IG45" s="108"/>
      <c r="IH45" s="106"/>
      <c r="II45" s="106"/>
      <c r="IJ45" s="107"/>
    </row>
    <row r="46" spans="1:244" s="57" customFormat="1" ht="13.5" thickBot="1">
      <c r="A46" s="112" t="s">
        <v>49</v>
      </c>
      <c r="B46" s="113">
        <v>929.74</v>
      </c>
      <c r="C46" s="113">
        <v>2.3199999999999998</v>
      </c>
      <c r="D46" s="114">
        <v>1</v>
      </c>
    </row>
    <row r="47" spans="1:244">
      <c r="A47" s="115" t="s">
        <v>50</v>
      </c>
      <c r="D47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282</v>
      </c>
      <c r="B1" s="35"/>
      <c r="C1" s="35"/>
      <c r="D1" s="35"/>
    </row>
    <row r="2" spans="1:4">
      <c r="A2" s="85" t="s">
        <v>51</v>
      </c>
      <c r="B2" s="35"/>
      <c r="C2" s="35"/>
      <c r="D2" s="35"/>
    </row>
    <row r="3" spans="1:4">
      <c r="A3" s="85" t="s">
        <v>268</v>
      </c>
      <c r="B3" s="35"/>
      <c r="C3" s="35"/>
      <c r="D3" s="35"/>
    </row>
    <row r="4" spans="1:4">
      <c r="A4" s="85" t="s">
        <v>283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284</v>
      </c>
    </row>
    <row r="6" spans="1:4">
      <c r="A6" s="42"/>
      <c r="B6" s="88" t="s">
        <v>6</v>
      </c>
      <c r="C6" s="44" t="s">
        <v>293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285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87" t="s">
        <v>291</v>
      </c>
      <c r="B10" s="94">
        <v>400</v>
      </c>
      <c r="C10" s="94">
        <v>1.01</v>
      </c>
      <c r="D10" s="95">
        <v>0.42306105828723728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63</v>
      </c>
      <c r="B12" s="94">
        <v>22.17</v>
      </c>
      <c r="C12" s="94">
        <v>0.06</v>
      </c>
      <c r="D12" s="95">
        <v>2.3448159155570129E-2</v>
      </c>
    </row>
    <row r="13" spans="1:4">
      <c r="A13" s="87" t="s">
        <v>292</v>
      </c>
      <c r="B13" s="94">
        <v>43.32</v>
      </c>
      <c r="C13" s="94">
        <v>0.11</v>
      </c>
      <c r="D13" s="95">
        <v>4.5817512612507799E-2</v>
      </c>
    </row>
    <row r="14" spans="1:4">
      <c r="A14" s="96" t="s">
        <v>177</v>
      </c>
      <c r="B14" s="97">
        <v>465.49</v>
      </c>
      <c r="C14" s="97">
        <v>1.18</v>
      </c>
      <c r="D14" s="98">
        <v>0.49232673005531524</v>
      </c>
    </row>
    <row r="15" spans="1:4">
      <c r="A15" s="99" t="s">
        <v>62</v>
      </c>
    </row>
    <row r="16" spans="1:4">
      <c r="A16" s="100" t="s">
        <v>21</v>
      </c>
      <c r="B16" s="94">
        <v>0</v>
      </c>
      <c r="C16" s="94">
        <v>0</v>
      </c>
      <c r="D16" s="95">
        <v>0</v>
      </c>
    </row>
    <row r="17" spans="1:4">
      <c r="A17" s="100" t="s">
        <v>22</v>
      </c>
      <c r="B17" s="94">
        <v>0</v>
      </c>
      <c r="C17" s="94">
        <v>0</v>
      </c>
      <c r="D17" s="95">
        <v>0</v>
      </c>
    </row>
    <row r="18" spans="1:4">
      <c r="A18" s="100" t="s">
        <v>290</v>
      </c>
      <c r="B18" s="94">
        <v>480</v>
      </c>
      <c r="C18" s="94">
        <v>1.2</v>
      </c>
      <c r="D18" s="95">
        <v>0.50767326994468476</v>
      </c>
    </row>
    <row r="19" spans="1:4">
      <c r="A19" s="100" t="s">
        <v>24</v>
      </c>
      <c r="B19" s="94">
        <v>0</v>
      </c>
      <c r="C19" s="94">
        <v>0</v>
      </c>
      <c r="D19" s="95">
        <v>0</v>
      </c>
    </row>
    <row r="20" spans="1:4">
      <c r="A20" s="100" t="s">
        <v>25</v>
      </c>
      <c r="B20" s="94">
        <v>0</v>
      </c>
      <c r="C20" s="94">
        <v>0</v>
      </c>
      <c r="D20" s="95">
        <v>0</v>
      </c>
    </row>
    <row r="21" spans="1:4">
      <c r="A21" s="100" t="s">
        <v>26</v>
      </c>
      <c r="B21" s="94">
        <v>0</v>
      </c>
      <c r="C21" s="94">
        <v>0</v>
      </c>
      <c r="D21" s="95">
        <v>0</v>
      </c>
    </row>
    <row r="22" spans="1:4">
      <c r="A22" s="100" t="s">
        <v>27</v>
      </c>
      <c r="B22" s="94">
        <v>0</v>
      </c>
      <c r="C22" s="94">
        <v>0</v>
      </c>
      <c r="D22" s="95">
        <v>0</v>
      </c>
    </row>
    <row r="23" spans="1:4">
      <c r="A23" s="100" t="s">
        <v>259</v>
      </c>
      <c r="B23" s="94">
        <v>0</v>
      </c>
      <c r="C23" s="94">
        <v>0</v>
      </c>
      <c r="D23" s="95">
        <v>0</v>
      </c>
    </row>
    <row r="24" spans="1:4">
      <c r="A24" s="101" t="s">
        <v>70</v>
      </c>
      <c r="B24" s="102">
        <v>480</v>
      </c>
      <c r="C24" s="102">
        <v>1.2</v>
      </c>
      <c r="D24" s="103">
        <v>0.50767326994468476</v>
      </c>
    </row>
    <row r="25" spans="1:4" s="104" customFormat="1">
      <c r="A25" s="90" t="s">
        <v>29</v>
      </c>
      <c r="B25" s="37"/>
      <c r="C25" s="37"/>
      <c r="D25" s="37"/>
    </row>
    <row r="26" spans="1:4" s="104" customFormat="1">
      <c r="A26" s="100" t="s">
        <v>30</v>
      </c>
      <c r="B26" s="94">
        <v>0</v>
      </c>
      <c r="C26" s="94">
        <v>0</v>
      </c>
      <c r="D26" s="95">
        <v>0</v>
      </c>
    </row>
    <row r="27" spans="1:4" s="104" customFormat="1">
      <c r="A27" s="87" t="s">
        <v>31</v>
      </c>
      <c r="B27" s="94">
        <v>0</v>
      </c>
      <c r="C27" s="94">
        <v>0</v>
      </c>
      <c r="D27" s="95">
        <v>0</v>
      </c>
    </row>
    <row r="28" spans="1:4" s="105" customFormat="1">
      <c r="A28" s="96" t="s">
        <v>32</v>
      </c>
      <c r="B28" s="97">
        <v>945.49</v>
      </c>
      <c r="C28" s="97">
        <v>2.38</v>
      </c>
      <c r="D28" s="98">
        <v>1</v>
      </c>
    </row>
    <row r="29" spans="1:4" s="104" customFormat="1">
      <c r="A29" s="90" t="s">
        <v>33</v>
      </c>
      <c r="B29" s="37"/>
      <c r="C29" s="37"/>
      <c r="D29" s="37"/>
    </row>
    <row r="30" spans="1:4" s="104" customFormat="1">
      <c r="A30" s="87" t="s">
        <v>34</v>
      </c>
      <c r="B30" s="94">
        <v>0</v>
      </c>
      <c r="C30" s="94">
        <v>0</v>
      </c>
      <c r="D30" s="95">
        <v>0</v>
      </c>
    </row>
    <row r="31" spans="1:4" s="104" customFormat="1">
      <c r="A31" s="87" t="s">
        <v>35</v>
      </c>
      <c r="B31" s="94">
        <v>0</v>
      </c>
      <c r="C31" s="94">
        <v>0</v>
      </c>
      <c r="D31" s="95">
        <v>0</v>
      </c>
    </row>
    <row r="32" spans="1:4" s="104" customFormat="1">
      <c r="A32" s="100" t="s">
        <v>36</v>
      </c>
      <c r="B32" s="94">
        <v>0</v>
      </c>
      <c r="C32" s="94">
        <v>0</v>
      </c>
      <c r="D32" s="95">
        <v>0</v>
      </c>
    </row>
    <row r="33" spans="1:244" s="104" customFormat="1">
      <c r="A33" s="100" t="s">
        <v>71</v>
      </c>
      <c r="B33" s="94">
        <v>0</v>
      </c>
      <c r="C33" s="94">
        <v>0</v>
      </c>
      <c r="D33" s="95">
        <v>0</v>
      </c>
    </row>
    <row r="34" spans="1:244" s="104" customFormat="1">
      <c r="A34" s="101" t="s">
        <v>37</v>
      </c>
      <c r="B34" s="102">
        <v>0</v>
      </c>
      <c r="C34" s="102">
        <v>0</v>
      </c>
      <c r="D34" s="103">
        <v>0</v>
      </c>
      <c r="E34" s="108"/>
      <c r="F34" s="106"/>
      <c r="G34" s="106"/>
      <c r="H34" s="107"/>
      <c r="I34" s="108"/>
      <c r="J34" s="106"/>
      <c r="K34" s="106"/>
      <c r="L34" s="107"/>
      <c r="M34" s="108"/>
      <c r="N34" s="106"/>
      <c r="O34" s="106"/>
      <c r="P34" s="107"/>
      <c r="Q34" s="108"/>
      <c r="R34" s="106"/>
      <c r="S34" s="106"/>
      <c r="T34" s="107"/>
      <c r="U34" s="108"/>
      <c r="V34" s="106"/>
      <c r="W34" s="106"/>
      <c r="X34" s="107"/>
      <c r="Y34" s="108"/>
      <c r="Z34" s="106"/>
      <c r="AA34" s="106"/>
      <c r="AB34" s="107"/>
      <c r="AC34" s="108"/>
      <c r="AD34" s="106"/>
      <c r="AE34" s="106"/>
      <c r="AF34" s="107"/>
      <c r="AG34" s="108"/>
      <c r="AH34" s="106"/>
      <c r="AI34" s="106"/>
      <c r="AJ34" s="107"/>
      <c r="AK34" s="108"/>
      <c r="AL34" s="106"/>
      <c r="AM34" s="106"/>
      <c r="AN34" s="107"/>
      <c r="AO34" s="108"/>
      <c r="AP34" s="106"/>
      <c r="AQ34" s="106"/>
      <c r="AR34" s="107"/>
      <c r="AS34" s="108"/>
      <c r="AT34" s="106"/>
      <c r="AU34" s="106"/>
      <c r="AV34" s="107"/>
      <c r="AW34" s="108"/>
      <c r="AX34" s="106"/>
      <c r="AY34" s="106"/>
      <c r="AZ34" s="107"/>
      <c r="BA34" s="108"/>
      <c r="BB34" s="106"/>
      <c r="BC34" s="106"/>
      <c r="BD34" s="107"/>
      <c r="BE34" s="108"/>
      <c r="BF34" s="106"/>
      <c r="BG34" s="106"/>
      <c r="BH34" s="107"/>
      <c r="BI34" s="108"/>
      <c r="BJ34" s="106"/>
      <c r="BK34" s="106"/>
      <c r="BL34" s="107"/>
      <c r="BM34" s="108"/>
      <c r="BN34" s="106"/>
      <c r="BO34" s="106"/>
      <c r="BP34" s="107"/>
      <c r="BQ34" s="108"/>
      <c r="BR34" s="106"/>
      <c r="BS34" s="106"/>
      <c r="BT34" s="107"/>
      <c r="BU34" s="108"/>
      <c r="BV34" s="106"/>
      <c r="BW34" s="106"/>
      <c r="BX34" s="107"/>
      <c r="BY34" s="108"/>
      <c r="BZ34" s="106"/>
      <c r="CA34" s="106"/>
      <c r="CB34" s="107"/>
      <c r="CC34" s="108"/>
      <c r="CD34" s="106"/>
      <c r="CE34" s="106"/>
      <c r="CF34" s="107"/>
      <c r="CG34" s="108"/>
      <c r="CH34" s="106"/>
      <c r="CI34" s="106"/>
      <c r="CJ34" s="107"/>
      <c r="CK34" s="108"/>
      <c r="CL34" s="106"/>
      <c r="CM34" s="106"/>
      <c r="CN34" s="107"/>
      <c r="CO34" s="108"/>
      <c r="CP34" s="106"/>
      <c r="CQ34" s="106"/>
      <c r="CR34" s="107"/>
      <c r="CS34" s="108"/>
      <c r="CT34" s="106"/>
      <c r="CU34" s="106"/>
      <c r="CV34" s="107"/>
      <c r="CW34" s="108"/>
      <c r="CX34" s="106"/>
      <c r="CY34" s="106"/>
      <c r="CZ34" s="107"/>
      <c r="DA34" s="108"/>
      <c r="DB34" s="106"/>
      <c r="DC34" s="106"/>
      <c r="DD34" s="107"/>
      <c r="DE34" s="108"/>
      <c r="DF34" s="106"/>
      <c r="DG34" s="106"/>
      <c r="DH34" s="107"/>
      <c r="DI34" s="108"/>
      <c r="DJ34" s="106"/>
      <c r="DK34" s="106"/>
      <c r="DL34" s="107"/>
      <c r="DM34" s="108"/>
      <c r="DN34" s="106"/>
      <c r="DO34" s="106"/>
      <c r="DP34" s="107"/>
      <c r="DQ34" s="108"/>
      <c r="DR34" s="106"/>
      <c r="DS34" s="106"/>
      <c r="DT34" s="107"/>
      <c r="DU34" s="108"/>
      <c r="DV34" s="106"/>
      <c r="DW34" s="106"/>
      <c r="DX34" s="107"/>
      <c r="DY34" s="108"/>
      <c r="DZ34" s="106"/>
      <c r="EA34" s="106"/>
      <c r="EB34" s="107"/>
      <c r="EC34" s="108"/>
      <c r="ED34" s="106"/>
      <c r="EE34" s="106"/>
      <c r="EF34" s="107"/>
      <c r="EG34" s="108"/>
      <c r="EH34" s="106"/>
      <c r="EI34" s="106"/>
      <c r="EJ34" s="107"/>
      <c r="EK34" s="108"/>
      <c r="EL34" s="106"/>
      <c r="EM34" s="106"/>
      <c r="EN34" s="107"/>
      <c r="EO34" s="108"/>
      <c r="EP34" s="106"/>
      <c r="EQ34" s="106"/>
      <c r="ER34" s="107"/>
      <c r="ES34" s="108"/>
      <c r="ET34" s="106"/>
      <c r="EU34" s="106"/>
      <c r="EV34" s="107"/>
      <c r="EW34" s="108"/>
      <c r="EX34" s="106"/>
      <c r="EY34" s="106"/>
      <c r="EZ34" s="107"/>
      <c r="FA34" s="108"/>
      <c r="FB34" s="106"/>
      <c r="FC34" s="106"/>
      <c r="FD34" s="107"/>
      <c r="FE34" s="108"/>
      <c r="FF34" s="106"/>
      <c r="FG34" s="106"/>
      <c r="FH34" s="107"/>
      <c r="FI34" s="108"/>
      <c r="FJ34" s="106"/>
      <c r="FK34" s="106"/>
      <c r="FL34" s="107"/>
      <c r="FM34" s="108"/>
      <c r="FN34" s="106"/>
      <c r="FO34" s="106"/>
      <c r="FP34" s="107"/>
      <c r="FQ34" s="108"/>
      <c r="FR34" s="106"/>
      <c r="FS34" s="106"/>
      <c r="FT34" s="107"/>
      <c r="FU34" s="108"/>
      <c r="FV34" s="106"/>
      <c r="FW34" s="106"/>
      <c r="FX34" s="107"/>
      <c r="FY34" s="108"/>
      <c r="FZ34" s="106"/>
      <c r="GA34" s="106"/>
      <c r="GB34" s="107"/>
      <c r="GC34" s="108"/>
      <c r="GD34" s="106"/>
      <c r="GE34" s="106"/>
      <c r="GF34" s="107"/>
      <c r="GG34" s="108"/>
      <c r="GH34" s="106"/>
      <c r="GI34" s="106"/>
      <c r="GJ34" s="107"/>
      <c r="GK34" s="108"/>
      <c r="GL34" s="106"/>
      <c r="GM34" s="106"/>
      <c r="GN34" s="107"/>
      <c r="GO34" s="108"/>
      <c r="GP34" s="106"/>
      <c r="GQ34" s="106"/>
      <c r="GR34" s="107"/>
      <c r="GS34" s="108"/>
      <c r="GT34" s="106"/>
      <c r="GU34" s="106"/>
      <c r="GV34" s="107"/>
      <c r="GW34" s="108"/>
      <c r="GX34" s="106"/>
      <c r="GY34" s="106"/>
      <c r="GZ34" s="107"/>
      <c r="HA34" s="108"/>
      <c r="HB34" s="106"/>
      <c r="HC34" s="106"/>
      <c r="HD34" s="107"/>
      <c r="HE34" s="108"/>
      <c r="HF34" s="106"/>
      <c r="HG34" s="106"/>
      <c r="HH34" s="107"/>
      <c r="HI34" s="108"/>
      <c r="HJ34" s="106"/>
      <c r="HK34" s="106"/>
      <c r="HL34" s="107"/>
      <c r="HM34" s="108"/>
      <c r="HN34" s="106"/>
      <c r="HO34" s="106"/>
      <c r="HP34" s="107"/>
      <c r="HQ34" s="108"/>
      <c r="HR34" s="106"/>
      <c r="HS34" s="106"/>
      <c r="HT34" s="107"/>
      <c r="HU34" s="108"/>
      <c r="HV34" s="106"/>
      <c r="HW34" s="106"/>
      <c r="HX34" s="107"/>
      <c r="HY34" s="108"/>
      <c r="HZ34" s="106"/>
      <c r="IA34" s="106"/>
      <c r="IB34" s="107"/>
      <c r="IC34" s="108"/>
      <c r="ID34" s="106"/>
      <c r="IE34" s="106"/>
      <c r="IF34" s="107"/>
      <c r="IG34" s="108"/>
      <c r="IH34" s="106"/>
      <c r="II34" s="106"/>
      <c r="IJ34" s="107"/>
    </row>
    <row r="35" spans="1:244" s="104" customFormat="1">
      <c r="A35" s="90" t="s">
        <v>38</v>
      </c>
      <c r="B35" s="37"/>
      <c r="C35" s="37"/>
      <c r="D35" s="37"/>
    </row>
    <row r="36" spans="1:244" s="104" customFormat="1">
      <c r="A36" s="100" t="s">
        <v>39</v>
      </c>
      <c r="B36" s="94">
        <v>0</v>
      </c>
      <c r="C36" s="94">
        <v>0</v>
      </c>
      <c r="D36" s="95">
        <v>0</v>
      </c>
    </row>
    <row r="37" spans="1:244" s="104" customFormat="1">
      <c r="A37" s="100" t="s">
        <v>40</v>
      </c>
      <c r="B37" s="94">
        <v>0</v>
      </c>
      <c r="C37" s="94">
        <v>0</v>
      </c>
      <c r="D37" s="95">
        <v>0</v>
      </c>
    </row>
    <row r="38" spans="1:244" s="104" customFormat="1">
      <c r="A38" s="100" t="s">
        <v>41</v>
      </c>
      <c r="B38" s="94">
        <v>0</v>
      </c>
      <c r="C38" s="94">
        <v>0</v>
      </c>
      <c r="D38" s="95">
        <v>0</v>
      </c>
    </row>
    <row r="39" spans="1:244" s="104" customFormat="1">
      <c r="A39" s="101" t="s">
        <v>42</v>
      </c>
      <c r="B39" s="102">
        <v>0</v>
      </c>
      <c r="C39" s="102">
        <v>0</v>
      </c>
      <c r="D39" s="103">
        <v>0</v>
      </c>
      <c r="E39" s="108"/>
      <c r="F39" s="106"/>
      <c r="G39" s="106"/>
      <c r="H39" s="107"/>
      <c r="I39" s="108"/>
      <c r="J39" s="106"/>
      <c r="K39" s="106"/>
      <c r="L39" s="107"/>
      <c r="M39" s="108"/>
      <c r="N39" s="106"/>
      <c r="O39" s="106"/>
      <c r="P39" s="107"/>
      <c r="Q39" s="108"/>
      <c r="R39" s="106"/>
      <c r="S39" s="106"/>
      <c r="T39" s="107"/>
      <c r="U39" s="108"/>
      <c r="V39" s="106"/>
      <c r="W39" s="106"/>
      <c r="X39" s="107"/>
      <c r="Y39" s="108"/>
      <c r="Z39" s="106"/>
      <c r="AA39" s="106"/>
      <c r="AB39" s="107"/>
      <c r="AC39" s="108"/>
      <c r="AD39" s="106"/>
      <c r="AE39" s="106"/>
      <c r="AF39" s="107"/>
      <c r="AG39" s="108"/>
      <c r="AH39" s="106"/>
      <c r="AI39" s="106"/>
      <c r="AJ39" s="107"/>
      <c r="AK39" s="108"/>
      <c r="AL39" s="106"/>
      <c r="AM39" s="106"/>
      <c r="AN39" s="107"/>
      <c r="AO39" s="108"/>
      <c r="AP39" s="106"/>
      <c r="AQ39" s="106"/>
      <c r="AR39" s="107"/>
      <c r="AS39" s="108"/>
      <c r="AT39" s="106"/>
      <c r="AU39" s="106"/>
      <c r="AV39" s="107"/>
      <c r="AW39" s="108"/>
      <c r="AX39" s="106"/>
      <c r="AY39" s="106"/>
      <c r="AZ39" s="107"/>
      <c r="BA39" s="108"/>
      <c r="BB39" s="106"/>
      <c r="BC39" s="106"/>
      <c r="BD39" s="107"/>
      <c r="BE39" s="108"/>
      <c r="BF39" s="106"/>
      <c r="BG39" s="106"/>
      <c r="BH39" s="107"/>
      <c r="BI39" s="108"/>
      <c r="BJ39" s="106"/>
      <c r="BK39" s="106"/>
      <c r="BL39" s="107"/>
      <c r="BM39" s="108"/>
      <c r="BN39" s="106"/>
      <c r="BO39" s="106"/>
      <c r="BP39" s="107"/>
      <c r="BQ39" s="108"/>
      <c r="BR39" s="106"/>
      <c r="BS39" s="106"/>
      <c r="BT39" s="107"/>
      <c r="BU39" s="108"/>
      <c r="BV39" s="106"/>
      <c r="BW39" s="106"/>
      <c r="BX39" s="107"/>
      <c r="BY39" s="108"/>
      <c r="BZ39" s="106"/>
      <c r="CA39" s="106"/>
      <c r="CB39" s="107"/>
      <c r="CC39" s="108"/>
      <c r="CD39" s="106"/>
      <c r="CE39" s="106"/>
      <c r="CF39" s="107"/>
      <c r="CG39" s="108"/>
      <c r="CH39" s="106"/>
      <c r="CI39" s="106"/>
      <c r="CJ39" s="107"/>
      <c r="CK39" s="108"/>
      <c r="CL39" s="106"/>
      <c r="CM39" s="106"/>
      <c r="CN39" s="107"/>
      <c r="CO39" s="108"/>
      <c r="CP39" s="106"/>
      <c r="CQ39" s="106"/>
      <c r="CR39" s="107"/>
      <c r="CS39" s="108"/>
      <c r="CT39" s="106"/>
      <c r="CU39" s="106"/>
      <c r="CV39" s="107"/>
      <c r="CW39" s="108"/>
      <c r="CX39" s="106"/>
      <c r="CY39" s="106"/>
      <c r="CZ39" s="107"/>
      <c r="DA39" s="108"/>
      <c r="DB39" s="106"/>
      <c r="DC39" s="106"/>
      <c r="DD39" s="107"/>
      <c r="DE39" s="108"/>
      <c r="DF39" s="106"/>
      <c r="DG39" s="106"/>
      <c r="DH39" s="107"/>
      <c r="DI39" s="108"/>
      <c r="DJ39" s="106"/>
      <c r="DK39" s="106"/>
      <c r="DL39" s="107"/>
      <c r="DM39" s="108"/>
      <c r="DN39" s="106"/>
      <c r="DO39" s="106"/>
      <c r="DP39" s="107"/>
      <c r="DQ39" s="108"/>
      <c r="DR39" s="106"/>
      <c r="DS39" s="106"/>
      <c r="DT39" s="107"/>
      <c r="DU39" s="108"/>
      <c r="DV39" s="106"/>
      <c r="DW39" s="106"/>
      <c r="DX39" s="107"/>
      <c r="DY39" s="108"/>
      <c r="DZ39" s="106"/>
      <c r="EA39" s="106"/>
      <c r="EB39" s="107"/>
      <c r="EC39" s="108"/>
      <c r="ED39" s="106"/>
      <c r="EE39" s="106"/>
      <c r="EF39" s="107"/>
      <c r="EG39" s="108"/>
      <c r="EH39" s="106"/>
      <c r="EI39" s="106"/>
      <c r="EJ39" s="107"/>
      <c r="EK39" s="108"/>
      <c r="EL39" s="106"/>
      <c r="EM39" s="106"/>
      <c r="EN39" s="107"/>
      <c r="EO39" s="108"/>
      <c r="EP39" s="106"/>
      <c r="EQ39" s="106"/>
      <c r="ER39" s="107"/>
      <c r="ES39" s="108"/>
      <c r="ET39" s="106"/>
      <c r="EU39" s="106"/>
      <c r="EV39" s="107"/>
      <c r="EW39" s="108"/>
      <c r="EX39" s="106"/>
      <c r="EY39" s="106"/>
      <c r="EZ39" s="107"/>
      <c r="FA39" s="108"/>
      <c r="FB39" s="106"/>
      <c r="FC39" s="106"/>
      <c r="FD39" s="107"/>
      <c r="FE39" s="108"/>
      <c r="FF39" s="106"/>
      <c r="FG39" s="106"/>
      <c r="FH39" s="107"/>
      <c r="FI39" s="108"/>
      <c r="FJ39" s="106"/>
      <c r="FK39" s="106"/>
      <c r="FL39" s="107"/>
      <c r="FM39" s="108"/>
      <c r="FN39" s="106"/>
      <c r="FO39" s="106"/>
      <c r="FP39" s="107"/>
      <c r="FQ39" s="108"/>
      <c r="FR39" s="106"/>
      <c r="FS39" s="106"/>
      <c r="FT39" s="107"/>
      <c r="FU39" s="108"/>
      <c r="FV39" s="106"/>
      <c r="FW39" s="106"/>
      <c r="FX39" s="107"/>
      <c r="FY39" s="108"/>
      <c r="FZ39" s="106"/>
      <c r="GA39" s="106"/>
      <c r="GB39" s="107"/>
      <c r="GC39" s="108"/>
      <c r="GD39" s="106"/>
      <c r="GE39" s="106"/>
      <c r="GF39" s="107"/>
      <c r="GG39" s="108"/>
      <c r="GH39" s="106"/>
      <c r="GI39" s="106"/>
      <c r="GJ39" s="107"/>
      <c r="GK39" s="108"/>
      <c r="GL39" s="106"/>
      <c r="GM39" s="106"/>
      <c r="GN39" s="107"/>
      <c r="GO39" s="108"/>
      <c r="GP39" s="106"/>
      <c r="GQ39" s="106"/>
      <c r="GR39" s="107"/>
      <c r="GS39" s="108"/>
      <c r="GT39" s="106"/>
      <c r="GU39" s="106"/>
      <c r="GV39" s="107"/>
      <c r="GW39" s="108"/>
      <c r="GX39" s="106"/>
      <c r="GY39" s="106"/>
      <c r="GZ39" s="107"/>
      <c r="HA39" s="108"/>
      <c r="HB39" s="106"/>
      <c r="HC39" s="106"/>
      <c r="HD39" s="107"/>
      <c r="HE39" s="108"/>
      <c r="HF39" s="106"/>
      <c r="HG39" s="106"/>
      <c r="HH39" s="107"/>
      <c r="HI39" s="108"/>
      <c r="HJ39" s="106"/>
      <c r="HK39" s="106"/>
      <c r="HL39" s="107"/>
      <c r="HM39" s="108"/>
      <c r="HN39" s="106"/>
      <c r="HO39" s="106"/>
      <c r="HP39" s="107"/>
      <c r="HQ39" s="108"/>
      <c r="HR39" s="106"/>
      <c r="HS39" s="106"/>
      <c r="HT39" s="107"/>
      <c r="HU39" s="108"/>
      <c r="HV39" s="106"/>
      <c r="HW39" s="106"/>
      <c r="HX39" s="107"/>
      <c r="HY39" s="108"/>
      <c r="HZ39" s="106"/>
      <c r="IA39" s="106"/>
      <c r="IB39" s="107"/>
      <c r="IC39" s="108"/>
      <c r="ID39" s="106"/>
      <c r="IE39" s="106"/>
      <c r="IF39" s="107"/>
      <c r="IG39" s="108"/>
      <c r="IH39" s="106"/>
      <c r="II39" s="106"/>
      <c r="IJ39" s="107"/>
    </row>
    <row r="40" spans="1:244" s="104" customFormat="1">
      <c r="A40" s="109" t="s">
        <v>43</v>
      </c>
      <c r="B40" s="110">
        <v>0</v>
      </c>
      <c r="C40" s="110">
        <v>0</v>
      </c>
      <c r="D40" s="111">
        <v>0</v>
      </c>
      <c r="E40" s="106"/>
      <c r="F40" s="106"/>
      <c r="G40" s="108"/>
      <c r="H40" s="106"/>
      <c r="I40" s="106"/>
      <c r="J40" s="106"/>
      <c r="K40" s="108"/>
      <c r="L40" s="106"/>
      <c r="M40" s="106"/>
      <c r="N40" s="106"/>
      <c r="O40" s="108"/>
      <c r="P40" s="106"/>
      <c r="Q40" s="106"/>
      <c r="R40" s="106"/>
      <c r="S40" s="108"/>
      <c r="T40" s="106"/>
      <c r="U40" s="106"/>
      <c r="V40" s="106"/>
      <c r="W40" s="108"/>
      <c r="X40" s="106"/>
      <c r="Y40" s="106"/>
      <c r="Z40" s="106"/>
      <c r="AA40" s="108"/>
      <c r="AB40" s="106"/>
      <c r="AC40" s="106"/>
      <c r="AD40" s="106"/>
      <c r="AE40" s="108"/>
      <c r="AF40" s="106"/>
      <c r="AG40" s="106"/>
      <c r="AH40" s="106"/>
      <c r="AI40" s="108"/>
      <c r="AJ40" s="106"/>
      <c r="AK40" s="106"/>
      <c r="AL40" s="106"/>
      <c r="AM40" s="108"/>
      <c r="AN40" s="106"/>
      <c r="AO40" s="106"/>
      <c r="AP40" s="106"/>
      <c r="AQ40" s="108"/>
      <c r="AR40" s="106"/>
      <c r="AS40" s="106"/>
      <c r="AT40" s="106"/>
      <c r="AU40" s="108"/>
      <c r="AV40" s="106"/>
      <c r="AW40" s="106"/>
      <c r="AX40" s="106"/>
      <c r="AY40" s="108"/>
      <c r="AZ40" s="106"/>
      <c r="BA40" s="106"/>
      <c r="BB40" s="106"/>
      <c r="BC40" s="108"/>
      <c r="BD40" s="106"/>
      <c r="BE40" s="106"/>
      <c r="BF40" s="106"/>
      <c r="BG40" s="108"/>
      <c r="BH40" s="106"/>
      <c r="BI40" s="106"/>
      <c r="BJ40" s="106"/>
      <c r="BK40" s="108"/>
      <c r="BL40" s="106"/>
      <c r="BM40" s="106"/>
      <c r="BN40" s="106"/>
      <c r="BO40" s="108"/>
      <c r="BP40" s="106"/>
      <c r="BQ40" s="106"/>
      <c r="BR40" s="106"/>
      <c r="BS40" s="108"/>
      <c r="BT40" s="106"/>
      <c r="BU40" s="106"/>
      <c r="BV40" s="106"/>
      <c r="BW40" s="108"/>
      <c r="BX40" s="106"/>
      <c r="BY40" s="106"/>
      <c r="BZ40" s="106"/>
      <c r="CA40" s="108"/>
      <c r="CB40" s="106"/>
      <c r="CC40" s="106"/>
      <c r="CD40" s="106"/>
      <c r="CE40" s="108"/>
      <c r="CF40" s="106"/>
      <c r="CG40" s="106"/>
      <c r="CH40" s="106"/>
      <c r="CI40" s="108"/>
      <c r="CJ40" s="106"/>
      <c r="CK40" s="106"/>
      <c r="CL40" s="106"/>
      <c r="CM40" s="108"/>
      <c r="CN40" s="106"/>
      <c r="CO40" s="106"/>
      <c r="CP40" s="106"/>
      <c r="CQ40" s="108"/>
      <c r="CR40" s="106"/>
      <c r="CS40" s="106"/>
      <c r="CT40" s="106"/>
      <c r="CU40" s="108"/>
      <c r="CV40" s="106"/>
      <c r="CW40" s="106"/>
      <c r="CX40" s="106"/>
      <c r="CY40" s="108"/>
      <c r="CZ40" s="106"/>
      <c r="DA40" s="106"/>
      <c r="DB40" s="106"/>
      <c r="DC40" s="108"/>
      <c r="DD40" s="106"/>
      <c r="DE40" s="106"/>
      <c r="DF40" s="106"/>
      <c r="DG40" s="108"/>
      <c r="DH40" s="106"/>
      <c r="DI40" s="106"/>
      <c r="DJ40" s="106"/>
      <c r="DK40" s="108"/>
      <c r="DL40" s="106"/>
      <c r="DM40" s="106"/>
      <c r="DN40" s="106"/>
      <c r="DO40" s="108"/>
      <c r="DP40" s="106"/>
      <c r="DQ40" s="106"/>
      <c r="DR40" s="106"/>
      <c r="DS40" s="108"/>
      <c r="DT40" s="106"/>
      <c r="DU40" s="106"/>
      <c r="DV40" s="106"/>
      <c r="DW40" s="108"/>
      <c r="DX40" s="106"/>
      <c r="DY40" s="106"/>
      <c r="DZ40" s="106"/>
      <c r="EA40" s="108"/>
      <c r="EB40" s="106"/>
      <c r="EC40" s="106"/>
      <c r="ED40" s="106"/>
      <c r="EE40" s="108"/>
      <c r="EF40" s="106"/>
      <c r="EG40" s="106"/>
      <c r="EH40" s="106"/>
      <c r="EI40" s="108"/>
      <c r="EJ40" s="106"/>
      <c r="EK40" s="106"/>
      <c r="EL40" s="106"/>
      <c r="EM40" s="108"/>
      <c r="EN40" s="106"/>
      <c r="EO40" s="106"/>
      <c r="EP40" s="106"/>
      <c r="EQ40" s="108"/>
      <c r="ER40" s="106"/>
      <c r="ES40" s="106"/>
      <c r="ET40" s="106"/>
      <c r="EU40" s="108"/>
      <c r="EV40" s="106"/>
      <c r="EW40" s="106"/>
      <c r="EX40" s="106"/>
      <c r="EY40" s="108"/>
      <c r="EZ40" s="106"/>
      <c r="FA40" s="106"/>
      <c r="FB40" s="106"/>
      <c r="FC40" s="108"/>
      <c r="FD40" s="106"/>
      <c r="FE40" s="106"/>
      <c r="FF40" s="106"/>
      <c r="FG40" s="108"/>
      <c r="FH40" s="106"/>
      <c r="FI40" s="106"/>
      <c r="FJ40" s="106"/>
      <c r="FK40" s="108"/>
      <c r="FL40" s="106"/>
      <c r="FM40" s="106"/>
      <c r="FN40" s="106"/>
      <c r="FO40" s="108"/>
      <c r="FP40" s="106"/>
      <c r="FQ40" s="106"/>
      <c r="FR40" s="106"/>
      <c r="FS40" s="108"/>
      <c r="FT40" s="106"/>
      <c r="FU40" s="106"/>
      <c r="FV40" s="106"/>
      <c r="FW40" s="108"/>
      <c r="FX40" s="106"/>
      <c r="FY40" s="106"/>
      <c r="FZ40" s="106"/>
      <c r="GA40" s="108"/>
      <c r="GB40" s="106"/>
      <c r="GC40" s="106"/>
      <c r="GD40" s="106"/>
      <c r="GE40" s="108"/>
      <c r="GF40" s="106"/>
      <c r="GG40" s="106"/>
      <c r="GH40" s="106"/>
      <c r="GI40" s="108"/>
      <c r="GJ40" s="106"/>
      <c r="GK40" s="106"/>
      <c r="GL40" s="106"/>
      <c r="GM40" s="108"/>
      <c r="GN40" s="106"/>
      <c r="GO40" s="106"/>
      <c r="GP40" s="106"/>
      <c r="GQ40" s="108"/>
      <c r="GR40" s="106"/>
      <c r="GS40" s="106"/>
      <c r="GT40" s="106"/>
      <c r="GU40" s="108"/>
      <c r="GV40" s="106"/>
      <c r="GW40" s="106"/>
      <c r="GX40" s="106"/>
      <c r="GY40" s="108"/>
      <c r="GZ40" s="106"/>
      <c r="HA40" s="106"/>
      <c r="HB40" s="106"/>
      <c r="HC40" s="108"/>
      <c r="HD40" s="106"/>
      <c r="HE40" s="106"/>
      <c r="HF40" s="106"/>
      <c r="HG40" s="108"/>
      <c r="HH40" s="106"/>
      <c r="HI40" s="106"/>
      <c r="HJ40" s="106"/>
      <c r="HK40" s="108"/>
      <c r="HL40" s="106"/>
      <c r="HM40" s="106"/>
      <c r="HN40" s="106"/>
      <c r="HO40" s="108"/>
      <c r="HP40" s="106"/>
      <c r="HQ40" s="106"/>
      <c r="HR40" s="106"/>
      <c r="HS40" s="108"/>
      <c r="HT40" s="106"/>
      <c r="HU40" s="106"/>
      <c r="HV40" s="106"/>
      <c r="HW40" s="108"/>
      <c r="HX40" s="106"/>
      <c r="HY40" s="106"/>
      <c r="HZ40" s="106"/>
      <c r="IA40" s="108"/>
      <c r="IB40" s="106"/>
      <c r="IC40" s="106"/>
      <c r="ID40" s="106"/>
      <c r="IE40" s="108"/>
      <c r="IF40" s="106"/>
      <c r="IG40" s="106"/>
      <c r="IH40" s="106"/>
    </row>
    <row r="41" spans="1:244" s="105" customFormat="1">
      <c r="A41" s="96" t="s">
        <v>44</v>
      </c>
      <c r="B41" s="97">
        <v>945.49</v>
      </c>
      <c r="C41" s="97">
        <v>2.38</v>
      </c>
      <c r="D41" s="98">
        <v>1</v>
      </c>
    </row>
    <row r="42" spans="1:244" s="104" customFormat="1">
      <c r="A42" s="90" t="s">
        <v>45</v>
      </c>
      <c r="B42" s="37"/>
      <c r="C42" s="37"/>
      <c r="D42" s="37"/>
    </row>
    <row r="43" spans="1:244" s="104" customFormat="1">
      <c r="A43" s="87" t="s">
        <v>46</v>
      </c>
      <c r="B43" s="94">
        <v>0</v>
      </c>
      <c r="C43" s="94">
        <v>0</v>
      </c>
      <c r="D43" s="95">
        <v>0</v>
      </c>
    </row>
    <row r="44" spans="1:244" s="104" customFormat="1">
      <c r="A44" s="87" t="s">
        <v>47</v>
      </c>
      <c r="B44" s="94">
        <v>0</v>
      </c>
      <c r="C44" s="94">
        <v>0</v>
      </c>
      <c r="D44" s="95">
        <v>0</v>
      </c>
    </row>
    <row r="45" spans="1:244" s="104" customFormat="1">
      <c r="A45" s="101" t="s">
        <v>48</v>
      </c>
      <c r="B45" s="102">
        <v>0</v>
      </c>
      <c r="C45" s="102">
        <v>0</v>
      </c>
      <c r="D45" s="103">
        <v>0</v>
      </c>
      <c r="E45" s="108"/>
      <c r="F45" s="106"/>
      <c r="G45" s="106"/>
      <c r="H45" s="107"/>
      <c r="I45" s="108"/>
      <c r="J45" s="106"/>
      <c r="K45" s="106"/>
      <c r="L45" s="107"/>
      <c r="M45" s="108"/>
      <c r="N45" s="106"/>
      <c r="O45" s="106"/>
      <c r="P45" s="107"/>
      <c r="Q45" s="108"/>
      <c r="R45" s="106"/>
      <c r="S45" s="106"/>
      <c r="T45" s="107"/>
      <c r="U45" s="108"/>
      <c r="V45" s="106"/>
      <c r="W45" s="106"/>
      <c r="X45" s="107"/>
      <c r="Y45" s="108"/>
      <c r="Z45" s="106"/>
      <c r="AA45" s="106"/>
      <c r="AB45" s="107"/>
      <c r="AC45" s="108"/>
      <c r="AD45" s="106"/>
      <c r="AE45" s="106"/>
      <c r="AF45" s="107"/>
      <c r="AG45" s="108"/>
      <c r="AH45" s="106"/>
      <c r="AI45" s="106"/>
      <c r="AJ45" s="107"/>
      <c r="AK45" s="108"/>
      <c r="AL45" s="106"/>
      <c r="AM45" s="106"/>
      <c r="AN45" s="107"/>
      <c r="AO45" s="108"/>
      <c r="AP45" s="106"/>
      <c r="AQ45" s="106"/>
      <c r="AR45" s="107"/>
      <c r="AS45" s="108"/>
      <c r="AT45" s="106"/>
      <c r="AU45" s="106"/>
      <c r="AV45" s="107"/>
      <c r="AW45" s="108"/>
      <c r="AX45" s="106"/>
      <c r="AY45" s="106"/>
      <c r="AZ45" s="107"/>
      <c r="BA45" s="108"/>
      <c r="BB45" s="106"/>
      <c r="BC45" s="106"/>
      <c r="BD45" s="107"/>
      <c r="BE45" s="108"/>
      <c r="BF45" s="106"/>
      <c r="BG45" s="106"/>
      <c r="BH45" s="107"/>
      <c r="BI45" s="108"/>
      <c r="BJ45" s="106"/>
      <c r="BK45" s="106"/>
      <c r="BL45" s="107"/>
      <c r="BM45" s="108"/>
      <c r="BN45" s="106"/>
      <c r="BO45" s="106"/>
      <c r="BP45" s="107"/>
      <c r="BQ45" s="108"/>
      <c r="BR45" s="106"/>
      <c r="BS45" s="106"/>
      <c r="BT45" s="107"/>
      <c r="BU45" s="108"/>
      <c r="BV45" s="106"/>
      <c r="BW45" s="106"/>
      <c r="BX45" s="107"/>
      <c r="BY45" s="108"/>
      <c r="BZ45" s="106"/>
      <c r="CA45" s="106"/>
      <c r="CB45" s="107"/>
      <c r="CC45" s="108"/>
      <c r="CD45" s="106"/>
      <c r="CE45" s="106"/>
      <c r="CF45" s="107"/>
      <c r="CG45" s="108"/>
      <c r="CH45" s="106"/>
      <c r="CI45" s="106"/>
      <c r="CJ45" s="107"/>
      <c r="CK45" s="108"/>
      <c r="CL45" s="106"/>
      <c r="CM45" s="106"/>
      <c r="CN45" s="107"/>
      <c r="CO45" s="108"/>
      <c r="CP45" s="106"/>
      <c r="CQ45" s="106"/>
      <c r="CR45" s="107"/>
      <c r="CS45" s="108"/>
      <c r="CT45" s="106"/>
      <c r="CU45" s="106"/>
      <c r="CV45" s="107"/>
      <c r="CW45" s="108"/>
      <c r="CX45" s="106"/>
      <c r="CY45" s="106"/>
      <c r="CZ45" s="107"/>
      <c r="DA45" s="108"/>
      <c r="DB45" s="106"/>
      <c r="DC45" s="106"/>
      <c r="DD45" s="107"/>
      <c r="DE45" s="108"/>
      <c r="DF45" s="106"/>
      <c r="DG45" s="106"/>
      <c r="DH45" s="107"/>
      <c r="DI45" s="108"/>
      <c r="DJ45" s="106"/>
      <c r="DK45" s="106"/>
      <c r="DL45" s="107"/>
      <c r="DM45" s="108"/>
      <c r="DN45" s="106"/>
      <c r="DO45" s="106"/>
      <c r="DP45" s="107"/>
      <c r="DQ45" s="108"/>
      <c r="DR45" s="106"/>
      <c r="DS45" s="106"/>
      <c r="DT45" s="107"/>
      <c r="DU45" s="108"/>
      <c r="DV45" s="106"/>
      <c r="DW45" s="106"/>
      <c r="DX45" s="107"/>
      <c r="DY45" s="108"/>
      <c r="DZ45" s="106"/>
      <c r="EA45" s="106"/>
      <c r="EB45" s="107"/>
      <c r="EC45" s="108"/>
      <c r="ED45" s="106"/>
      <c r="EE45" s="106"/>
      <c r="EF45" s="107"/>
      <c r="EG45" s="108"/>
      <c r="EH45" s="106"/>
      <c r="EI45" s="106"/>
      <c r="EJ45" s="107"/>
      <c r="EK45" s="108"/>
      <c r="EL45" s="106"/>
      <c r="EM45" s="106"/>
      <c r="EN45" s="107"/>
      <c r="EO45" s="108"/>
      <c r="EP45" s="106"/>
      <c r="EQ45" s="106"/>
      <c r="ER45" s="107"/>
      <c r="ES45" s="108"/>
      <c r="ET45" s="106"/>
      <c r="EU45" s="106"/>
      <c r="EV45" s="107"/>
      <c r="EW45" s="108"/>
      <c r="EX45" s="106"/>
      <c r="EY45" s="106"/>
      <c r="EZ45" s="107"/>
      <c r="FA45" s="108"/>
      <c r="FB45" s="106"/>
      <c r="FC45" s="106"/>
      <c r="FD45" s="107"/>
      <c r="FE45" s="108"/>
      <c r="FF45" s="106"/>
      <c r="FG45" s="106"/>
      <c r="FH45" s="107"/>
      <c r="FI45" s="108"/>
      <c r="FJ45" s="106"/>
      <c r="FK45" s="106"/>
      <c r="FL45" s="107"/>
      <c r="FM45" s="108"/>
      <c r="FN45" s="106"/>
      <c r="FO45" s="106"/>
      <c r="FP45" s="107"/>
      <c r="FQ45" s="108"/>
      <c r="FR45" s="106"/>
      <c r="FS45" s="106"/>
      <c r="FT45" s="107"/>
      <c r="FU45" s="108"/>
      <c r="FV45" s="106"/>
      <c r="FW45" s="106"/>
      <c r="FX45" s="107"/>
      <c r="FY45" s="108"/>
      <c r="FZ45" s="106"/>
      <c r="GA45" s="106"/>
      <c r="GB45" s="107"/>
      <c r="GC45" s="108"/>
      <c r="GD45" s="106"/>
      <c r="GE45" s="106"/>
      <c r="GF45" s="107"/>
      <c r="GG45" s="108"/>
      <c r="GH45" s="106"/>
      <c r="GI45" s="106"/>
      <c r="GJ45" s="107"/>
      <c r="GK45" s="108"/>
      <c r="GL45" s="106"/>
      <c r="GM45" s="106"/>
      <c r="GN45" s="107"/>
      <c r="GO45" s="108"/>
      <c r="GP45" s="106"/>
      <c r="GQ45" s="106"/>
      <c r="GR45" s="107"/>
      <c r="GS45" s="108"/>
      <c r="GT45" s="106"/>
      <c r="GU45" s="106"/>
      <c r="GV45" s="107"/>
      <c r="GW45" s="108"/>
      <c r="GX45" s="106"/>
      <c r="GY45" s="106"/>
      <c r="GZ45" s="107"/>
      <c r="HA45" s="108"/>
      <c r="HB45" s="106"/>
      <c r="HC45" s="106"/>
      <c r="HD45" s="107"/>
      <c r="HE45" s="108"/>
      <c r="HF45" s="106"/>
      <c r="HG45" s="106"/>
      <c r="HH45" s="107"/>
      <c r="HI45" s="108"/>
      <c r="HJ45" s="106"/>
      <c r="HK45" s="106"/>
      <c r="HL45" s="107"/>
      <c r="HM45" s="108"/>
      <c r="HN45" s="106"/>
      <c r="HO45" s="106"/>
      <c r="HP45" s="107"/>
      <c r="HQ45" s="108"/>
      <c r="HR45" s="106"/>
      <c r="HS45" s="106"/>
      <c r="HT45" s="107"/>
      <c r="HU45" s="108"/>
      <c r="HV45" s="106"/>
      <c r="HW45" s="106"/>
      <c r="HX45" s="107"/>
      <c r="HY45" s="108"/>
      <c r="HZ45" s="106"/>
      <c r="IA45" s="106"/>
      <c r="IB45" s="107"/>
      <c r="IC45" s="108"/>
      <c r="ID45" s="106"/>
      <c r="IE45" s="106"/>
      <c r="IF45" s="107"/>
      <c r="IG45" s="108"/>
      <c r="IH45" s="106"/>
      <c r="II45" s="106"/>
      <c r="IJ45" s="107"/>
    </row>
    <row r="46" spans="1:244" s="57" customFormat="1" ht="13.5" thickBot="1">
      <c r="A46" s="112" t="s">
        <v>49</v>
      </c>
      <c r="B46" s="113">
        <v>945.49</v>
      </c>
      <c r="C46" s="113">
        <v>2.38</v>
      </c>
      <c r="D46" s="114">
        <v>1</v>
      </c>
    </row>
    <row r="47" spans="1:244">
      <c r="A47" s="115" t="s">
        <v>50</v>
      </c>
      <c r="D47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6" width="11.5" style="37"/>
    <col min="257" max="257" width="45.625" style="37" customWidth="1"/>
    <col min="258" max="259" width="12.625" style="37" customWidth="1"/>
    <col min="260" max="260" width="8.625" style="37" customWidth="1"/>
    <col min="261" max="512" width="11.5" style="37"/>
    <col min="513" max="513" width="45.625" style="37" customWidth="1"/>
    <col min="514" max="515" width="12.625" style="37" customWidth="1"/>
    <col min="516" max="516" width="8.625" style="37" customWidth="1"/>
    <col min="517" max="768" width="11.5" style="37"/>
    <col min="769" max="769" width="45.625" style="37" customWidth="1"/>
    <col min="770" max="771" width="12.625" style="37" customWidth="1"/>
    <col min="772" max="772" width="8.625" style="37" customWidth="1"/>
    <col min="773" max="1024" width="11.5" style="37"/>
    <col min="1025" max="1025" width="45.625" style="37" customWidth="1"/>
    <col min="1026" max="1027" width="12.625" style="37" customWidth="1"/>
    <col min="1028" max="1028" width="8.625" style="37" customWidth="1"/>
    <col min="1029" max="1280" width="11.5" style="37"/>
    <col min="1281" max="1281" width="45.625" style="37" customWidth="1"/>
    <col min="1282" max="1283" width="12.625" style="37" customWidth="1"/>
    <col min="1284" max="1284" width="8.625" style="37" customWidth="1"/>
    <col min="1285" max="1536" width="11.5" style="37"/>
    <col min="1537" max="1537" width="45.625" style="37" customWidth="1"/>
    <col min="1538" max="1539" width="12.625" style="37" customWidth="1"/>
    <col min="1540" max="1540" width="8.625" style="37" customWidth="1"/>
    <col min="1541" max="1792" width="11.5" style="37"/>
    <col min="1793" max="1793" width="45.625" style="37" customWidth="1"/>
    <col min="1794" max="1795" width="12.625" style="37" customWidth="1"/>
    <col min="1796" max="1796" width="8.625" style="37" customWidth="1"/>
    <col min="1797" max="2048" width="11.5" style="37"/>
    <col min="2049" max="2049" width="45.625" style="37" customWidth="1"/>
    <col min="2050" max="2051" width="12.625" style="37" customWidth="1"/>
    <col min="2052" max="2052" width="8.625" style="37" customWidth="1"/>
    <col min="2053" max="2304" width="11.5" style="37"/>
    <col min="2305" max="2305" width="45.625" style="37" customWidth="1"/>
    <col min="2306" max="2307" width="12.625" style="37" customWidth="1"/>
    <col min="2308" max="2308" width="8.625" style="37" customWidth="1"/>
    <col min="2309" max="2560" width="11.5" style="37"/>
    <col min="2561" max="2561" width="45.625" style="37" customWidth="1"/>
    <col min="2562" max="2563" width="12.625" style="37" customWidth="1"/>
    <col min="2564" max="2564" width="8.625" style="37" customWidth="1"/>
    <col min="2565" max="2816" width="11.5" style="37"/>
    <col min="2817" max="2817" width="45.625" style="37" customWidth="1"/>
    <col min="2818" max="2819" width="12.625" style="37" customWidth="1"/>
    <col min="2820" max="2820" width="8.625" style="37" customWidth="1"/>
    <col min="2821" max="3072" width="11.5" style="37"/>
    <col min="3073" max="3073" width="45.625" style="37" customWidth="1"/>
    <col min="3074" max="3075" width="12.625" style="37" customWidth="1"/>
    <col min="3076" max="3076" width="8.625" style="37" customWidth="1"/>
    <col min="3077" max="3328" width="11.5" style="37"/>
    <col min="3329" max="3329" width="45.625" style="37" customWidth="1"/>
    <col min="3330" max="3331" width="12.625" style="37" customWidth="1"/>
    <col min="3332" max="3332" width="8.625" style="37" customWidth="1"/>
    <col min="3333" max="3584" width="11.5" style="37"/>
    <col min="3585" max="3585" width="45.625" style="37" customWidth="1"/>
    <col min="3586" max="3587" width="12.625" style="37" customWidth="1"/>
    <col min="3588" max="3588" width="8.625" style="37" customWidth="1"/>
    <col min="3589" max="3840" width="11.5" style="37"/>
    <col min="3841" max="3841" width="45.625" style="37" customWidth="1"/>
    <col min="3842" max="3843" width="12.625" style="37" customWidth="1"/>
    <col min="3844" max="3844" width="8.625" style="37" customWidth="1"/>
    <col min="3845" max="4096" width="11.5" style="37"/>
    <col min="4097" max="4097" width="45.625" style="37" customWidth="1"/>
    <col min="4098" max="4099" width="12.625" style="37" customWidth="1"/>
    <col min="4100" max="4100" width="8.625" style="37" customWidth="1"/>
    <col min="4101" max="4352" width="11.5" style="37"/>
    <col min="4353" max="4353" width="45.625" style="37" customWidth="1"/>
    <col min="4354" max="4355" width="12.625" style="37" customWidth="1"/>
    <col min="4356" max="4356" width="8.625" style="37" customWidth="1"/>
    <col min="4357" max="4608" width="11.5" style="37"/>
    <col min="4609" max="4609" width="45.625" style="37" customWidth="1"/>
    <col min="4610" max="4611" width="12.625" style="37" customWidth="1"/>
    <col min="4612" max="4612" width="8.625" style="37" customWidth="1"/>
    <col min="4613" max="4864" width="11.5" style="37"/>
    <col min="4865" max="4865" width="45.625" style="37" customWidth="1"/>
    <col min="4866" max="4867" width="12.625" style="37" customWidth="1"/>
    <col min="4868" max="4868" width="8.625" style="37" customWidth="1"/>
    <col min="4869" max="5120" width="11.5" style="37"/>
    <col min="5121" max="5121" width="45.625" style="37" customWidth="1"/>
    <col min="5122" max="5123" width="12.625" style="37" customWidth="1"/>
    <col min="5124" max="5124" width="8.625" style="37" customWidth="1"/>
    <col min="5125" max="5376" width="11.5" style="37"/>
    <col min="5377" max="5377" width="45.625" style="37" customWidth="1"/>
    <col min="5378" max="5379" width="12.625" style="37" customWidth="1"/>
    <col min="5380" max="5380" width="8.625" style="37" customWidth="1"/>
    <col min="5381" max="5632" width="11.5" style="37"/>
    <col min="5633" max="5633" width="45.625" style="37" customWidth="1"/>
    <col min="5634" max="5635" width="12.625" style="37" customWidth="1"/>
    <col min="5636" max="5636" width="8.625" style="37" customWidth="1"/>
    <col min="5637" max="5888" width="11.5" style="37"/>
    <col min="5889" max="5889" width="45.625" style="37" customWidth="1"/>
    <col min="5890" max="5891" width="12.625" style="37" customWidth="1"/>
    <col min="5892" max="5892" width="8.625" style="37" customWidth="1"/>
    <col min="5893" max="6144" width="11.5" style="37"/>
    <col min="6145" max="6145" width="45.625" style="37" customWidth="1"/>
    <col min="6146" max="6147" width="12.625" style="37" customWidth="1"/>
    <col min="6148" max="6148" width="8.625" style="37" customWidth="1"/>
    <col min="6149" max="6400" width="11.5" style="37"/>
    <col min="6401" max="6401" width="45.625" style="37" customWidth="1"/>
    <col min="6402" max="6403" width="12.625" style="37" customWidth="1"/>
    <col min="6404" max="6404" width="8.625" style="37" customWidth="1"/>
    <col min="6405" max="6656" width="11.5" style="37"/>
    <col min="6657" max="6657" width="45.625" style="37" customWidth="1"/>
    <col min="6658" max="6659" width="12.625" style="37" customWidth="1"/>
    <col min="6660" max="6660" width="8.625" style="37" customWidth="1"/>
    <col min="6661" max="6912" width="11.5" style="37"/>
    <col min="6913" max="6913" width="45.625" style="37" customWidth="1"/>
    <col min="6914" max="6915" width="12.625" style="37" customWidth="1"/>
    <col min="6916" max="6916" width="8.625" style="37" customWidth="1"/>
    <col min="6917" max="7168" width="11.5" style="37"/>
    <col min="7169" max="7169" width="45.625" style="37" customWidth="1"/>
    <col min="7170" max="7171" width="12.625" style="37" customWidth="1"/>
    <col min="7172" max="7172" width="8.625" style="37" customWidth="1"/>
    <col min="7173" max="7424" width="11.5" style="37"/>
    <col min="7425" max="7425" width="45.625" style="37" customWidth="1"/>
    <col min="7426" max="7427" width="12.625" style="37" customWidth="1"/>
    <col min="7428" max="7428" width="8.625" style="37" customWidth="1"/>
    <col min="7429" max="7680" width="11.5" style="37"/>
    <col min="7681" max="7681" width="45.625" style="37" customWidth="1"/>
    <col min="7682" max="7683" width="12.625" style="37" customWidth="1"/>
    <col min="7684" max="7684" width="8.625" style="37" customWidth="1"/>
    <col min="7685" max="7936" width="11.5" style="37"/>
    <col min="7937" max="7937" width="45.625" style="37" customWidth="1"/>
    <col min="7938" max="7939" width="12.625" style="37" customWidth="1"/>
    <col min="7940" max="7940" width="8.625" style="37" customWidth="1"/>
    <col min="7941" max="8192" width="11.5" style="37"/>
    <col min="8193" max="8193" width="45.625" style="37" customWidth="1"/>
    <col min="8194" max="8195" width="12.625" style="37" customWidth="1"/>
    <col min="8196" max="8196" width="8.625" style="37" customWidth="1"/>
    <col min="8197" max="8448" width="11.5" style="37"/>
    <col min="8449" max="8449" width="45.625" style="37" customWidth="1"/>
    <col min="8450" max="8451" width="12.625" style="37" customWidth="1"/>
    <col min="8452" max="8452" width="8.625" style="37" customWidth="1"/>
    <col min="8453" max="8704" width="11.5" style="37"/>
    <col min="8705" max="8705" width="45.625" style="37" customWidth="1"/>
    <col min="8706" max="8707" width="12.625" style="37" customWidth="1"/>
    <col min="8708" max="8708" width="8.625" style="37" customWidth="1"/>
    <col min="8709" max="8960" width="11.5" style="37"/>
    <col min="8961" max="8961" width="45.625" style="37" customWidth="1"/>
    <col min="8962" max="8963" width="12.625" style="37" customWidth="1"/>
    <col min="8964" max="8964" width="8.625" style="37" customWidth="1"/>
    <col min="8965" max="9216" width="11.5" style="37"/>
    <col min="9217" max="9217" width="45.625" style="37" customWidth="1"/>
    <col min="9218" max="9219" width="12.625" style="37" customWidth="1"/>
    <col min="9220" max="9220" width="8.625" style="37" customWidth="1"/>
    <col min="9221" max="9472" width="11.5" style="37"/>
    <col min="9473" max="9473" width="45.625" style="37" customWidth="1"/>
    <col min="9474" max="9475" width="12.625" style="37" customWidth="1"/>
    <col min="9476" max="9476" width="8.625" style="37" customWidth="1"/>
    <col min="9477" max="9728" width="11.5" style="37"/>
    <col min="9729" max="9729" width="45.625" style="37" customWidth="1"/>
    <col min="9730" max="9731" width="12.625" style="37" customWidth="1"/>
    <col min="9732" max="9732" width="8.625" style="37" customWidth="1"/>
    <col min="9733" max="9984" width="11.5" style="37"/>
    <col min="9985" max="9985" width="45.625" style="37" customWidth="1"/>
    <col min="9986" max="9987" width="12.625" style="37" customWidth="1"/>
    <col min="9988" max="9988" width="8.625" style="37" customWidth="1"/>
    <col min="9989" max="10240" width="11.5" style="37"/>
    <col min="10241" max="10241" width="45.625" style="37" customWidth="1"/>
    <col min="10242" max="10243" width="12.625" style="37" customWidth="1"/>
    <col min="10244" max="10244" width="8.625" style="37" customWidth="1"/>
    <col min="10245" max="10496" width="11.5" style="37"/>
    <col min="10497" max="10497" width="45.625" style="37" customWidth="1"/>
    <col min="10498" max="10499" width="12.625" style="37" customWidth="1"/>
    <col min="10500" max="10500" width="8.625" style="37" customWidth="1"/>
    <col min="10501" max="10752" width="11.5" style="37"/>
    <col min="10753" max="10753" width="45.625" style="37" customWidth="1"/>
    <col min="10754" max="10755" width="12.625" style="37" customWidth="1"/>
    <col min="10756" max="10756" width="8.625" style="37" customWidth="1"/>
    <col min="10757" max="11008" width="11.5" style="37"/>
    <col min="11009" max="11009" width="45.625" style="37" customWidth="1"/>
    <col min="11010" max="11011" width="12.625" style="37" customWidth="1"/>
    <col min="11012" max="11012" width="8.625" style="37" customWidth="1"/>
    <col min="11013" max="11264" width="11.5" style="37"/>
    <col min="11265" max="11265" width="45.625" style="37" customWidth="1"/>
    <col min="11266" max="11267" width="12.625" style="37" customWidth="1"/>
    <col min="11268" max="11268" width="8.625" style="37" customWidth="1"/>
    <col min="11269" max="11520" width="11.5" style="37"/>
    <col min="11521" max="11521" width="45.625" style="37" customWidth="1"/>
    <col min="11522" max="11523" width="12.625" style="37" customWidth="1"/>
    <col min="11524" max="11524" width="8.625" style="37" customWidth="1"/>
    <col min="11525" max="11776" width="11.5" style="37"/>
    <col min="11777" max="11777" width="45.625" style="37" customWidth="1"/>
    <col min="11778" max="11779" width="12.625" style="37" customWidth="1"/>
    <col min="11780" max="11780" width="8.625" style="37" customWidth="1"/>
    <col min="11781" max="12032" width="11.5" style="37"/>
    <col min="12033" max="12033" width="45.625" style="37" customWidth="1"/>
    <col min="12034" max="12035" width="12.625" style="37" customWidth="1"/>
    <col min="12036" max="12036" width="8.625" style="37" customWidth="1"/>
    <col min="12037" max="12288" width="11.5" style="37"/>
    <col min="12289" max="12289" width="45.625" style="37" customWidth="1"/>
    <col min="12290" max="12291" width="12.625" style="37" customWidth="1"/>
    <col min="12292" max="12292" width="8.625" style="37" customWidth="1"/>
    <col min="12293" max="12544" width="11.5" style="37"/>
    <col min="12545" max="12545" width="45.625" style="37" customWidth="1"/>
    <col min="12546" max="12547" width="12.625" style="37" customWidth="1"/>
    <col min="12548" max="12548" width="8.625" style="37" customWidth="1"/>
    <col min="12549" max="12800" width="11.5" style="37"/>
    <col min="12801" max="12801" width="45.625" style="37" customWidth="1"/>
    <col min="12802" max="12803" width="12.625" style="37" customWidth="1"/>
    <col min="12804" max="12804" width="8.625" style="37" customWidth="1"/>
    <col min="12805" max="13056" width="11.5" style="37"/>
    <col min="13057" max="13057" width="45.625" style="37" customWidth="1"/>
    <col min="13058" max="13059" width="12.625" style="37" customWidth="1"/>
    <col min="13060" max="13060" width="8.625" style="37" customWidth="1"/>
    <col min="13061" max="13312" width="11.5" style="37"/>
    <col min="13313" max="13313" width="45.625" style="37" customWidth="1"/>
    <col min="13314" max="13315" width="12.625" style="37" customWidth="1"/>
    <col min="13316" max="13316" width="8.625" style="37" customWidth="1"/>
    <col min="13317" max="13568" width="11.5" style="37"/>
    <col min="13569" max="13569" width="45.625" style="37" customWidth="1"/>
    <col min="13570" max="13571" width="12.625" style="37" customWidth="1"/>
    <col min="13572" max="13572" width="8.625" style="37" customWidth="1"/>
    <col min="13573" max="13824" width="11.5" style="37"/>
    <col min="13825" max="13825" width="45.625" style="37" customWidth="1"/>
    <col min="13826" max="13827" width="12.625" style="37" customWidth="1"/>
    <col min="13828" max="13828" width="8.625" style="37" customWidth="1"/>
    <col min="13829" max="14080" width="11.5" style="37"/>
    <col min="14081" max="14081" width="45.625" style="37" customWidth="1"/>
    <col min="14082" max="14083" width="12.625" style="37" customWidth="1"/>
    <col min="14084" max="14084" width="8.625" style="37" customWidth="1"/>
    <col min="14085" max="14336" width="11.5" style="37"/>
    <col min="14337" max="14337" width="45.625" style="37" customWidth="1"/>
    <col min="14338" max="14339" width="12.625" style="37" customWidth="1"/>
    <col min="14340" max="14340" width="8.625" style="37" customWidth="1"/>
    <col min="14341" max="14592" width="11.5" style="37"/>
    <col min="14593" max="14593" width="45.625" style="37" customWidth="1"/>
    <col min="14594" max="14595" width="12.625" style="37" customWidth="1"/>
    <col min="14596" max="14596" width="8.625" style="37" customWidth="1"/>
    <col min="14597" max="14848" width="11.5" style="37"/>
    <col min="14849" max="14849" width="45.625" style="37" customWidth="1"/>
    <col min="14850" max="14851" width="12.625" style="37" customWidth="1"/>
    <col min="14852" max="14852" width="8.625" style="37" customWidth="1"/>
    <col min="14853" max="15104" width="11.5" style="37"/>
    <col min="15105" max="15105" width="45.625" style="37" customWidth="1"/>
    <col min="15106" max="15107" width="12.625" style="37" customWidth="1"/>
    <col min="15108" max="15108" width="8.625" style="37" customWidth="1"/>
    <col min="15109" max="15360" width="11.5" style="37"/>
    <col min="15361" max="15361" width="45.625" style="37" customWidth="1"/>
    <col min="15362" max="15363" width="12.625" style="37" customWidth="1"/>
    <col min="15364" max="15364" width="8.625" style="37" customWidth="1"/>
    <col min="15365" max="15616" width="11.5" style="37"/>
    <col min="15617" max="15617" width="45.625" style="37" customWidth="1"/>
    <col min="15618" max="15619" width="12.625" style="37" customWidth="1"/>
    <col min="15620" max="15620" width="8.625" style="37" customWidth="1"/>
    <col min="15621" max="15872" width="11.5" style="37"/>
    <col min="15873" max="15873" width="45.625" style="37" customWidth="1"/>
    <col min="15874" max="15875" width="12.625" style="37" customWidth="1"/>
    <col min="15876" max="15876" width="8.625" style="37" customWidth="1"/>
    <col min="15877" max="16128" width="11.5" style="37"/>
    <col min="16129" max="16129" width="45.625" style="37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85" t="s">
        <v>282</v>
      </c>
      <c r="B1" s="35"/>
      <c r="C1" s="35"/>
      <c r="D1" s="35"/>
    </row>
    <row r="2" spans="1:4">
      <c r="A2" s="85" t="s">
        <v>51</v>
      </c>
      <c r="B2" s="35"/>
      <c r="C2" s="35"/>
      <c r="D2" s="35"/>
    </row>
    <row r="3" spans="1:4">
      <c r="A3" s="85" t="s">
        <v>272</v>
      </c>
      <c r="B3" s="35"/>
      <c r="C3" s="35"/>
      <c r="D3" s="35"/>
    </row>
    <row r="4" spans="1:4">
      <c r="A4" s="85" t="s">
        <v>283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284</v>
      </c>
    </row>
    <row r="6" spans="1:4">
      <c r="A6" s="42"/>
      <c r="B6" s="88" t="s">
        <v>6</v>
      </c>
      <c r="C6" s="44" t="s">
        <v>273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285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87" t="s">
        <v>291</v>
      </c>
      <c r="B10" s="94">
        <v>430</v>
      </c>
      <c r="C10" s="94">
        <v>1.08</v>
      </c>
      <c r="D10" s="95">
        <v>0.44012732986008046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63</v>
      </c>
      <c r="B12" s="94">
        <v>23.67</v>
      </c>
      <c r="C12" s="94">
        <v>0.06</v>
      </c>
      <c r="D12" s="95">
        <v>2.422747418090257E-2</v>
      </c>
    </row>
    <row r="13" spans="1:4">
      <c r="A13" s="87" t="s">
        <v>292</v>
      </c>
      <c r="B13" s="94">
        <v>43.32</v>
      </c>
      <c r="C13" s="94">
        <v>0.11</v>
      </c>
      <c r="D13" s="95">
        <v>4.4340269603578335E-2</v>
      </c>
    </row>
    <row r="14" spans="1:4">
      <c r="A14" s="96" t="s">
        <v>177</v>
      </c>
      <c r="B14" s="97">
        <v>496.99</v>
      </c>
      <c r="C14" s="97">
        <v>1.25</v>
      </c>
      <c r="D14" s="98">
        <v>0.50869507364456135</v>
      </c>
    </row>
    <row r="15" spans="1:4">
      <c r="A15" s="99" t="s">
        <v>62</v>
      </c>
    </row>
    <row r="16" spans="1:4">
      <c r="A16" s="100" t="s">
        <v>21</v>
      </c>
      <c r="B16" s="94">
        <v>0</v>
      </c>
      <c r="C16" s="94">
        <v>0</v>
      </c>
      <c r="D16" s="95">
        <v>0</v>
      </c>
    </row>
    <row r="17" spans="1:4">
      <c r="A17" s="100" t="s">
        <v>22</v>
      </c>
      <c r="B17" s="94">
        <v>0</v>
      </c>
      <c r="C17" s="94">
        <v>0</v>
      </c>
      <c r="D17" s="95">
        <v>0</v>
      </c>
    </row>
    <row r="18" spans="1:4">
      <c r="A18" s="100" t="s">
        <v>290</v>
      </c>
      <c r="B18" s="94">
        <v>480</v>
      </c>
      <c r="C18" s="94">
        <v>1.2</v>
      </c>
      <c r="D18" s="95">
        <v>0.49130492635543865</v>
      </c>
    </row>
    <row r="19" spans="1:4">
      <c r="A19" s="100" t="s">
        <v>24</v>
      </c>
      <c r="B19" s="94">
        <v>0</v>
      </c>
      <c r="C19" s="94">
        <v>0</v>
      </c>
      <c r="D19" s="95">
        <v>0</v>
      </c>
    </row>
    <row r="20" spans="1:4">
      <c r="A20" s="100" t="s">
        <v>25</v>
      </c>
      <c r="B20" s="94">
        <v>0</v>
      </c>
      <c r="C20" s="94">
        <v>0</v>
      </c>
      <c r="D20" s="95">
        <v>0</v>
      </c>
    </row>
    <row r="21" spans="1:4">
      <c r="A21" s="100" t="s">
        <v>26</v>
      </c>
      <c r="B21" s="94">
        <v>0</v>
      </c>
      <c r="C21" s="94">
        <v>0</v>
      </c>
      <c r="D21" s="95">
        <v>0</v>
      </c>
    </row>
    <row r="22" spans="1:4">
      <c r="A22" s="100" t="s">
        <v>27</v>
      </c>
      <c r="B22" s="94">
        <v>0</v>
      </c>
      <c r="C22" s="94">
        <v>0</v>
      </c>
      <c r="D22" s="95">
        <v>0</v>
      </c>
    </row>
    <row r="23" spans="1:4">
      <c r="A23" s="100" t="s">
        <v>259</v>
      </c>
      <c r="B23" s="94">
        <v>0</v>
      </c>
      <c r="C23" s="94">
        <v>0</v>
      </c>
      <c r="D23" s="95">
        <v>0</v>
      </c>
    </row>
    <row r="24" spans="1:4">
      <c r="A24" s="101" t="s">
        <v>70</v>
      </c>
      <c r="B24" s="102">
        <v>480</v>
      </c>
      <c r="C24" s="102">
        <v>1.2</v>
      </c>
      <c r="D24" s="103">
        <v>0.49130492635543865</v>
      </c>
    </row>
    <row r="25" spans="1:4" s="104" customFormat="1">
      <c r="A25" s="90" t="s">
        <v>29</v>
      </c>
      <c r="B25" s="37"/>
      <c r="C25" s="37"/>
      <c r="D25" s="37"/>
    </row>
    <row r="26" spans="1:4" s="104" customFormat="1">
      <c r="A26" s="100" t="s">
        <v>30</v>
      </c>
      <c r="B26" s="94">
        <v>0</v>
      </c>
      <c r="C26" s="94">
        <v>0</v>
      </c>
      <c r="D26" s="95">
        <v>0</v>
      </c>
    </row>
    <row r="27" spans="1:4" s="104" customFormat="1">
      <c r="A27" s="87" t="s">
        <v>31</v>
      </c>
      <c r="B27" s="94">
        <v>0</v>
      </c>
      <c r="C27" s="94">
        <v>0</v>
      </c>
      <c r="D27" s="95">
        <v>0</v>
      </c>
    </row>
    <row r="28" spans="1:4" s="105" customFormat="1">
      <c r="A28" s="96" t="s">
        <v>32</v>
      </c>
      <c r="B28" s="97">
        <v>976.99</v>
      </c>
      <c r="C28" s="97">
        <v>2.4500000000000002</v>
      </c>
      <c r="D28" s="98">
        <v>1</v>
      </c>
    </row>
    <row r="29" spans="1:4" s="104" customFormat="1">
      <c r="A29" s="90" t="s">
        <v>33</v>
      </c>
      <c r="B29" s="37"/>
      <c r="C29" s="37"/>
      <c r="D29" s="37"/>
    </row>
    <row r="30" spans="1:4" s="104" customFormat="1">
      <c r="A30" s="87" t="s">
        <v>34</v>
      </c>
      <c r="B30" s="94">
        <v>0</v>
      </c>
      <c r="C30" s="94">
        <v>0</v>
      </c>
      <c r="D30" s="95">
        <v>0</v>
      </c>
    </row>
    <row r="31" spans="1:4" s="104" customFormat="1">
      <c r="A31" s="87" t="s">
        <v>35</v>
      </c>
      <c r="B31" s="94">
        <v>0</v>
      </c>
      <c r="C31" s="94">
        <v>0</v>
      </c>
      <c r="D31" s="95">
        <v>0</v>
      </c>
    </row>
    <row r="32" spans="1:4" s="104" customFormat="1">
      <c r="A32" s="100" t="s">
        <v>36</v>
      </c>
      <c r="B32" s="94">
        <v>0</v>
      </c>
      <c r="C32" s="94">
        <v>0</v>
      </c>
      <c r="D32" s="95">
        <v>0</v>
      </c>
    </row>
    <row r="33" spans="1:244" s="104" customFormat="1">
      <c r="A33" s="100" t="s">
        <v>71</v>
      </c>
      <c r="B33" s="94">
        <v>0</v>
      </c>
      <c r="C33" s="94">
        <v>0</v>
      </c>
      <c r="D33" s="95">
        <v>0</v>
      </c>
    </row>
    <row r="34" spans="1:244" s="104" customFormat="1">
      <c r="A34" s="101" t="s">
        <v>37</v>
      </c>
      <c r="B34" s="102">
        <v>0</v>
      </c>
      <c r="C34" s="102">
        <v>0</v>
      </c>
      <c r="D34" s="103">
        <v>0</v>
      </c>
      <c r="E34" s="108"/>
      <c r="F34" s="106"/>
      <c r="G34" s="106"/>
      <c r="H34" s="107"/>
      <c r="I34" s="108"/>
      <c r="J34" s="106"/>
      <c r="K34" s="106"/>
      <c r="L34" s="107"/>
      <c r="M34" s="108"/>
      <c r="N34" s="106"/>
      <c r="O34" s="106"/>
      <c r="P34" s="107"/>
      <c r="Q34" s="108"/>
      <c r="R34" s="106"/>
      <c r="S34" s="106"/>
      <c r="T34" s="107"/>
      <c r="U34" s="108"/>
      <c r="V34" s="106"/>
      <c r="W34" s="106"/>
      <c r="X34" s="107"/>
      <c r="Y34" s="108"/>
      <c r="Z34" s="106"/>
      <c r="AA34" s="106"/>
      <c r="AB34" s="107"/>
      <c r="AC34" s="108"/>
      <c r="AD34" s="106"/>
      <c r="AE34" s="106"/>
      <c r="AF34" s="107"/>
      <c r="AG34" s="108"/>
      <c r="AH34" s="106"/>
      <c r="AI34" s="106"/>
      <c r="AJ34" s="107"/>
      <c r="AK34" s="108"/>
      <c r="AL34" s="106"/>
      <c r="AM34" s="106"/>
      <c r="AN34" s="107"/>
      <c r="AO34" s="108"/>
      <c r="AP34" s="106"/>
      <c r="AQ34" s="106"/>
      <c r="AR34" s="107"/>
      <c r="AS34" s="108"/>
      <c r="AT34" s="106"/>
      <c r="AU34" s="106"/>
      <c r="AV34" s="107"/>
      <c r="AW34" s="108"/>
      <c r="AX34" s="106"/>
      <c r="AY34" s="106"/>
      <c r="AZ34" s="107"/>
      <c r="BA34" s="108"/>
      <c r="BB34" s="106"/>
      <c r="BC34" s="106"/>
      <c r="BD34" s="107"/>
      <c r="BE34" s="108"/>
      <c r="BF34" s="106"/>
      <c r="BG34" s="106"/>
      <c r="BH34" s="107"/>
      <c r="BI34" s="108"/>
      <c r="BJ34" s="106"/>
      <c r="BK34" s="106"/>
      <c r="BL34" s="107"/>
      <c r="BM34" s="108"/>
      <c r="BN34" s="106"/>
      <c r="BO34" s="106"/>
      <c r="BP34" s="107"/>
      <c r="BQ34" s="108"/>
      <c r="BR34" s="106"/>
      <c r="BS34" s="106"/>
      <c r="BT34" s="107"/>
      <c r="BU34" s="108"/>
      <c r="BV34" s="106"/>
      <c r="BW34" s="106"/>
      <c r="BX34" s="107"/>
      <c r="BY34" s="108"/>
      <c r="BZ34" s="106"/>
      <c r="CA34" s="106"/>
      <c r="CB34" s="107"/>
      <c r="CC34" s="108"/>
      <c r="CD34" s="106"/>
      <c r="CE34" s="106"/>
      <c r="CF34" s="107"/>
      <c r="CG34" s="108"/>
      <c r="CH34" s="106"/>
      <c r="CI34" s="106"/>
      <c r="CJ34" s="107"/>
      <c r="CK34" s="108"/>
      <c r="CL34" s="106"/>
      <c r="CM34" s="106"/>
      <c r="CN34" s="107"/>
      <c r="CO34" s="108"/>
      <c r="CP34" s="106"/>
      <c r="CQ34" s="106"/>
      <c r="CR34" s="107"/>
      <c r="CS34" s="108"/>
      <c r="CT34" s="106"/>
      <c r="CU34" s="106"/>
      <c r="CV34" s="107"/>
      <c r="CW34" s="108"/>
      <c r="CX34" s="106"/>
      <c r="CY34" s="106"/>
      <c r="CZ34" s="107"/>
      <c r="DA34" s="108"/>
      <c r="DB34" s="106"/>
      <c r="DC34" s="106"/>
      <c r="DD34" s="107"/>
      <c r="DE34" s="108"/>
      <c r="DF34" s="106"/>
      <c r="DG34" s="106"/>
      <c r="DH34" s="107"/>
      <c r="DI34" s="108"/>
      <c r="DJ34" s="106"/>
      <c r="DK34" s="106"/>
      <c r="DL34" s="107"/>
      <c r="DM34" s="108"/>
      <c r="DN34" s="106"/>
      <c r="DO34" s="106"/>
      <c r="DP34" s="107"/>
      <c r="DQ34" s="108"/>
      <c r="DR34" s="106"/>
      <c r="DS34" s="106"/>
      <c r="DT34" s="107"/>
      <c r="DU34" s="108"/>
      <c r="DV34" s="106"/>
      <c r="DW34" s="106"/>
      <c r="DX34" s="107"/>
      <c r="DY34" s="108"/>
      <c r="DZ34" s="106"/>
      <c r="EA34" s="106"/>
      <c r="EB34" s="107"/>
      <c r="EC34" s="108"/>
      <c r="ED34" s="106"/>
      <c r="EE34" s="106"/>
      <c r="EF34" s="107"/>
      <c r="EG34" s="108"/>
      <c r="EH34" s="106"/>
      <c r="EI34" s="106"/>
      <c r="EJ34" s="107"/>
      <c r="EK34" s="108"/>
      <c r="EL34" s="106"/>
      <c r="EM34" s="106"/>
      <c r="EN34" s="107"/>
      <c r="EO34" s="108"/>
      <c r="EP34" s="106"/>
      <c r="EQ34" s="106"/>
      <c r="ER34" s="107"/>
      <c r="ES34" s="108"/>
      <c r="ET34" s="106"/>
      <c r="EU34" s="106"/>
      <c r="EV34" s="107"/>
      <c r="EW34" s="108"/>
      <c r="EX34" s="106"/>
      <c r="EY34" s="106"/>
      <c r="EZ34" s="107"/>
      <c r="FA34" s="108"/>
      <c r="FB34" s="106"/>
      <c r="FC34" s="106"/>
      <c r="FD34" s="107"/>
      <c r="FE34" s="108"/>
      <c r="FF34" s="106"/>
      <c r="FG34" s="106"/>
      <c r="FH34" s="107"/>
      <c r="FI34" s="108"/>
      <c r="FJ34" s="106"/>
      <c r="FK34" s="106"/>
      <c r="FL34" s="107"/>
      <c r="FM34" s="108"/>
      <c r="FN34" s="106"/>
      <c r="FO34" s="106"/>
      <c r="FP34" s="107"/>
      <c r="FQ34" s="108"/>
      <c r="FR34" s="106"/>
      <c r="FS34" s="106"/>
      <c r="FT34" s="107"/>
      <c r="FU34" s="108"/>
      <c r="FV34" s="106"/>
      <c r="FW34" s="106"/>
      <c r="FX34" s="107"/>
      <c r="FY34" s="108"/>
      <c r="FZ34" s="106"/>
      <c r="GA34" s="106"/>
      <c r="GB34" s="107"/>
      <c r="GC34" s="108"/>
      <c r="GD34" s="106"/>
      <c r="GE34" s="106"/>
      <c r="GF34" s="107"/>
      <c r="GG34" s="108"/>
      <c r="GH34" s="106"/>
      <c r="GI34" s="106"/>
      <c r="GJ34" s="107"/>
      <c r="GK34" s="108"/>
      <c r="GL34" s="106"/>
      <c r="GM34" s="106"/>
      <c r="GN34" s="107"/>
      <c r="GO34" s="108"/>
      <c r="GP34" s="106"/>
      <c r="GQ34" s="106"/>
      <c r="GR34" s="107"/>
      <c r="GS34" s="108"/>
      <c r="GT34" s="106"/>
      <c r="GU34" s="106"/>
      <c r="GV34" s="107"/>
      <c r="GW34" s="108"/>
      <c r="GX34" s="106"/>
      <c r="GY34" s="106"/>
      <c r="GZ34" s="107"/>
      <c r="HA34" s="108"/>
      <c r="HB34" s="106"/>
      <c r="HC34" s="106"/>
      <c r="HD34" s="107"/>
      <c r="HE34" s="108"/>
      <c r="HF34" s="106"/>
      <c r="HG34" s="106"/>
      <c r="HH34" s="107"/>
      <c r="HI34" s="108"/>
      <c r="HJ34" s="106"/>
      <c r="HK34" s="106"/>
      <c r="HL34" s="107"/>
      <c r="HM34" s="108"/>
      <c r="HN34" s="106"/>
      <c r="HO34" s="106"/>
      <c r="HP34" s="107"/>
      <c r="HQ34" s="108"/>
      <c r="HR34" s="106"/>
      <c r="HS34" s="106"/>
      <c r="HT34" s="107"/>
      <c r="HU34" s="108"/>
      <c r="HV34" s="106"/>
      <c r="HW34" s="106"/>
      <c r="HX34" s="107"/>
      <c r="HY34" s="108"/>
      <c r="HZ34" s="106"/>
      <c r="IA34" s="106"/>
      <c r="IB34" s="107"/>
      <c r="IC34" s="108"/>
      <c r="ID34" s="106"/>
      <c r="IE34" s="106"/>
      <c r="IF34" s="107"/>
      <c r="IG34" s="108"/>
      <c r="IH34" s="106"/>
      <c r="II34" s="106"/>
      <c r="IJ34" s="107"/>
    </row>
    <row r="35" spans="1:244" s="104" customFormat="1">
      <c r="A35" s="90" t="s">
        <v>38</v>
      </c>
      <c r="B35" s="37"/>
      <c r="C35" s="37"/>
      <c r="D35" s="37"/>
    </row>
    <row r="36" spans="1:244" s="104" customFormat="1">
      <c r="A36" s="100" t="s">
        <v>39</v>
      </c>
      <c r="B36" s="94">
        <v>0</v>
      </c>
      <c r="C36" s="94">
        <v>0</v>
      </c>
      <c r="D36" s="95">
        <v>0</v>
      </c>
    </row>
    <row r="37" spans="1:244" s="104" customFormat="1">
      <c r="A37" s="100" t="s">
        <v>40</v>
      </c>
      <c r="B37" s="94">
        <v>0</v>
      </c>
      <c r="C37" s="94">
        <v>0</v>
      </c>
      <c r="D37" s="95">
        <v>0</v>
      </c>
    </row>
    <row r="38" spans="1:244" s="104" customFormat="1">
      <c r="A38" s="100" t="s">
        <v>41</v>
      </c>
      <c r="B38" s="94">
        <v>0</v>
      </c>
      <c r="C38" s="94">
        <v>0</v>
      </c>
      <c r="D38" s="95">
        <v>0</v>
      </c>
    </row>
    <row r="39" spans="1:244" s="104" customFormat="1">
      <c r="A39" s="101" t="s">
        <v>42</v>
      </c>
      <c r="B39" s="102">
        <v>0</v>
      </c>
      <c r="C39" s="102">
        <v>0</v>
      </c>
      <c r="D39" s="103">
        <v>0</v>
      </c>
      <c r="E39" s="108"/>
      <c r="F39" s="106"/>
      <c r="G39" s="106"/>
      <c r="H39" s="107"/>
      <c r="I39" s="108"/>
      <c r="J39" s="106"/>
      <c r="K39" s="106"/>
      <c r="L39" s="107"/>
      <c r="M39" s="108"/>
      <c r="N39" s="106"/>
      <c r="O39" s="106"/>
      <c r="P39" s="107"/>
      <c r="Q39" s="108"/>
      <c r="R39" s="106"/>
      <c r="S39" s="106"/>
      <c r="T39" s="107"/>
      <c r="U39" s="108"/>
      <c r="V39" s="106"/>
      <c r="W39" s="106"/>
      <c r="X39" s="107"/>
      <c r="Y39" s="108"/>
      <c r="Z39" s="106"/>
      <c r="AA39" s="106"/>
      <c r="AB39" s="107"/>
      <c r="AC39" s="108"/>
      <c r="AD39" s="106"/>
      <c r="AE39" s="106"/>
      <c r="AF39" s="107"/>
      <c r="AG39" s="108"/>
      <c r="AH39" s="106"/>
      <c r="AI39" s="106"/>
      <c r="AJ39" s="107"/>
      <c r="AK39" s="108"/>
      <c r="AL39" s="106"/>
      <c r="AM39" s="106"/>
      <c r="AN39" s="107"/>
      <c r="AO39" s="108"/>
      <c r="AP39" s="106"/>
      <c r="AQ39" s="106"/>
      <c r="AR39" s="107"/>
      <c r="AS39" s="108"/>
      <c r="AT39" s="106"/>
      <c r="AU39" s="106"/>
      <c r="AV39" s="107"/>
      <c r="AW39" s="108"/>
      <c r="AX39" s="106"/>
      <c r="AY39" s="106"/>
      <c r="AZ39" s="107"/>
      <c r="BA39" s="108"/>
      <c r="BB39" s="106"/>
      <c r="BC39" s="106"/>
      <c r="BD39" s="107"/>
      <c r="BE39" s="108"/>
      <c r="BF39" s="106"/>
      <c r="BG39" s="106"/>
      <c r="BH39" s="107"/>
      <c r="BI39" s="108"/>
      <c r="BJ39" s="106"/>
      <c r="BK39" s="106"/>
      <c r="BL39" s="107"/>
      <c r="BM39" s="108"/>
      <c r="BN39" s="106"/>
      <c r="BO39" s="106"/>
      <c r="BP39" s="107"/>
      <c r="BQ39" s="108"/>
      <c r="BR39" s="106"/>
      <c r="BS39" s="106"/>
      <c r="BT39" s="107"/>
      <c r="BU39" s="108"/>
      <c r="BV39" s="106"/>
      <c r="BW39" s="106"/>
      <c r="BX39" s="107"/>
      <c r="BY39" s="108"/>
      <c r="BZ39" s="106"/>
      <c r="CA39" s="106"/>
      <c r="CB39" s="107"/>
      <c r="CC39" s="108"/>
      <c r="CD39" s="106"/>
      <c r="CE39" s="106"/>
      <c r="CF39" s="107"/>
      <c r="CG39" s="108"/>
      <c r="CH39" s="106"/>
      <c r="CI39" s="106"/>
      <c r="CJ39" s="107"/>
      <c r="CK39" s="108"/>
      <c r="CL39" s="106"/>
      <c r="CM39" s="106"/>
      <c r="CN39" s="107"/>
      <c r="CO39" s="108"/>
      <c r="CP39" s="106"/>
      <c r="CQ39" s="106"/>
      <c r="CR39" s="107"/>
      <c r="CS39" s="108"/>
      <c r="CT39" s="106"/>
      <c r="CU39" s="106"/>
      <c r="CV39" s="107"/>
      <c r="CW39" s="108"/>
      <c r="CX39" s="106"/>
      <c r="CY39" s="106"/>
      <c r="CZ39" s="107"/>
      <c r="DA39" s="108"/>
      <c r="DB39" s="106"/>
      <c r="DC39" s="106"/>
      <c r="DD39" s="107"/>
      <c r="DE39" s="108"/>
      <c r="DF39" s="106"/>
      <c r="DG39" s="106"/>
      <c r="DH39" s="107"/>
      <c r="DI39" s="108"/>
      <c r="DJ39" s="106"/>
      <c r="DK39" s="106"/>
      <c r="DL39" s="107"/>
      <c r="DM39" s="108"/>
      <c r="DN39" s="106"/>
      <c r="DO39" s="106"/>
      <c r="DP39" s="107"/>
      <c r="DQ39" s="108"/>
      <c r="DR39" s="106"/>
      <c r="DS39" s="106"/>
      <c r="DT39" s="107"/>
      <c r="DU39" s="108"/>
      <c r="DV39" s="106"/>
      <c r="DW39" s="106"/>
      <c r="DX39" s="107"/>
      <c r="DY39" s="108"/>
      <c r="DZ39" s="106"/>
      <c r="EA39" s="106"/>
      <c r="EB39" s="107"/>
      <c r="EC39" s="108"/>
      <c r="ED39" s="106"/>
      <c r="EE39" s="106"/>
      <c r="EF39" s="107"/>
      <c r="EG39" s="108"/>
      <c r="EH39" s="106"/>
      <c r="EI39" s="106"/>
      <c r="EJ39" s="107"/>
      <c r="EK39" s="108"/>
      <c r="EL39" s="106"/>
      <c r="EM39" s="106"/>
      <c r="EN39" s="107"/>
      <c r="EO39" s="108"/>
      <c r="EP39" s="106"/>
      <c r="EQ39" s="106"/>
      <c r="ER39" s="107"/>
      <c r="ES39" s="108"/>
      <c r="ET39" s="106"/>
      <c r="EU39" s="106"/>
      <c r="EV39" s="107"/>
      <c r="EW39" s="108"/>
      <c r="EX39" s="106"/>
      <c r="EY39" s="106"/>
      <c r="EZ39" s="107"/>
      <c r="FA39" s="108"/>
      <c r="FB39" s="106"/>
      <c r="FC39" s="106"/>
      <c r="FD39" s="107"/>
      <c r="FE39" s="108"/>
      <c r="FF39" s="106"/>
      <c r="FG39" s="106"/>
      <c r="FH39" s="107"/>
      <c r="FI39" s="108"/>
      <c r="FJ39" s="106"/>
      <c r="FK39" s="106"/>
      <c r="FL39" s="107"/>
      <c r="FM39" s="108"/>
      <c r="FN39" s="106"/>
      <c r="FO39" s="106"/>
      <c r="FP39" s="107"/>
      <c r="FQ39" s="108"/>
      <c r="FR39" s="106"/>
      <c r="FS39" s="106"/>
      <c r="FT39" s="107"/>
      <c r="FU39" s="108"/>
      <c r="FV39" s="106"/>
      <c r="FW39" s="106"/>
      <c r="FX39" s="107"/>
      <c r="FY39" s="108"/>
      <c r="FZ39" s="106"/>
      <c r="GA39" s="106"/>
      <c r="GB39" s="107"/>
      <c r="GC39" s="108"/>
      <c r="GD39" s="106"/>
      <c r="GE39" s="106"/>
      <c r="GF39" s="107"/>
      <c r="GG39" s="108"/>
      <c r="GH39" s="106"/>
      <c r="GI39" s="106"/>
      <c r="GJ39" s="107"/>
      <c r="GK39" s="108"/>
      <c r="GL39" s="106"/>
      <c r="GM39" s="106"/>
      <c r="GN39" s="107"/>
      <c r="GO39" s="108"/>
      <c r="GP39" s="106"/>
      <c r="GQ39" s="106"/>
      <c r="GR39" s="107"/>
      <c r="GS39" s="108"/>
      <c r="GT39" s="106"/>
      <c r="GU39" s="106"/>
      <c r="GV39" s="107"/>
      <c r="GW39" s="108"/>
      <c r="GX39" s="106"/>
      <c r="GY39" s="106"/>
      <c r="GZ39" s="107"/>
      <c r="HA39" s="108"/>
      <c r="HB39" s="106"/>
      <c r="HC39" s="106"/>
      <c r="HD39" s="107"/>
      <c r="HE39" s="108"/>
      <c r="HF39" s="106"/>
      <c r="HG39" s="106"/>
      <c r="HH39" s="107"/>
      <c r="HI39" s="108"/>
      <c r="HJ39" s="106"/>
      <c r="HK39" s="106"/>
      <c r="HL39" s="107"/>
      <c r="HM39" s="108"/>
      <c r="HN39" s="106"/>
      <c r="HO39" s="106"/>
      <c r="HP39" s="107"/>
      <c r="HQ39" s="108"/>
      <c r="HR39" s="106"/>
      <c r="HS39" s="106"/>
      <c r="HT39" s="107"/>
      <c r="HU39" s="108"/>
      <c r="HV39" s="106"/>
      <c r="HW39" s="106"/>
      <c r="HX39" s="107"/>
      <c r="HY39" s="108"/>
      <c r="HZ39" s="106"/>
      <c r="IA39" s="106"/>
      <c r="IB39" s="107"/>
      <c r="IC39" s="108"/>
      <c r="ID39" s="106"/>
      <c r="IE39" s="106"/>
      <c r="IF39" s="107"/>
      <c r="IG39" s="108"/>
      <c r="IH39" s="106"/>
      <c r="II39" s="106"/>
      <c r="IJ39" s="107"/>
    </row>
    <row r="40" spans="1:244" s="104" customFormat="1">
      <c r="A40" s="109" t="s">
        <v>43</v>
      </c>
      <c r="B40" s="110">
        <v>0</v>
      </c>
      <c r="C40" s="110">
        <v>0</v>
      </c>
      <c r="D40" s="111">
        <v>0</v>
      </c>
      <c r="E40" s="106"/>
      <c r="F40" s="106"/>
      <c r="G40" s="108"/>
      <c r="H40" s="106"/>
      <c r="I40" s="106"/>
      <c r="J40" s="106"/>
      <c r="K40" s="108"/>
      <c r="L40" s="106"/>
      <c r="M40" s="106"/>
      <c r="N40" s="106"/>
      <c r="O40" s="108"/>
      <c r="P40" s="106"/>
      <c r="Q40" s="106"/>
      <c r="R40" s="106"/>
      <c r="S40" s="108"/>
      <c r="T40" s="106"/>
      <c r="U40" s="106"/>
      <c r="V40" s="106"/>
      <c r="W40" s="108"/>
      <c r="X40" s="106"/>
      <c r="Y40" s="106"/>
      <c r="Z40" s="106"/>
      <c r="AA40" s="108"/>
      <c r="AB40" s="106"/>
      <c r="AC40" s="106"/>
      <c r="AD40" s="106"/>
      <c r="AE40" s="108"/>
      <c r="AF40" s="106"/>
      <c r="AG40" s="106"/>
      <c r="AH40" s="106"/>
      <c r="AI40" s="108"/>
      <c r="AJ40" s="106"/>
      <c r="AK40" s="106"/>
      <c r="AL40" s="106"/>
      <c r="AM40" s="108"/>
      <c r="AN40" s="106"/>
      <c r="AO40" s="106"/>
      <c r="AP40" s="106"/>
      <c r="AQ40" s="108"/>
      <c r="AR40" s="106"/>
      <c r="AS40" s="106"/>
      <c r="AT40" s="106"/>
      <c r="AU40" s="108"/>
      <c r="AV40" s="106"/>
      <c r="AW40" s="106"/>
      <c r="AX40" s="106"/>
      <c r="AY40" s="108"/>
      <c r="AZ40" s="106"/>
      <c r="BA40" s="106"/>
      <c r="BB40" s="106"/>
      <c r="BC40" s="108"/>
      <c r="BD40" s="106"/>
      <c r="BE40" s="106"/>
      <c r="BF40" s="106"/>
      <c r="BG40" s="108"/>
      <c r="BH40" s="106"/>
      <c r="BI40" s="106"/>
      <c r="BJ40" s="106"/>
      <c r="BK40" s="108"/>
      <c r="BL40" s="106"/>
      <c r="BM40" s="106"/>
      <c r="BN40" s="106"/>
      <c r="BO40" s="108"/>
      <c r="BP40" s="106"/>
      <c r="BQ40" s="106"/>
      <c r="BR40" s="106"/>
      <c r="BS40" s="108"/>
      <c r="BT40" s="106"/>
      <c r="BU40" s="106"/>
      <c r="BV40" s="106"/>
      <c r="BW40" s="108"/>
      <c r="BX40" s="106"/>
      <c r="BY40" s="106"/>
      <c r="BZ40" s="106"/>
      <c r="CA40" s="108"/>
      <c r="CB40" s="106"/>
      <c r="CC40" s="106"/>
      <c r="CD40" s="106"/>
      <c r="CE40" s="108"/>
      <c r="CF40" s="106"/>
      <c r="CG40" s="106"/>
      <c r="CH40" s="106"/>
      <c r="CI40" s="108"/>
      <c r="CJ40" s="106"/>
      <c r="CK40" s="106"/>
      <c r="CL40" s="106"/>
      <c r="CM40" s="108"/>
      <c r="CN40" s="106"/>
      <c r="CO40" s="106"/>
      <c r="CP40" s="106"/>
      <c r="CQ40" s="108"/>
      <c r="CR40" s="106"/>
      <c r="CS40" s="106"/>
      <c r="CT40" s="106"/>
      <c r="CU40" s="108"/>
      <c r="CV40" s="106"/>
      <c r="CW40" s="106"/>
      <c r="CX40" s="106"/>
      <c r="CY40" s="108"/>
      <c r="CZ40" s="106"/>
      <c r="DA40" s="106"/>
      <c r="DB40" s="106"/>
      <c r="DC40" s="108"/>
      <c r="DD40" s="106"/>
      <c r="DE40" s="106"/>
      <c r="DF40" s="106"/>
      <c r="DG40" s="108"/>
      <c r="DH40" s="106"/>
      <c r="DI40" s="106"/>
      <c r="DJ40" s="106"/>
      <c r="DK40" s="108"/>
      <c r="DL40" s="106"/>
      <c r="DM40" s="106"/>
      <c r="DN40" s="106"/>
      <c r="DO40" s="108"/>
      <c r="DP40" s="106"/>
      <c r="DQ40" s="106"/>
      <c r="DR40" s="106"/>
      <c r="DS40" s="108"/>
      <c r="DT40" s="106"/>
      <c r="DU40" s="106"/>
      <c r="DV40" s="106"/>
      <c r="DW40" s="108"/>
      <c r="DX40" s="106"/>
      <c r="DY40" s="106"/>
      <c r="DZ40" s="106"/>
      <c r="EA40" s="108"/>
      <c r="EB40" s="106"/>
      <c r="EC40" s="106"/>
      <c r="ED40" s="106"/>
      <c r="EE40" s="108"/>
      <c r="EF40" s="106"/>
      <c r="EG40" s="106"/>
      <c r="EH40" s="106"/>
      <c r="EI40" s="108"/>
      <c r="EJ40" s="106"/>
      <c r="EK40" s="106"/>
      <c r="EL40" s="106"/>
      <c r="EM40" s="108"/>
      <c r="EN40" s="106"/>
      <c r="EO40" s="106"/>
      <c r="EP40" s="106"/>
      <c r="EQ40" s="108"/>
      <c r="ER40" s="106"/>
      <c r="ES40" s="106"/>
      <c r="ET40" s="106"/>
      <c r="EU40" s="108"/>
      <c r="EV40" s="106"/>
      <c r="EW40" s="106"/>
      <c r="EX40" s="106"/>
      <c r="EY40" s="108"/>
      <c r="EZ40" s="106"/>
      <c r="FA40" s="106"/>
      <c r="FB40" s="106"/>
      <c r="FC40" s="108"/>
      <c r="FD40" s="106"/>
      <c r="FE40" s="106"/>
      <c r="FF40" s="106"/>
      <c r="FG40" s="108"/>
      <c r="FH40" s="106"/>
      <c r="FI40" s="106"/>
      <c r="FJ40" s="106"/>
      <c r="FK40" s="108"/>
      <c r="FL40" s="106"/>
      <c r="FM40" s="106"/>
      <c r="FN40" s="106"/>
      <c r="FO40" s="108"/>
      <c r="FP40" s="106"/>
      <c r="FQ40" s="106"/>
      <c r="FR40" s="106"/>
      <c r="FS40" s="108"/>
      <c r="FT40" s="106"/>
      <c r="FU40" s="106"/>
      <c r="FV40" s="106"/>
      <c r="FW40" s="108"/>
      <c r="FX40" s="106"/>
      <c r="FY40" s="106"/>
      <c r="FZ40" s="106"/>
      <c r="GA40" s="108"/>
      <c r="GB40" s="106"/>
      <c r="GC40" s="106"/>
      <c r="GD40" s="106"/>
      <c r="GE40" s="108"/>
      <c r="GF40" s="106"/>
      <c r="GG40" s="106"/>
      <c r="GH40" s="106"/>
      <c r="GI40" s="108"/>
      <c r="GJ40" s="106"/>
      <c r="GK40" s="106"/>
      <c r="GL40" s="106"/>
      <c r="GM40" s="108"/>
      <c r="GN40" s="106"/>
      <c r="GO40" s="106"/>
      <c r="GP40" s="106"/>
      <c r="GQ40" s="108"/>
      <c r="GR40" s="106"/>
      <c r="GS40" s="106"/>
      <c r="GT40" s="106"/>
      <c r="GU40" s="108"/>
      <c r="GV40" s="106"/>
      <c r="GW40" s="106"/>
      <c r="GX40" s="106"/>
      <c r="GY40" s="108"/>
      <c r="GZ40" s="106"/>
      <c r="HA40" s="106"/>
      <c r="HB40" s="106"/>
      <c r="HC40" s="108"/>
      <c r="HD40" s="106"/>
      <c r="HE40" s="106"/>
      <c r="HF40" s="106"/>
      <c r="HG40" s="108"/>
      <c r="HH40" s="106"/>
      <c r="HI40" s="106"/>
      <c r="HJ40" s="106"/>
      <c r="HK40" s="108"/>
      <c r="HL40" s="106"/>
      <c r="HM40" s="106"/>
      <c r="HN40" s="106"/>
      <c r="HO40" s="108"/>
      <c r="HP40" s="106"/>
      <c r="HQ40" s="106"/>
      <c r="HR40" s="106"/>
      <c r="HS40" s="108"/>
      <c r="HT40" s="106"/>
      <c r="HU40" s="106"/>
      <c r="HV40" s="106"/>
      <c r="HW40" s="108"/>
      <c r="HX40" s="106"/>
      <c r="HY40" s="106"/>
      <c r="HZ40" s="106"/>
      <c r="IA40" s="108"/>
      <c r="IB40" s="106"/>
      <c r="IC40" s="106"/>
      <c r="ID40" s="106"/>
      <c r="IE40" s="108"/>
      <c r="IF40" s="106"/>
      <c r="IG40" s="106"/>
      <c r="IH40" s="106"/>
    </row>
    <row r="41" spans="1:244" s="105" customFormat="1">
      <c r="A41" s="96" t="s">
        <v>44</v>
      </c>
      <c r="B41" s="97">
        <v>976.99</v>
      </c>
      <c r="C41" s="97">
        <v>2.4500000000000002</v>
      </c>
      <c r="D41" s="98">
        <v>1</v>
      </c>
    </row>
    <row r="42" spans="1:244" s="104" customFormat="1">
      <c r="A42" s="90" t="s">
        <v>45</v>
      </c>
      <c r="B42" s="37"/>
      <c r="C42" s="37"/>
      <c r="D42" s="37"/>
    </row>
    <row r="43" spans="1:244" s="104" customFormat="1">
      <c r="A43" s="87" t="s">
        <v>46</v>
      </c>
      <c r="B43" s="94">
        <v>0</v>
      </c>
      <c r="C43" s="94">
        <v>0</v>
      </c>
      <c r="D43" s="95">
        <v>0</v>
      </c>
    </row>
    <row r="44" spans="1:244" s="104" customFormat="1">
      <c r="A44" s="87" t="s">
        <v>47</v>
      </c>
      <c r="B44" s="94">
        <v>0</v>
      </c>
      <c r="C44" s="94">
        <v>0</v>
      </c>
      <c r="D44" s="95">
        <v>0</v>
      </c>
    </row>
    <row r="45" spans="1:244" s="104" customFormat="1">
      <c r="A45" s="101" t="s">
        <v>48</v>
      </c>
      <c r="B45" s="102">
        <v>0</v>
      </c>
      <c r="C45" s="102">
        <v>0</v>
      </c>
      <c r="D45" s="103">
        <v>0</v>
      </c>
      <c r="E45" s="108"/>
      <c r="F45" s="106"/>
      <c r="G45" s="106"/>
      <c r="H45" s="107"/>
      <c r="I45" s="108"/>
      <c r="J45" s="106"/>
      <c r="K45" s="106"/>
      <c r="L45" s="107"/>
      <c r="M45" s="108"/>
      <c r="N45" s="106"/>
      <c r="O45" s="106"/>
      <c r="P45" s="107"/>
      <c r="Q45" s="108"/>
      <c r="R45" s="106"/>
      <c r="S45" s="106"/>
      <c r="T45" s="107"/>
      <c r="U45" s="108"/>
      <c r="V45" s="106"/>
      <c r="W45" s="106"/>
      <c r="X45" s="107"/>
      <c r="Y45" s="108"/>
      <c r="Z45" s="106"/>
      <c r="AA45" s="106"/>
      <c r="AB45" s="107"/>
      <c r="AC45" s="108"/>
      <c r="AD45" s="106"/>
      <c r="AE45" s="106"/>
      <c r="AF45" s="107"/>
      <c r="AG45" s="108"/>
      <c r="AH45" s="106"/>
      <c r="AI45" s="106"/>
      <c r="AJ45" s="107"/>
      <c r="AK45" s="108"/>
      <c r="AL45" s="106"/>
      <c r="AM45" s="106"/>
      <c r="AN45" s="107"/>
      <c r="AO45" s="108"/>
      <c r="AP45" s="106"/>
      <c r="AQ45" s="106"/>
      <c r="AR45" s="107"/>
      <c r="AS45" s="108"/>
      <c r="AT45" s="106"/>
      <c r="AU45" s="106"/>
      <c r="AV45" s="107"/>
      <c r="AW45" s="108"/>
      <c r="AX45" s="106"/>
      <c r="AY45" s="106"/>
      <c r="AZ45" s="107"/>
      <c r="BA45" s="108"/>
      <c r="BB45" s="106"/>
      <c r="BC45" s="106"/>
      <c r="BD45" s="107"/>
      <c r="BE45" s="108"/>
      <c r="BF45" s="106"/>
      <c r="BG45" s="106"/>
      <c r="BH45" s="107"/>
      <c r="BI45" s="108"/>
      <c r="BJ45" s="106"/>
      <c r="BK45" s="106"/>
      <c r="BL45" s="107"/>
      <c r="BM45" s="108"/>
      <c r="BN45" s="106"/>
      <c r="BO45" s="106"/>
      <c r="BP45" s="107"/>
      <c r="BQ45" s="108"/>
      <c r="BR45" s="106"/>
      <c r="BS45" s="106"/>
      <c r="BT45" s="107"/>
      <c r="BU45" s="108"/>
      <c r="BV45" s="106"/>
      <c r="BW45" s="106"/>
      <c r="BX45" s="107"/>
      <c r="BY45" s="108"/>
      <c r="BZ45" s="106"/>
      <c r="CA45" s="106"/>
      <c r="CB45" s="107"/>
      <c r="CC45" s="108"/>
      <c r="CD45" s="106"/>
      <c r="CE45" s="106"/>
      <c r="CF45" s="107"/>
      <c r="CG45" s="108"/>
      <c r="CH45" s="106"/>
      <c r="CI45" s="106"/>
      <c r="CJ45" s="107"/>
      <c r="CK45" s="108"/>
      <c r="CL45" s="106"/>
      <c r="CM45" s="106"/>
      <c r="CN45" s="107"/>
      <c r="CO45" s="108"/>
      <c r="CP45" s="106"/>
      <c r="CQ45" s="106"/>
      <c r="CR45" s="107"/>
      <c r="CS45" s="108"/>
      <c r="CT45" s="106"/>
      <c r="CU45" s="106"/>
      <c r="CV45" s="107"/>
      <c r="CW45" s="108"/>
      <c r="CX45" s="106"/>
      <c r="CY45" s="106"/>
      <c r="CZ45" s="107"/>
      <c r="DA45" s="108"/>
      <c r="DB45" s="106"/>
      <c r="DC45" s="106"/>
      <c r="DD45" s="107"/>
      <c r="DE45" s="108"/>
      <c r="DF45" s="106"/>
      <c r="DG45" s="106"/>
      <c r="DH45" s="107"/>
      <c r="DI45" s="108"/>
      <c r="DJ45" s="106"/>
      <c r="DK45" s="106"/>
      <c r="DL45" s="107"/>
      <c r="DM45" s="108"/>
      <c r="DN45" s="106"/>
      <c r="DO45" s="106"/>
      <c r="DP45" s="107"/>
      <c r="DQ45" s="108"/>
      <c r="DR45" s="106"/>
      <c r="DS45" s="106"/>
      <c r="DT45" s="107"/>
      <c r="DU45" s="108"/>
      <c r="DV45" s="106"/>
      <c r="DW45" s="106"/>
      <c r="DX45" s="107"/>
      <c r="DY45" s="108"/>
      <c r="DZ45" s="106"/>
      <c r="EA45" s="106"/>
      <c r="EB45" s="107"/>
      <c r="EC45" s="108"/>
      <c r="ED45" s="106"/>
      <c r="EE45" s="106"/>
      <c r="EF45" s="107"/>
      <c r="EG45" s="108"/>
      <c r="EH45" s="106"/>
      <c r="EI45" s="106"/>
      <c r="EJ45" s="107"/>
      <c r="EK45" s="108"/>
      <c r="EL45" s="106"/>
      <c r="EM45" s="106"/>
      <c r="EN45" s="107"/>
      <c r="EO45" s="108"/>
      <c r="EP45" s="106"/>
      <c r="EQ45" s="106"/>
      <c r="ER45" s="107"/>
      <c r="ES45" s="108"/>
      <c r="ET45" s="106"/>
      <c r="EU45" s="106"/>
      <c r="EV45" s="107"/>
      <c r="EW45" s="108"/>
      <c r="EX45" s="106"/>
      <c r="EY45" s="106"/>
      <c r="EZ45" s="107"/>
      <c r="FA45" s="108"/>
      <c r="FB45" s="106"/>
      <c r="FC45" s="106"/>
      <c r="FD45" s="107"/>
      <c r="FE45" s="108"/>
      <c r="FF45" s="106"/>
      <c r="FG45" s="106"/>
      <c r="FH45" s="107"/>
      <c r="FI45" s="108"/>
      <c r="FJ45" s="106"/>
      <c r="FK45" s="106"/>
      <c r="FL45" s="107"/>
      <c r="FM45" s="108"/>
      <c r="FN45" s="106"/>
      <c r="FO45" s="106"/>
      <c r="FP45" s="107"/>
      <c r="FQ45" s="108"/>
      <c r="FR45" s="106"/>
      <c r="FS45" s="106"/>
      <c r="FT45" s="107"/>
      <c r="FU45" s="108"/>
      <c r="FV45" s="106"/>
      <c r="FW45" s="106"/>
      <c r="FX45" s="107"/>
      <c r="FY45" s="108"/>
      <c r="FZ45" s="106"/>
      <c r="GA45" s="106"/>
      <c r="GB45" s="107"/>
      <c r="GC45" s="108"/>
      <c r="GD45" s="106"/>
      <c r="GE45" s="106"/>
      <c r="GF45" s="107"/>
      <c r="GG45" s="108"/>
      <c r="GH45" s="106"/>
      <c r="GI45" s="106"/>
      <c r="GJ45" s="107"/>
      <c r="GK45" s="108"/>
      <c r="GL45" s="106"/>
      <c r="GM45" s="106"/>
      <c r="GN45" s="107"/>
      <c r="GO45" s="108"/>
      <c r="GP45" s="106"/>
      <c r="GQ45" s="106"/>
      <c r="GR45" s="107"/>
      <c r="GS45" s="108"/>
      <c r="GT45" s="106"/>
      <c r="GU45" s="106"/>
      <c r="GV45" s="107"/>
      <c r="GW45" s="108"/>
      <c r="GX45" s="106"/>
      <c r="GY45" s="106"/>
      <c r="GZ45" s="107"/>
      <c r="HA45" s="108"/>
      <c r="HB45" s="106"/>
      <c r="HC45" s="106"/>
      <c r="HD45" s="107"/>
      <c r="HE45" s="108"/>
      <c r="HF45" s="106"/>
      <c r="HG45" s="106"/>
      <c r="HH45" s="107"/>
      <c r="HI45" s="108"/>
      <c r="HJ45" s="106"/>
      <c r="HK45" s="106"/>
      <c r="HL45" s="107"/>
      <c r="HM45" s="108"/>
      <c r="HN45" s="106"/>
      <c r="HO45" s="106"/>
      <c r="HP45" s="107"/>
      <c r="HQ45" s="108"/>
      <c r="HR45" s="106"/>
      <c r="HS45" s="106"/>
      <c r="HT45" s="107"/>
      <c r="HU45" s="108"/>
      <c r="HV45" s="106"/>
      <c r="HW45" s="106"/>
      <c r="HX45" s="107"/>
      <c r="HY45" s="108"/>
      <c r="HZ45" s="106"/>
      <c r="IA45" s="106"/>
      <c r="IB45" s="107"/>
      <c r="IC45" s="108"/>
      <c r="ID45" s="106"/>
      <c r="IE45" s="106"/>
      <c r="IF45" s="107"/>
      <c r="IG45" s="108"/>
      <c r="IH45" s="106"/>
      <c r="II45" s="106"/>
      <c r="IJ45" s="107"/>
    </row>
    <row r="46" spans="1:244" s="57" customFormat="1" ht="13.5" thickBot="1">
      <c r="A46" s="112" t="s">
        <v>49</v>
      </c>
      <c r="B46" s="113">
        <v>976.99</v>
      </c>
      <c r="C46" s="113">
        <v>2.4500000000000002</v>
      </c>
      <c r="D46" s="114">
        <v>1</v>
      </c>
    </row>
    <row r="47" spans="1:244">
      <c r="A47" s="115" t="s">
        <v>50</v>
      </c>
      <c r="D47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54</v>
      </c>
      <c r="B1" s="35"/>
      <c r="C1" s="35"/>
      <c r="D1" s="35"/>
    </row>
    <row r="2" spans="1:4">
      <c r="A2" s="85" t="s">
        <v>73</v>
      </c>
      <c r="B2" s="35"/>
      <c r="C2" s="35"/>
      <c r="D2" s="35"/>
    </row>
    <row r="3" spans="1:4">
      <c r="A3" s="85" t="s">
        <v>294</v>
      </c>
      <c r="B3" s="35"/>
      <c r="C3" s="35"/>
      <c r="D3" s="35"/>
    </row>
    <row r="4" spans="1:4">
      <c r="A4" s="85" t="s">
        <v>57</v>
      </c>
      <c r="B4" s="35"/>
      <c r="C4" s="35"/>
      <c r="D4" s="35"/>
    </row>
    <row r="5" spans="1:4" ht="13.5" thickBot="1">
      <c r="A5" s="38" t="s">
        <v>4</v>
      </c>
      <c r="B5" s="86">
        <v>400</v>
      </c>
      <c r="C5" s="87" t="s">
        <v>250</v>
      </c>
    </row>
    <row r="6" spans="1:4">
      <c r="A6" s="42"/>
      <c r="B6" s="88" t="s">
        <v>6</v>
      </c>
      <c r="C6" s="44">
        <v>42005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12</v>
      </c>
      <c r="D8" s="93" t="s">
        <v>13</v>
      </c>
    </row>
    <row r="9" spans="1:4">
      <c r="A9" s="90" t="s">
        <v>75</v>
      </c>
      <c r="B9" s="94"/>
    </row>
    <row r="10" spans="1:4">
      <c r="A10" s="100" t="s">
        <v>275</v>
      </c>
      <c r="B10" s="94">
        <v>0</v>
      </c>
      <c r="C10" s="94">
        <v>0</v>
      </c>
      <c r="D10" s="95">
        <v>0</v>
      </c>
    </row>
    <row r="11" spans="1:4">
      <c r="A11" s="100" t="s">
        <v>276</v>
      </c>
      <c r="B11" s="37">
        <v>0</v>
      </c>
      <c r="C11" s="37">
        <v>0</v>
      </c>
      <c r="D11" s="95">
        <v>0</v>
      </c>
    </row>
    <row r="12" spans="1:4">
      <c r="A12" s="100" t="s">
        <v>277</v>
      </c>
      <c r="B12" s="94">
        <v>0</v>
      </c>
      <c r="C12" s="94">
        <v>0</v>
      </c>
      <c r="D12" s="95">
        <v>0</v>
      </c>
    </row>
    <row r="13" spans="1:4">
      <c r="A13" s="100" t="s">
        <v>278</v>
      </c>
      <c r="B13" s="94">
        <v>0</v>
      </c>
      <c r="C13" s="94">
        <v>0</v>
      </c>
      <c r="D13" s="95">
        <v>0</v>
      </c>
    </row>
    <row r="14" spans="1:4">
      <c r="A14" s="100" t="s">
        <v>279</v>
      </c>
      <c r="B14" s="94">
        <v>0</v>
      </c>
      <c r="C14" s="94">
        <v>0</v>
      </c>
      <c r="D14" s="95">
        <v>0</v>
      </c>
    </row>
    <row r="15" spans="1:4">
      <c r="A15" s="87" t="s">
        <v>280</v>
      </c>
      <c r="B15" s="94">
        <v>900</v>
      </c>
      <c r="C15" s="94">
        <v>2.25</v>
      </c>
      <c r="D15" s="95">
        <v>0.44960046450542812</v>
      </c>
    </row>
    <row r="16" spans="1:4">
      <c r="A16" s="87" t="s">
        <v>92</v>
      </c>
      <c r="B16" s="94">
        <v>63.04</v>
      </c>
      <c r="C16" s="94">
        <v>0.16</v>
      </c>
      <c r="D16" s="95">
        <v>3.1492014758246874E-2</v>
      </c>
    </row>
    <row r="17" spans="1:4">
      <c r="A17" s="87" t="s">
        <v>93</v>
      </c>
      <c r="B17" s="94">
        <v>0</v>
      </c>
      <c r="C17" s="94">
        <v>0</v>
      </c>
      <c r="D17" s="95">
        <v>0</v>
      </c>
    </row>
    <row r="18" spans="1:4">
      <c r="A18" s="87" t="s">
        <v>94</v>
      </c>
      <c r="B18" s="94">
        <v>0</v>
      </c>
      <c r="C18" s="94">
        <v>0</v>
      </c>
      <c r="D18" s="95">
        <v>0</v>
      </c>
    </row>
    <row r="19" spans="1:4">
      <c r="A19" s="87" t="s">
        <v>95</v>
      </c>
      <c r="B19" s="94">
        <v>0</v>
      </c>
      <c r="C19" s="94">
        <v>0</v>
      </c>
      <c r="D19" s="95">
        <v>0</v>
      </c>
    </row>
    <row r="20" spans="1:4">
      <c r="A20" s="87" t="s">
        <v>281</v>
      </c>
      <c r="B20" s="94">
        <v>770.8</v>
      </c>
      <c r="C20" s="94">
        <v>1.93</v>
      </c>
      <c r="D20" s="95">
        <v>0.38505782004531552</v>
      </c>
    </row>
    <row r="21" spans="1:4">
      <c r="A21" s="96" t="s">
        <v>77</v>
      </c>
      <c r="B21" s="97">
        <v>1733.84</v>
      </c>
      <c r="C21" s="97">
        <v>4.34</v>
      </c>
      <c r="D21" s="98">
        <v>0.86615029930899046</v>
      </c>
    </row>
    <row r="22" spans="1:4">
      <c r="A22" s="99" t="s">
        <v>62</v>
      </c>
    </row>
    <row r="23" spans="1:4">
      <c r="A23" s="100" t="s">
        <v>21</v>
      </c>
      <c r="B23" s="94">
        <v>0</v>
      </c>
      <c r="C23" s="94">
        <v>0</v>
      </c>
      <c r="D23" s="95">
        <v>0</v>
      </c>
    </row>
    <row r="24" spans="1:4">
      <c r="A24" s="100" t="s">
        <v>22</v>
      </c>
      <c r="B24" s="94">
        <v>0</v>
      </c>
      <c r="C24" s="94">
        <v>0</v>
      </c>
      <c r="D24" s="95">
        <v>0</v>
      </c>
    </row>
    <row r="25" spans="1:4">
      <c r="A25" s="87" t="s">
        <v>63</v>
      </c>
      <c r="B25" s="94">
        <v>52.02</v>
      </c>
      <c r="C25" s="94">
        <v>0.13</v>
      </c>
      <c r="D25" s="95">
        <v>2.5986906848413746E-2</v>
      </c>
    </row>
    <row r="26" spans="1:4">
      <c r="A26" s="100" t="s">
        <v>64</v>
      </c>
      <c r="B26" s="94">
        <v>0</v>
      </c>
      <c r="C26" s="94">
        <v>0</v>
      </c>
      <c r="D26" s="95">
        <v>0</v>
      </c>
    </row>
    <row r="27" spans="1:4">
      <c r="A27" s="100" t="s">
        <v>65</v>
      </c>
      <c r="B27" s="94">
        <v>0</v>
      </c>
      <c r="C27" s="94">
        <v>0</v>
      </c>
      <c r="D27" s="95">
        <v>0</v>
      </c>
    </row>
    <row r="28" spans="1:4">
      <c r="A28" s="100" t="s">
        <v>66</v>
      </c>
      <c r="B28" s="94">
        <v>110.4</v>
      </c>
      <c r="C28" s="94">
        <v>0.28000000000000003</v>
      </c>
      <c r="D28" s="95">
        <v>5.5150990312665849E-2</v>
      </c>
    </row>
    <row r="29" spans="1:4">
      <c r="A29" s="100" t="s">
        <v>67</v>
      </c>
      <c r="B29" s="94">
        <v>0</v>
      </c>
      <c r="C29" s="94">
        <v>0</v>
      </c>
      <c r="D29" s="95">
        <v>0</v>
      </c>
    </row>
    <row r="30" spans="1:4">
      <c r="A30" s="100" t="s">
        <v>68</v>
      </c>
      <c r="B30" s="94">
        <v>0</v>
      </c>
      <c r="C30" s="94">
        <v>0</v>
      </c>
      <c r="D30" s="95">
        <v>0</v>
      </c>
    </row>
    <row r="31" spans="1:4">
      <c r="A31" s="100" t="s">
        <v>69</v>
      </c>
      <c r="B31" s="94">
        <v>0</v>
      </c>
      <c r="C31" s="94">
        <v>0</v>
      </c>
      <c r="D31" s="95">
        <v>0</v>
      </c>
    </row>
    <row r="32" spans="1:4">
      <c r="A32" s="101" t="s">
        <v>70</v>
      </c>
      <c r="B32" s="102">
        <v>162.41999999999999</v>
      </c>
      <c r="C32" s="102">
        <v>0.41</v>
      </c>
      <c r="D32" s="103">
        <v>8.1137897161079595E-2</v>
      </c>
    </row>
    <row r="33" spans="1:244" s="104" customFormat="1">
      <c r="A33" s="90" t="s">
        <v>29</v>
      </c>
      <c r="B33" s="37"/>
      <c r="C33" s="37"/>
      <c r="D33" s="37"/>
    </row>
    <row r="34" spans="1:244" s="104" customFormat="1">
      <c r="A34" s="100" t="s">
        <v>30</v>
      </c>
      <c r="B34" s="94">
        <v>16.777291289106753</v>
      </c>
      <c r="C34" s="94">
        <v>0.04</v>
      </c>
      <c r="D34" s="95">
        <v>8.3811977296947421E-3</v>
      </c>
    </row>
    <row r="35" spans="1:244" s="104" customFormat="1">
      <c r="A35" s="87" t="s">
        <v>31</v>
      </c>
      <c r="B35" s="94">
        <v>16.777291289106753</v>
      </c>
      <c r="C35" s="94">
        <v>0.04</v>
      </c>
      <c r="D35" s="95">
        <v>8.3811977296947421E-3</v>
      </c>
    </row>
    <row r="36" spans="1:244" s="105" customFormat="1">
      <c r="A36" s="96" t="s">
        <v>32</v>
      </c>
      <c r="B36" s="97">
        <v>1913.0372912891066</v>
      </c>
      <c r="C36" s="97">
        <v>4.79</v>
      </c>
      <c r="D36" s="98">
        <v>0.95566939419976471</v>
      </c>
    </row>
    <row r="37" spans="1:244" s="104" customFormat="1">
      <c r="A37" s="90" t="s">
        <v>33</v>
      </c>
      <c r="B37" s="37"/>
      <c r="C37" s="37"/>
      <c r="D37" s="37"/>
    </row>
    <row r="38" spans="1:244" s="104" customFormat="1">
      <c r="A38" s="87" t="s">
        <v>34</v>
      </c>
      <c r="B38" s="94">
        <v>0</v>
      </c>
      <c r="C38" s="94">
        <v>0</v>
      </c>
      <c r="D38" s="95">
        <v>0</v>
      </c>
    </row>
    <row r="39" spans="1:244" s="104" customFormat="1">
      <c r="A39" s="87" t="s">
        <v>35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36</v>
      </c>
      <c r="B40" s="94">
        <v>0</v>
      </c>
      <c r="C40" s="94">
        <v>0</v>
      </c>
      <c r="D40" s="95">
        <v>0</v>
      </c>
    </row>
    <row r="41" spans="1:244" s="104" customFormat="1">
      <c r="A41" s="100" t="s">
        <v>71</v>
      </c>
      <c r="B41" s="94">
        <v>0</v>
      </c>
      <c r="C41" s="94">
        <v>0</v>
      </c>
      <c r="D41" s="95">
        <v>0</v>
      </c>
    </row>
    <row r="42" spans="1:244" s="104" customFormat="1">
      <c r="A42" s="101" t="s">
        <v>37</v>
      </c>
      <c r="B42" s="102">
        <v>0</v>
      </c>
      <c r="C42" s="102">
        <v>0</v>
      </c>
      <c r="D42" s="103">
        <v>0</v>
      </c>
      <c r="E42" s="108"/>
      <c r="F42" s="106"/>
      <c r="G42" s="106"/>
      <c r="H42" s="107"/>
      <c r="I42" s="108"/>
      <c r="J42" s="106"/>
      <c r="K42" s="106"/>
      <c r="L42" s="107"/>
      <c r="M42" s="108"/>
      <c r="N42" s="106"/>
      <c r="O42" s="106"/>
      <c r="P42" s="107"/>
      <c r="Q42" s="108"/>
      <c r="R42" s="106"/>
      <c r="S42" s="106"/>
      <c r="T42" s="107"/>
      <c r="U42" s="108"/>
      <c r="V42" s="106"/>
      <c r="W42" s="106"/>
      <c r="X42" s="107"/>
      <c r="Y42" s="108"/>
      <c r="Z42" s="106"/>
      <c r="AA42" s="106"/>
      <c r="AB42" s="107"/>
      <c r="AC42" s="108"/>
      <c r="AD42" s="106"/>
      <c r="AE42" s="106"/>
      <c r="AF42" s="107"/>
      <c r="AG42" s="108"/>
      <c r="AH42" s="106"/>
      <c r="AI42" s="106"/>
      <c r="AJ42" s="107"/>
      <c r="AK42" s="108"/>
      <c r="AL42" s="106"/>
      <c r="AM42" s="106"/>
      <c r="AN42" s="107"/>
      <c r="AO42" s="108"/>
      <c r="AP42" s="106"/>
      <c r="AQ42" s="106"/>
      <c r="AR42" s="107"/>
      <c r="AS42" s="108"/>
      <c r="AT42" s="106"/>
      <c r="AU42" s="106"/>
      <c r="AV42" s="107"/>
      <c r="AW42" s="108"/>
      <c r="AX42" s="106"/>
      <c r="AY42" s="106"/>
      <c r="AZ42" s="107"/>
      <c r="BA42" s="108"/>
      <c r="BB42" s="106"/>
      <c r="BC42" s="106"/>
      <c r="BD42" s="107"/>
      <c r="BE42" s="108"/>
      <c r="BF42" s="106"/>
      <c r="BG42" s="106"/>
      <c r="BH42" s="107"/>
      <c r="BI42" s="108"/>
      <c r="BJ42" s="106"/>
      <c r="BK42" s="106"/>
      <c r="BL42" s="107"/>
      <c r="BM42" s="108"/>
      <c r="BN42" s="106"/>
      <c r="BO42" s="106"/>
      <c r="BP42" s="107"/>
      <c r="BQ42" s="108"/>
      <c r="BR42" s="106"/>
      <c r="BS42" s="106"/>
      <c r="BT42" s="107"/>
      <c r="BU42" s="108"/>
      <c r="BV42" s="106"/>
      <c r="BW42" s="106"/>
      <c r="BX42" s="107"/>
      <c r="BY42" s="108"/>
      <c r="BZ42" s="106"/>
      <c r="CA42" s="106"/>
      <c r="CB42" s="107"/>
      <c r="CC42" s="108"/>
      <c r="CD42" s="106"/>
      <c r="CE42" s="106"/>
      <c r="CF42" s="107"/>
      <c r="CG42" s="108"/>
      <c r="CH42" s="106"/>
      <c r="CI42" s="106"/>
      <c r="CJ42" s="107"/>
      <c r="CK42" s="108"/>
      <c r="CL42" s="106"/>
      <c r="CM42" s="106"/>
      <c r="CN42" s="107"/>
      <c r="CO42" s="108"/>
      <c r="CP42" s="106"/>
      <c r="CQ42" s="106"/>
      <c r="CR42" s="107"/>
      <c r="CS42" s="108"/>
      <c r="CT42" s="106"/>
      <c r="CU42" s="106"/>
      <c r="CV42" s="107"/>
      <c r="CW42" s="108"/>
      <c r="CX42" s="106"/>
      <c r="CY42" s="106"/>
      <c r="CZ42" s="107"/>
      <c r="DA42" s="108"/>
      <c r="DB42" s="106"/>
      <c r="DC42" s="106"/>
      <c r="DD42" s="107"/>
      <c r="DE42" s="108"/>
      <c r="DF42" s="106"/>
      <c r="DG42" s="106"/>
      <c r="DH42" s="107"/>
      <c r="DI42" s="108"/>
      <c r="DJ42" s="106"/>
      <c r="DK42" s="106"/>
      <c r="DL42" s="107"/>
      <c r="DM42" s="108"/>
      <c r="DN42" s="106"/>
      <c r="DO42" s="106"/>
      <c r="DP42" s="107"/>
      <c r="DQ42" s="108"/>
      <c r="DR42" s="106"/>
      <c r="DS42" s="106"/>
      <c r="DT42" s="107"/>
      <c r="DU42" s="108"/>
      <c r="DV42" s="106"/>
      <c r="DW42" s="106"/>
      <c r="DX42" s="107"/>
      <c r="DY42" s="108"/>
      <c r="DZ42" s="106"/>
      <c r="EA42" s="106"/>
      <c r="EB42" s="107"/>
      <c r="EC42" s="108"/>
      <c r="ED42" s="106"/>
      <c r="EE42" s="106"/>
      <c r="EF42" s="107"/>
      <c r="EG42" s="108"/>
      <c r="EH42" s="106"/>
      <c r="EI42" s="106"/>
      <c r="EJ42" s="107"/>
      <c r="EK42" s="108"/>
      <c r="EL42" s="106"/>
      <c r="EM42" s="106"/>
      <c r="EN42" s="107"/>
      <c r="EO42" s="108"/>
      <c r="EP42" s="106"/>
      <c r="EQ42" s="106"/>
      <c r="ER42" s="107"/>
      <c r="ES42" s="108"/>
      <c r="ET42" s="106"/>
      <c r="EU42" s="106"/>
      <c r="EV42" s="107"/>
      <c r="EW42" s="108"/>
      <c r="EX42" s="106"/>
      <c r="EY42" s="106"/>
      <c r="EZ42" s="107"/>
      <c r="FA42" s="108"/>
      <c r="FB42" s="106"/>
      <c r="FC42" s="106"/>
      <c r="FD42" s="107"/>
      <c r="FE42" s="108"/>
      <c r="FF42" s="106"/>
      <c r="FG42" s="106"/>
      <c r="FH42" s="107"/>
      <c r="FI42" s="108"/>
      <c r="FJ42" s="106"/>
      <c r="FK42" s="106"/>
      <c r="FL42" s="107"/>
      <c r="FM42" s="108"/>
      <c r="FN42" s="106"/>
      <c r="FO42" s="106"/>
      <c r="FP42" s="107"/>
      <c r="FQ42" s="108"/>
      <c r="FR42" s="106"/>
      <c r="FS42" s="106"/>
      <c r="FT42" s="107"/>
      <c r="FU42" s="108"/>
      <c r="FV42" s="106"/>
      <c r="FW42" s="106"/>
      <c r="FX42" s="107"/>
      <c r="FY42" s="108"/>
      <c r="FZ42" s="106"/>
      <c r="GA42" s="106"/>
      <c r="GB42" s="107"/>
      <c r="GC42" s="108"/>
      <c r="GD42" s="106"/>
      <c r="GE42" s="106"/>
      <c r="GF42" s="107"/>
      <c r="GG42" s="108"/>
      <c r="GH42" s="106"/>
      <c r="GI42" s="106"/>
      <c r="GJ42" s="107"/>
      <c r="GK42" s="108"/>
      <c r="GL42" s="106"/>
      <c r="GM42" s="106"/>
      <c r="GN42" s="107"/>
      <c r="GO42" s="108"/>
      <c r="GP42" s="106"/>
      <c r="GQ42" s="106"/>
      <c r="GR42" s="107"/>
      <c r="GS42" s="108"/>
      <c r="GT42" s="106"/>
      <c r="GU42" s="106"/>
      <c r="GV42" s="107"/>
      <c r="GW42" s="108"/>
      <c r="GX42" s="106"/>
      <c r="GY42" s="106"/>
      <c r="GZ42" s="107"/>
      <c r="HA42" s="108"/>
      <c r="HB42" s="106"/>
      <c r="HC42" s="106"/>
      <c r="HD42" s="107"/>
      <c r="HE42" s="108"/>
      <c r="HF42" s="106"/>
      <c r="HG42" s="106"/>
      <c r="HH42" s="107"/>
      <c r="HI42" s="108"/>
      <c r="HJ42" s="106"/>
      <c r="HK42" s="106"/>
      <c r="HL42" s="107"/>
      <c r="HM42" s="108"/>
      <c r="HN42" s="106"/>
      <c r="HO42" s="106"/>
      <c r="HP42" s="107"/>
      <c r="HQ42" s="108"/>
      <c r="HR42" s="106"/>
      <c r="HS42" s="106"/>
      <c r="HT42" s="107"/>
      <c r="HU42" s="108"/>
      <c r="HV42" s="106"/>
      <c r="HW42" s="106"/>
      <c r="HX42" s="107"/>
      <c r="HY42" s="108"/>
      <c r="HZ42" s="106"/>
      <c r="IA42" s="106"/>
      <c r="IB42" s="107"/>
      <c r="IC42" s="108"/>
      <c r="ID42" s="106"/>
      <c r="IE42" s="106"/>
      <c r="IF42" s="107"/>
      <c r="IG42" s="108"/>
      <c r="IH42" s="106"/>
      <c r="II42" s="106"/>
      <c r="IJ42" s="107"/>
    </row>
    <row r="43" spans="1:244" s="104" customFormat="1">
      <c r="A43" s="90" t="s">
        <v>38</v>
      </c>
      <c r="B43" s="37"/>
      <c r="C43" s="37"/>
      <c r="D43" s="37"/>
    </row>
    <row r="44" spans="1:244" s="104" customFormat="1">
      <c r="A44" s="100" t="s">
        <v>72</v>
      </c>
      <c r="B44" s="94">
        <v>0</v>
      </c>
      <c r="C44" s="94">
        <v>0</v>
      </c>
      <c r="D44" s="95">
        <v>0</v>
      </c>
    </row>
    <row r="45" spans="1:244" s="104" customFormat="1">
      <c r="A45" s="100" t="s">
        <v>40</v>
      </c>
      <c r="B45" s="94">
        <v>28.74</v>
      </c>
      <c r="C45" s="94">
        <v>7.0000000000000007E-2</v>
      </c>
      <c r="D45" s="95">
        <v>1.4357241499873337E-2</v>
      </c>
    </row>
    <row r="46" spans="1:244" s="104" customFormat="1">
      <c r="A46" s="100" t="s">
        <v>41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42</v>
      </c>
      <c r="B47" s="102">
        <v>28.74</v>
      </c>
      <c r="C47" s="102">
        <v>7.0000000000000007E-2</v>
      </c>
      <c r="D47" s="103">
        <v>1.4357241499873337E-2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104" customFormat="1">
      <c r="A48" s="109" t="s">
        <v>43</v>
      </c>
      <c r="B48" s="110">
        <v>28.74</v>
      </c>
      <c r="C48" s="110">
        <v>7.0000000000000007E-2</v>
      </c>
      <c r="D48" s="111">
        <v>1.4357241499873337E-2</v>
      </c>
      <c r="E48" s="106"/>
      <c r="F48" s="106"/>
      <c r="G48" s="108"/>
      <c r="H48" s="106"/>
      <c r="I48" s="106"/>
      <c r="J48" s="106"/>
      <c r="K48" s="108"/>
      <c r="L48" s="106"/>
      <c r="M48" s="106"/>
      <c r="N48" s="106"/>
      <c r="O48" s="108"/>
      <c r="P48" s="106"/>
      <c r="Q48" s="106"/>
      <c r="R48" s="106"/>
      <c r="S48" s="108"/>
      <c r="T48" s="106"/>
      <c r="U48" s="106"/>
      <c r="V48" s="106"/>
      <c r="W48" s="108"/>
      <c r="X48" s="106"/>
      <c r="Y48" s="106"/>
      <c r="Z48" s="106"/>
      <c r="AA48" s="108"/>
      <c r="AB48" s="106"/>
      <c r="AC48" s="106"/>
      <c r="AD48" s="106"/>
      <c r="AE48" s="108"/>
      <c r="AF48" s="106"/>
      <c r="AG48" s="106"/>
      <c r="AH48" s="106"/>
      <c r="AI48" s="108"/>
      <c r="AJ48" s="106"/>
      <c r="AK48" s="106"/>
      <c r="AL48" s="106"/>
      <c r="AM48" s="108"/>
      <c r="AN48" s="106"/>
      <c r="AO48" s="106"/>
      <c r="AP48" s="106"/>
      <c r="AQ48" s="108"/>
      <c r="AR48" s="106"/>
      <c r="AS48" s="106"/>
      <c r="AT48" s="106"/>
      <c r="AU48" s="108"/>
      <c r="AV48" s="106"/>
      <c r="AW48" s="106"/>
      <c r="AX48" s="106"/>
      <c r="AY48" s="108"/>
      <c r="AZ48" s="106"/>
      <c r="BA48" s="106"/>
      <c r="BB48" s="106"/>
      <c r="BC48" s="108"/>
      <c r="BD48" s="106"/>
      <c r="BE48" s="106"/>
      <c r="BF48" s="106"/>
      <c r="BG48" s="108"/>
      <c r="BH48" s="106"/>
      <c r="BI48" s="106"/>
      <c r="BJ48" s="106"/>
      <c r="BK48" s="108"/>
      <c r="BL48" s="106"/>
      <c r="BM48" s="106"/>
      <c r="BN48" s="106"/>
      <c r="BO48" s="108"/>
      <c r="BP48" s="106"/>
      <c r="BQ48" s="106"/>
      <c r="BR48" s="106"/>
      <c r="BS48" s="108"/>
      <c r="BT48" s="106"/>
      <c r="BU48" s="106"/>
      <c r="BV48" s="106"/>
      <c r="BW48" s="108"/>
      <c r="BX48" s="106"/>
      <c r="BY48" s="106"/>
      <c r="BZ48" s="106"/>
      <c r="CA48" s="108"/>
      <c r="CB48" s="106"/>
      <c r="CC48" s="106"/>
      <c r="CD48" s="106"/>
      <c r="CE48" s="108"/>
      <c r="CF48" s="106"/>
      <c r="CG48" s="106"/>
      <c r="CH48" s="106"/>
      <c r="CI48" s="108"/>
      <c r="CJ48" s="106"/>
      <c r="CK48" s="106"/>
      <c r="CL48" s="106"/>
      <c r="CM48" s="108"/>
      <c r="CN48" s="106"/>
      <c r="CO48" s="106"/>
      <c r="CP48" s="106"/>
      <c r="CQ48" s="108"/>
      <c r="CR48" s="106"/>
      <c r="CS48" s="106"/>
      <c r="CT48" s="106"/>
      <c r="CU48" s="108"/>
      <c r="CV48" s="106"/>
      <c r="CW48" s="106"/>
      <c r="CX48" s="106"/>
      <c r="CY48" s="108"/>
      <c r="CZ48" s="106"/>
      <c r="DA48" s="106"/>
      <c r="DB48" s="106"/>
      <c r="DC48" s="108"/>
      <c r="DD48" s="106"/>
      <c r="DE48" s="106"/>
      <c r="DF48" s="106"/>
      <c r="DG48" s="108"/>
      <c r="DH48" s="106"/>
      <c r="DI48" s="106"/>
      <c r="DJ48" s="106"/>
      <c r="DK48" s="108"/>
      <c r="DL48" s="106"/>
      <c r="DM48" s="106"/>
      <c r="DN48" s="106"/>
      <c r="DO48" s="108"/>
      <c r="DP48" s="106"/>
      <c r="DQ48" s="106"/>
      <c r="DR48" s="106"/>
      <c r="DS48" s="108"/>
      <c r="DT48" s="106"/>
      <c r="DU48" s="106"/>
      <c r="DV48" s="106"/>
      <c r="DW48" s="108"/>
      <c r="DX48" s="106"/>
      <c r="DY48" s="106"/>
      <c r="DZ48" s="106"/>
      <c r="EA48" s="108"/>
      <c r="EB48" s="106"/>
      <c r="EC48" s="106"/>
      <c r="ED48" s="106"/>
      <c r="EE48" s="108"/>
      <c r="EF48" s="106"/>
      <c r="EG48" s="106"/>
      <c r="EH48" s="106"/>
      <c r="EI48" s="108"/>
      <c r="EJ48" s="106"/>
      <c r="EK48" s="106"/>
      <c r="EL48" s="106"/>
      <c r="EM48" s="108"/>
      <c r="EN48" s="106"/>
      <c r="EO48" s="106"/>
      <c r="EP48" s="106"/>
      <c r="EQ48" s="108"/>
      <c r="ER48" s="106"/>
      <c r="ES48" s="106"/>
      <c r="ET48" s="106"/>
      <c r="EU48" s="108"/>
      <c r="EV48" s="106"/>
      <c r="EW48" s="106"/>
      <c r="EX48" s="106"/>
      <c r="EY48" s="108"/>
      <c r="EZ48" s="106"/>
      <c r="FA48" s="106"/>
      <c r="FB48" s="106"/>
      <c r="FC48" s="108"/>
      <c r="FD48" s="106"/>
      <c r="FE48" s="106"/>
      <c r="FF48" s="106"/>
      <c r="FG48" s="108"/>
      <c r="FH48" s="106"/>
      <c r="FI48" s="106"/>
      <c r="FJ48" s="106"/>
      <c r="FK48" s="108"/>
      <c r="FL48" s="106"/>
      <c r="FM48" s="106"/>
      <c r="FN48" s="106"/>
      <c r="FO48" s="108"/>
      <c r="FP48" s="106"/>
      <c r="FQ48" s="106"/>
      <c r="FR48" s="106"/>
      <c r="FS48" s="108"/>
      <c r="FT48" s="106"/>
      <c r="FU48" s="106"/>
      <c r="FV48" s="106"/>
      <c r="FW48" s="108"/>
      <c r="FX48" s="106"/>
      <c r="FY48" s="106"/>
      <c r="FZ48" s="106"/>
      <c r="GA48" s="108"/>
      <c r="GB48" s="106"/>
      <c r="GC48" s="106"/>
      <c r="GD48" s="106"/>
      <c r="GE48" s="108"/>
      <c r="GF48" s="106"/>
      <c r="GG48" s="106"/>
      <c r="GH48" s="106"/>
      <c r="GI48" s="108"/>
      <c r="GJ48" s="106"/>
      <c r="GK48" s="106"/>
      <c r="GL48" s="106"/>
      <c r="GM48" s="108"/>
      <c r="GN48" s="106"/>
      <c r="GO48" s="106"/>
      <c r="GP48" s="106"/>
      <c r="GQ48" s="108"/>
      <c r="GR48" s="106"/>
      <c r="GS48" s="106"/>
      <c r="GT48" s="106"/>
      <c r="GU48" s="108"/>
      <c r="GV48" s="106"/>
      <c r="GW48" s="106"/>
      <c r="GX48" s="106"/>
      <c r="GY48" s="108"/>
      <c r="GZ48" s="106"/>
      <c r="HA48" s="106"/>
      <c r="HB48" s="106"/>
      <c r="HC48" s="108"/>
      <c r="HD48" s="106"/>
      <c r="HE48" s="106"/>
      <c r="HF48" s="106"/>
      <c r="HG48" s="108"/>
      <c r="HH48" s="106"/>
      <c r="HI48" s="106"/>
      <c r="HJ48" s="106"/>
      <c r="HK48" s="108"/>
      <c r="HL48" s="106"/>
      <c r="HM48" s="106"/>
      <c r="HN48" s="106"/>
      <c r="HO48" s="108"/>
      <c r="HP48" s="106"/>
      <c r="HQ48" s="106"/>
      <c r="HR48" s="106"/>
      <c r="HS48" s="108"/>
      <c r="HT48" s="106"/>
      <c r="HU48" s="106"/>
      <c r="HV48" s="106"/>
      <c r="HW48" s="108"/>
      <c r="HX48" s="106"/>
      <c r="HY48" s="106"/>
      <c r="HZ48" s="106"/>
      <c r="IA48" s="108"/>
      <c r="IB48" s="106"/>
      <c r="IC48" s="106"/>
      <c r="ID48" s="106"/>
      <c r="IE48" s="108"/>
      <c r="IF48" s="106"/>
      <c r="IG48" s="106"/>
      <c r="IH48" s="106"/>
    </row>
    <row r="49" spans="1:244" s="105" customFormat="1">
      <c r="A49" s="96" t="s">
        <v>44</v>
      </c>
      <c r="B49" s="97">
        <v>1941.7772912891066</v>
      </c>
      <c r="C49" s="97">
        <v>4.8600000000000003</v>
      </c>
      <c r="D49" s="98">
        <v>0.9700266356996381</v>
      </c>
    </row>
    <row r="50" spans="1:244" s="104" customFormat="1">
      <c r="A50" s="90" t="s">
        <v>45</v>
      </c>
      <c r="B50" s="37"/>
      <c r="C50" s="37"/>
      <c r="D50" s="37"/>
    </row>
    <row r="51" spans="1:244" s="104" customFormat="1">
      <c r="A51" s="87" t="s">
        <v>46</v>
      </c>
      <c r="B51" s="94">
        <v>0</v>
      </c>
      <c r="C51" s="94">
        <v>0</v>
      </c>
      <c r="D51" s="95">
        <v>0</v>
      </c>
    </row>
    <row r="52" spans="1:244" s="104" customFormat="1">
      <c r="A52" s="87" t="s">
        <v>47</v>
      </c>
      <c r="B52" s="94">
        <v>60</v>
      </c>
      <c r="C52" s="94">
        <v>0.15</v>
      </c>
      <c r="D52" s="95">
        <v>2.9973364300361873E-2</v>
      </c>
    </row>
    <row r="53" spans="1:244" s="104" customFormat="1">
      <c r="A53" s="101" t="s">
        <v>48</v>
      </c>
      <c r="B53" s="102">
        <v>60</v>
      </c>
      <c r="C53" s="102">
        <v>0.15</v>
      </c>
      <c r="D53" s="103">
        <v>2.9973364300361873E-2</v>
      </c>
      <c r="E53" s="108"/>
      <c r="F53" s="106"/>
      <c r="G53" s="106"/>
      <c r="H53" s="107"/>
      <c r="I53" s="108"/>
      <c r="J53" s="106"/>
      <c r="K53" s="106"/>
      <c r="L53" s="107"/>
      <c r="M53" s="108"/>
      <c r="N53" s="106"/>
      <c r="O53" s="106"/>
      <c r="P53" s="107"/>
      <c r="Q53" s="108"/>
      <c r="R53" s="106"/>
      <c r="S53" s="106"/>
      <c r="T53" s="107"/>
      <c r="U53" s="108"/>
      <c r="V53" s="106"/>
      <c r="W53" s="106"/>
      <c r="X53" s="107"/>
      <c r="Y53" s="108"/>
      <c r="Z53" s="106"/>
      <c r="AA53" s="106"/>
      <c r="AB53" s="107"/>
      <c r="AC53" s="108"/>
      <c r="AD53" s="106"/>
      <c r="AE53" s="106"/>
      <c r="AF53" s="107"/>
      <c r="AG53" s="108"/>
      <c r="AH53" s="106"/>
      <c r="AI53" s="106"/>
      <c r="AJ53" s="107"/>
      <c r="AK53" s="108"/>
      <c r="AL53" s="106"/>
      <c r="AM53" s="106"/>
      <c r="AN53" s="107"/>
      <c r="AO53" s="108"/>
      <c r="AP53" s="106"/>
      <c r="AQ53" s="106"/>
      <c r="AR53" s="107"/>
      <c r="AS53" s="108"/>
      <c r="AT53" s="106"/>
      <c r="AU53" s="106"/>
      <c r="AV53" s="107"/>
      <c r="AW53" s="108"/>
      <c r="AX53" s="106"/>
      <c r="AY53" s="106"/>
      <c r="AZ53" s="107"/>
      <c r="BA53" s="108"/>
      <c r="BB53" s="106"/>
      <c r="BC53" s="106"/>
      <c r="BD53" s="107"/>
      <c r="BE53" s="108"/>
      <c r="BF53" s="106"/>
      <c r="BG53" s="106"/>
      <c r="BH53" s="107"/>
      <c r="BI53" s="108"/>
      <c r="BJ53" s="106"/>
      <c r="BK53" s="106"/>
      <c r="BL53" s="107"/>
      <c r="BM53" s="108"/>
      <c r="BN53" s="106"/>
      <c r="BO53" s="106"/>
      <c r="BP53" s="107"/>
      <c r="BQ53" s="108"/>
      <c r="BR53" s="106"/>
      <c r="BS53" s="106"/>
      <c r="BT53" s="107"/>
      <c r="BU53" s="108"/>
      <c r="BV53" s="106"/>
      <c r="BW53" s="106"/>
      <c r="BX53" s="107"/>
      <c r="BY53" s="108"/>
      <c r="BZ53" s="106"/>
      <c r="CA53" s="106"/>
      <c r="CB53" s="107"/>
      <c r="CC53" s="108"/>
      <c r="CD53" s="106"/>
      <c r="CE53" s="106"/>
      <c r="CF53" s="107"/>
      <c r="CG53" s="108"/>
      <c r="CH53" s="106"/>
      <c r="CI53" s="106"/>
      <c r="CJ53" s="107"/>
      <c r="CK53" s="108"/>
      <c r="CL53" s="106"/>
      <c r="CM53" s="106"/>
      <c r="CN53" s="107"/>
      <c r="CO53" s="108"/>
      <c r="CP53" s="106"/>
      <c r="CQ53" s="106"/>
      <c r="CR53" s="107"/>
      <c r="CS53" s="108"/>
      <c r="CT53" s="106"/>
      <c r="CU53" s="106"/>
      <c r="CV53" s="107"/>
      <c r="CW53" s="108"/>
      <c r="CX53" s="106"/>
      <c r="CY53" s="106"/>
      <c r="CZ53" s="107"/>
      <c r="DA53" s="108"/>
      <c r="DB53" s="106"/>
      <c r="DC53" s="106"/>
      <c r="DD53" s="107"/>
      <c r="DE53" s="108"/>
      <c r="DF53" s="106"/>
      <c r="DG53" s="106"/>
      <c r="DH53" s="107"/>
      <c r="DI53" s="108"/>
      <c r="DJ53" s="106"/>
      <c r="DK53" s="106"/>
      <c r="DL53" s="107"/>
      <c r="DM53" s="108"/>
      <c r="DN53" s="106"/>
      <c r="DO53" s="106"/>
      <c r="DP53" s="107"/>
      <c r="DQ53" s="108"/>
      <c r="DR53" s="106"/>
      <c r="DS53" s="106"/>
      <c r="DT53" s="107"/>
      <c r="DU53" s="108"/>
      <c r="DV53" s="106"/>
      <c r="DW53" s="106"/>
      <c r="DX53" s="107"/>
      <c r="DY53" s="108"/>
      <c r="DZ53" s="106"/>
      <c r="EA53" s="106"/>
      <c r="EB53" s="107"/>
      <c r="EC53" s="108"/>
      <c r="ED53" s="106"/>
      <c r="EE53" s="106"/>
      <c r="EF53" s="107"/>
      <c r="EG53" s="108"/>
      <c r="EH53" s="106"/>
      <c r="EI53" s="106"/>
      <c r="EJ53" s="107"/>
      <c r="EK53" s="108"/>
      <c r="EL53" s="106"/>
      <c r="EM53" s="106"/>
      <c r="EN53" s="107"/>
      <c r="EO53" s="108"/>
      <c r="EP53" s="106"/>
      <c r="EQ53" s="106"/>
      <c r="ER53" s="107"/>
      <c r="ES53" s="108"/>
      <c r="ET53" s="106"/>
      <c r="EU53" s="106"/>
      <c r="EV53" s="107"/>
      <c r="EW53" s="108"/>
      <c r="EX53" s="106"/>
      <c r="EY53" s="106"/>
      <c r="EZ53" s="107"/>
      <c r="FA53" s="108"/>
      <c r="FB53" s="106"/>
      <c r="FC53" s="106"/>
      <c r="FD53" s="107"/>
      <c r="FE53" s="108"/>
      <c r="FF53" s="106"/>
      <c r="FG53" s="106"/>
      <c r="FH53" s="107"/>
      <c r="FI53" s="108"/>
      <c r="FJ53" s="106"/>
      <c r="FK53" s="106"/>
      <c r="FL53" s="107"/>
      <c r="FM53" s="108"/>
      <c r="FN53" s="106"/>
      <c r="FO53" s="106"/>
      <c r="FP53" s="107"/>
      <c r="FQ53" s="108"/>
      <c r="FR53" s="106"/>
      <c r="FS53" s="106"/>
      <c r="FT53" s="107"/>
      <c r="FU53" s="108"/>
      <c r="FV53" s="106"/>
      <c r="FW53" s="106"/>
      <c r="FX53" s="107"/>
      <c r="FY53" s="108"/>
      <c r="FZ53" s="106"/>
      <c r="GA53" s="106"/>
      <c r="GB53" s="107"/>
      <c r="GC53" s="108"/>
      <c r="GD53" s="106"/>
      <c r="GE53" s="106"/>
      <c r="GF53" s="107"/>
      <c r="GG53" s="108"/>
      <c r="GH53" s="106"/>
      <c r="GI53" s="106"/>
      <c r="GJ53" s="107"/>
      <c r="GK53" s="108"/>
      <c r="GL53" s="106"/>
      <c r="GM53" s="106"/>
      <c r="GN53" s="107"/>
      <c r="GO53" s="108"/>
      <c r="GP53" s="106"/>
      <c r="GQ53" s="106"/>
      <c r="GR53" s="107"/>
      <c r="GS53" s="108"/>
      <c r="GT53" s="106"/>
      <c r="GU53" s="106"/>
      <c r="GV53" s="107"/>
      <c r="GW53" s="108"/>
      <c r="GX53" s="106"/>
      <c r="GY53" s="106"/>
      <c r="GZ53" s="107"/>
      <c r="HA53" s="108"/>
      <c r="HB53" s="106"/>
      <c r="HC53" s="106"/>
      <c r="HD53" s="107"/>
      <c r="HE53" s="108"/>
      <c r="HF53" s="106"/>
      <c r="HG53" s="106"/>
      <c r="HH53" s="107"/>
      <c r="HI53" s="108"/>
      <c r="HJ53" s="106"/>
      <c r="HK53" s="106"/>
      <c r="HL53" s="107"/>
      <c r="HM53" s="108"/>
      <c r="HN53" s="106"/>
      <c r="HO53" s="106"/>
      <c r="HP53" s="107"/>
      <c r="HQ53" s="108"/>
      <c r="HR53" s="106"/>
      <c r="HS53" s="106"/>
      <c r="HT53" s="107"/>
      <c r="HU53" s="108"/>
      <c r="HV53" s="106"/>
      <c r="HW53" s="106"/>
      <c r="HX53" s="107"/>
      <c r="HY53" s="108"/>
      <c r="HZ53" s="106"/>
      <c r="IA53" s="106"/>
      <c r="IB53" s="107"/>
      <c r="IC53" s="108"/>
      <c r="ID53" s="106"/>
      <c r="IE53" s="106"/>
      <c r="IF53" s="107"/>
      <c r="IG53" s="108"/>
      <c r="IH53" s="106"/>
      <c r="II53" s="106"/>
      <c r="IJ53" s="107"/>
    </row>
    <row r="54" spans="1:244" s="57" customFormat="1" ht="13.5" thickBot="1">
      <c r="A54" s="112" t="s">
        <v>49</v>
      </c>
      <c r="B54" s="113">
        <v>2001.7772912891066</v>
      </c>
      <c r="C54" s="113">
        <v>5.01</v>
      </c>
      <c r="D54" s="114">
        <v>1</v>
      </c>
    </row>
    <row r="55" spans="1:244">
      <c r="A55" s="115" t="s">
        <v>50</v>
      </c>
      <c r="D55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196" t="s">
        <v>54</v>
      </c>
      <c r="B1" s="196"/>
      <c r="C1" s="196"/>
      <c r="D1" s="196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196" t="s">
        <v>73</v>
      </c>
      <c r="B2" s="196"/>
      <c r="C2" s="196"/>
      <c r="D2" s="19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196" t="s">
        <v>74</v>
      </c>
      <c r="B3" s="196"/>
      <c r="C3" s="196"/>
      <c r="D3" s="19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196" t="s">
        <v>57</v>
      </c>
      <c r="B4" s="196"/>
      <c r="C4" s="196"/>
      <c r="D4" s="196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400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75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59</v>
      </c>
      <c r="B10" s="1">
        <v>1200</v>
      </c>
      <c r="C10" s="1">
        <v>3</v>
      </c>
      <c r="D10" s="13">
        <v>0.48687930710593147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60</v>
      </c>
      <c r="B11" s="1">
        <v>70.400000000000006</v>
      </c>
      <c r="C11" s="1">
        <v>0.18</v>
      </c>
      <c r="D11" s="13">
        <v>2.8563586016881321E-2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76</v>
      </c>
      <c r="B12" s="1">
        <v>893.5</v>
      </c>
      <c r="C12" s="1">
        <v>2.2400000000000002</v>
      </c>
      <c r="D12" s="13">
        <v>0.36252221741595808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77</v>
      </c>
      <c r="B13" s="15">
        <v>2163.9</v>
      </c>
      <c r="C13" s="15">
        <v>5.42</v>
      </c>
      <c r="D13" s="16">
        <v>0.87796511053877091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62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21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22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63</v>
      </c>
      <c r="B17" s="1">
        <v>64.92</v>
      </c>
      <c r="C17" s="1">
        <v>0.16</v>
      </c>
      <c r="D17" s="13">
        <v>2.6340170514430893E-2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64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65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66</v>
      </c>
      <c r="B20" s="1">
        <v>119.6</v>
      </c>
      <c r="C20" s="1">
        <v>0.3</v>
      </c>
      <c r="D20" s="13">
        <v>4.8525637608224502E-2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67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68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69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70</v>
      </c>
      <c r="B24" s="18">
        <v>184.52</v>
      </c>
      <c r="C24" s="18">
        <v>0.46</v>
      </c>
      <c r="D24" s="19">
        <v>7.4865808122655392E-2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24.156527603817704</v>
      </c>
      <c r="C26" s="1">
        <v>0.06</v>
      </c>
      <c r="D26" s="13">
        <v>9.8010945181933925E-3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24.156527603817704</v>
      </c>
      <c r="C27" s="1">
        <v>0.06</v>
      </c>
      <c r="D27" s="13">
        <v>9.8010945181933925E-3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2372.5765276038178</v>
      </c>
      <c r="C28" s="15">
        <v>5.94</v>
      </c>
      <c r="D28" s="16">
        <v>0.96263201317961955</v>
      </c>
    </row>
    <row r="29" spans="1:254">
      <c r="A29" s="9" t="s">
        <v>33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>
      <c r="A33" s="4" t="s">
        <v>71</v>
      </c>
      <c r="B33" s="1">
        <v>0</v>
      </c>
      <c r="C33" s="1">
        <v>0</v>
      </c>
      <c r="D33" s="13">
        <v>0</v>
      </c>
    </row>
    <row r="34" spans="1:254" ht="13.5">
      <c r="A34" s="17" t="s">
        <v>37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72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40</v>
      </c>
      <c r="B37" s="1">
        <v>32.1</v>
      </c>
      <c r="C37" s="1">
        <v>0.08</v>
      </c>
      <c r="D37" s="13">
        <v>1.3024021465083668E-2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41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42</v>
      </c>
      <c r="B39" s="18">
        <v>32.1</v>
      </c>
      <c r="C39" s="18">
        <v>0.08</v>
      </c>
      <c r="D39" s="19">
        <v>1.3024021465083668E-2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43</v>
      </c>
      <c r="B40" s="22">
        <v>32.1</v>
      </c>
      <c r="C40" s="22">
        <v>0.08</v>
      </c>
      <c r="D40" s="23">
        <v>1.3024021465083668E-2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44</v>
      </c>
      <c r="B41" s="15">
        <v>2404.6765276038177</v>
      </c>
      <c r="C41" s="15">
        <v>6.02</v>
      </c>
      <c r="D41" s="16">
        <v>0.97565603464470341</v>
      </c>
    </row>
    <row r="42" spans="1:254">
      <c r="A42" s="9" t="s">
        <v>45</v>
      </c>
    </row>
    <row r="43" spans="1:254" ht="13.5">
      <c r="A43" s="4" t="s">
        <v>46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47</v>
      </c>
      <c r="B44" s="1">
        <v>60</v>
      </c>
      <c r="C44" s="1">
        <v>0.15</v>
      </c>
      <c r="D44" s="13">
        <v>2.4343965355296576E-2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48</v>
      </c>
      <c r="B45" s="18">
        <v>60</v>
      </c>
      <c r="C45" s="18">
        <v>0.15</v>
      </c>
      <c r="D45" s="19">
        <v>2.4343965355296576E-2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49</v>
      </c>
      <c r="B46" s="25">
        <v>2464.6765276038177</v>
      </c>
      <c r="C46" s="25">
        <v>6.17</v>
      </c>
      <c r="D46" s="26">
        <v>1</v>
      </c>
    </row>
    <row r="47" spans="1:254">
      <c r="A47" s="27" t="s">
        <v>50</v>
      </c>
      <c r="D47" s="29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6">
      <c r="A1" s="85" t="s">
        <v>54</v>
      </c>
      <c r="B1" s="35"/>
      <c r="C1" s="35"/>
      <c r="D1" s="35"/>
    </row>
    <row r="2" spans="1:6">
      <c r="A2" s="85" t="s">
        <v>73</v>
      </c>
      <c r="B2" s="35"/>
      <c r="C2" s="35"/>
      <c r="D2" s="35"/>
    </row>
    <row r="3" spans="1:6">
      <c r="A3" s="85" t="s">
        <v>295</v>
      </c>
      <c r="B3" s="35"/>
      <c r="C3" s="35"/>
      <c r="D3" s="35"/>
    </row>
    <row r="4" spans="1:6">
      <c r="A4" s="85" t="s">
        <v>57</v>
      </c>
      <c r="B4" s="35"/>
      <c r="C4" s="35"/>
      <c r="D4" s="35"/>
    </row>
    <row r="5" spans="1:6" ht="13.5" thickBot="1">
      <c r="A5" s="38" t="s">
        <v>4</v>
      </c>
      <c r="B5" s="86">
        <v>400</v>
      </c>
      <c r="C5" s="87" t="s">
        <v>5</v>
      </c>
      <c r="F5" s="37" t="s">
        <v>307</v>
      </c>
    </row>
    <row r="6" spans="1:6">
      <c r="A6" s="42"/>
      <c r="B6" s="88" t="s">
        <v>6</v>
      </c>
      <c r="C6" s="44">
        <v>42795</v>
      </c>
      <c r="D6" s="89" t="s">
        <v>8</v>
      </c>
    </row>
    <row r="7" spans="1:6">
      <c r="A7" s="90" t="s">
        <v>9</v>
      </c>
      <c r="D7" s="91" t="s">
        <v>10</v>
      </c>
    </row>
    <row r="8" spans="1:6" ht="13.5" thickBot="1">
      <c r="A8" s="48"/>
      <c r="B8" s="92" t="s">
        <v>11</v>
      </c>
      <c r="C8" s="92" t="s">
        <v>12</v>
      </c>
      <c r="D8" s="93" t="s">
        <v>13</v>
      </c>
    </row>
    <row r="9" spans="1:6">
      <c r="A9" s="90" t="s">
        <v>75</v>
      </c>
      <c r="B9" s="94"/>
    </row>
    <row r="10" spans="1:6">
      <c r="A10" s="87" t="s">
        <v>59</v>
      </c>
      <c r="B10" s="94">
        <v>1350</v>
      </c>
      <c r="C10" s="94">
        <v>3.38</v>
      </c>
      <c r="D10" s="117">
        <v>0.51628389252632934</v>
      </c>
    </row>
    <row r="11" spans="1:6">
      <c r="A11" s="87" t="s">
        <v>60</v>
      </c>
      <c r="B11" s="94">
        <v>74.959999999999994</v>
      </c>
      <c r="C11" s="94">
        <v>0.19</v>
      </c>
      <c r="D11" s="117">
        <v>2.8667141173165663E-2</v>
      </c>
    </row>
    <row r="12" spans="1:6">
      <c r="A12" s="87" t="s">
        <v>76</v>
      </c>
      <c r="B12" s="94">
        <v>893.5</v>
      </c>
      <c r="C12" s="94">
        <v>2.2399999999999998</v>
      </c>
      <c r="D12" s="117">
        <v>0.34170345034983352</v>
      </c>
    </row>
    <row r="13" spans="1:6">
      <c r="A13" s="96" t="s">
        <v>77</v>
      </c>
      <c r="B13" s="97">
        <v>2318.46</v>
      </c>
      <c r="C13" s="97">
        <v>5.81</v>
      </c>
      <c r="D13" s="118">
        <v>0.88665448404932856</v>
      </c>
    </row>
    <row r="14" spans="1:6">
      <c r="A14" s="99" t="s">
        <v>62</v>
      </c>
    </row>
    <row r="15" spans="1:6">
      <c r="A15" s="100" t="s">
        <v>21</v>
      </c>
      <c r="B15" s="94">
        <v>0</v>
      </c>
      <c r="C15" s="94">
        <v>0</v>
      </c>
      <c r="D15" s="117">
        <v>0</v>
      </c>
    </row>
    <row r="16" spans="1:6">
      <c r="A16" s="100" t="s">
        <v>22</v>
      </c>
      <c r="B16" s="94">
        <v>0</v>
      </c>
      <c r="C16" s="94">
        <v>0</v>
      </c>
      <c r="D16" s="117">
        <v>0</v>
      </c>
    </row>
    <row r="17" spans="1:4">
      <c r="A17" s="87" t="s">
        <v>63</v>
      </c>
      <c r="B17" s="94">
        <v>69.55</v>
      </c>
      <c r="C17" s="94">
        <v>0.17</v>
      </c>
      <c r="D17" s="117">
        <v>2.6598181277930521E-2</v>
      </c>
    </row>
    <row r="18" spans="1:4">
      <c r="A18" s="100" t="s">
        <v>64</v>
      </c>
      <c r="B18" s="94">
        <v>0</v>
      </c>
      <c r="C18" s="94">
        <v>0</v>
      </c>
      <c r="D18" s="117">
        <v>0</v>
      </c>
    </row>
    <row r="19" spans="1:4">
      <c r="A19" s="100" t="s">
        <v>65</v>
      </c>
      <c r="B19" s="94">
        <v>0</v>
      </c>
      <c r="C19" s="94">
        <v>0</v>
      </c>
      <c r="D19" s="117">
        <v>0</v>
      </c>
    </row>
    <row r="20" spans="1:4">
      <c r="A20" s="100" t="s">
        <v>66</v>
      </c>
      <c r="B20" s="94">
        <v>110.4</v>
      </c>
      <c r="C20" s="94">
        <v>0.28000000000000003</v>
      </c>
      <c r="D20" s="117">
        <v>4.2220549433264268E-2</v>
      </c>
    </row>
    <row r="21" spans="1:4">
      <c r="A21" s="100" t="s">
        <v>67</v>
      </c>
      <c r="B21" s="94">
        <v>0</v>
      </c>
      <c r="C21" s="94">
        <v>0</v>
      </c>
      <c r="D21" s="117">
        <v>0</v>
      </c>
    </row>
    <row r="22" spans="1:4">
      <c r="A22" s="100" t="s">
        <v>68</v>
      </c>
      <c r="B22" s="94">
        <v>0</v>
      </c>
      <c r="C22" s="94">
        <v>0</v>
      </c>
      <c r="D22" s="117">
        <v>0</v>
      </c>
    </row>
    <row r="23" spans="1:4">
      <c r="A23" s="100" t="s">
        <v>69</v>
      </c>
      <c r="B23" s="94">
        <v>0</v>
      </c>
      <c r="C23" s="94">
        <v>0</v>
      </c>
      <c r="D23" s="117">
        <v>0</v>
      </c>
    </row>
    <row r="24" spans="1:4">
      <c r="A24" s="101" t="s">
        <v>70</v>
      </c>
      <c r="B24" s="102">
        <v>179.95</v>
      </c>
      <c r="C24" s="102">
        <v>0.45000000000000007</v>
      </c>
      <c r="D24" s="119">
        <v>6.8818730711194792E-2</v>
      </c>
    </row>
    <row r="25" spans="1:4" s="104" customFormat="1">
      <c r="A25" s="90" t="s">
        <v>29</v>
      </c>
      <c r="B25" s="37"/>
      <c r="C25" s="37"/>
      <c r="D25" s="37"/>
    </row>
    <row r="26" spans="1:4" s="104" customFormat="1">
      <c r="A26" s="100" t="s">
        <v>30</v>
      </c>
      <c r="B26" s="94">
        <v>22.260438647140102</v>
      </c>
      <c r="C26" s="94">
        <v>0.06</v>
      </c>
      <c r="D26" s="117">
        <v>8.5131154919177981E-3</v>
      </c>
    </row>
    <row r="27" spans="1:4" s="104" customFormat="1">
      <c r="A27" s="87" t="s">
        <v>31</v>
      </c>
      <c r="B27" s="94">
        <v>22.260438647140102</v>
      </c>
      <c r="C27" s="94">
        <v>0.06</v>
      </c>
      <c r="D27" s="117">
        <v>8.5131154919177981E-3</v>
      </c>
    </row>
    <row r="28" spans="1:4" s="105" customFormat="1">
      <c r="A28" s="96" t="s">
        <v>32</v>
      </c>
      <c r="B28" s="97">
        <v>2520.6704386471401</v>
      </c>
      <c r="C28" s="97">
        <v>6.3199999999999994</v>
      </c>
      <c r="D28" s="118">
        <v>0.96398633025244118</v>
      </c>
    </row>
    <row r="29" spans="1:4" s="104" customFormat="1">
      <c r="A29" s="90" t="s">
        <v>33</v>
      </c>
      <c r="B29" s="37"/>
      <c r="C29" s="37"/>
      <c r="D29" s="37"/>
    </row>
    <row r="30" spans="1:4" s="104" customFormat="1">
      <c r="A30" s="87" t="s">
        <v>34</v>
      </c>
      <c r="B30" s="94">
        <v>0</v>
      </c>
      <c r="C30" s="94">
        <v>0</v>
      </c>
      <c r="D30" s="117">
        <v>0</v>
      </c>
    </row>
    <row r="31" spans="1:4" s="104" customFormat="1">
      <c r="A31" s="87" t="s">
        <v>35</v>
      </c>
      <c r="B31" s="94">
        <v>0</v>
      </c>
      <c r="C31" s="94">
        <v>0</v>
      </c>
      <c r="D31" s="117">
        <v>0</v>
      </c>
    </row>
    <row r="32" spans="1:4" s="104" customFormat="1">
      <c r="A32" s="100" t="s">
        <v>36</v>
      </c>
      <c r="B32" s="94">
        <v>0</v>
      </c>
      <c r="C32" s="94">
        <v>0</v>
      </c>
      <c r="D32" s="117">
        <v>0</v>
      </c>
    </row>
    <row r="33" spans="1:244" s="104" customFormat="1">
      <c r="A33" s="100" t="s">
        <v>71</v>
      </c>
      <c r="B33" s="94">
        <v>0</v>
      </c>
      <c r="C33" s="94">
        <v>0</v>
      </c>
      <c r="D33" s="117">
        <v>0</v>
      </c>
    </row>
    <row r="34" spans="1:244" s="104" customFormat="1">
      <c r="A34" s="101" t="s">
        <v>37</v>
      </c>
      <c r="B34" s="102">
        <v>0</v>
      </c>
      <c r="C34" s="102">
        <v>0</v>
      </c>
      <c r="D34" s="119">
        <v>0</v>
      </c>
      <c r="E34" s="108"/>
      <c r="F34" s="106"/>
      <c r="G34" s="106"/>
      <c r="H34" s="58"/>
      <c r="I34" s="108"/>
      <c r="J34" s="106"/>
      <c r="K34" s="106"/>
      <c r="L34" s="58"/>
      <c r="M34" s="108"/>
      <c r="N34" s="106"/>
      <c r="O34" s="106"/>
      <c r="P34" s="58"/>
      <c r="Q34" s="108"/>
      <c r="R34" s="106"/>
      <c r="S34" s="106"/>
      <c r="T34" s="58"/>
      <c r="U34" s="108"/>
      <c r="V34" s="106"/>
      <c r="W34" s="106"/>
      <c r="X34" s="58"/>
      <c r="Y34" s="108"/>
      <c r="Z34" s="106"/>
      <c r="AA34" s="106"/>
      <c r="AB34" s="58"/>
      <c r="AC34" s="108"/>
      <c r="AD34" s="106"/>
      <c r="AE34" s="106"/>
      <c r="AF34" s="58"/>
      <c r="AG34" s="108"/>
      <c r="AH34" s="106"/>
      <c r="AI34" s="106"/>
      <c r="AJ34" s="58"/>
      <c r="AK34" s="108"/>
      <c r="AL34" s="106"/>
      <c r="AM34" s="106"/>
      <c r="AN34" s="58"/>
      <c r="AO34" s="108"/>
      <c r="AP34" s="106"/>
      <c r="AQ34" s="106"/>
      <c r="AR34" s="58"/>
      <c r="AS34" s="108"/>
      <c r="AT34" s="106"/>
      <c r="AU34" s="106"/>
      <c r="AV34" s="58"/>
      <c r="AW34" s="108"/>
      <c r="AX34" s="106"/>
      <c r="AY34" s="106"/>
      <c r="AZ34" s="58"/>
      <c r="BA34" s="108"/>
      <c r="BB34" s="106"/>
      <c r="BC34" s="106"/>
      <c r="BD34" s="58"/>
      <c r="BE34" s="108"/>
      <c r="BF34" s="106"/>
      <c r="BG34" s="106"/>
      <c r="BH34" s="58"/>
      <c r="BI34" s="108"/>
      <c r="BJ34" s="106"/>
      <c r="BK34" s="106"/>
      <c r="BL34" s="58"/>
      <c r="BM34" s="108"/>
      <c r="BN34" s="106"/>
      <c r="BO34" s="106"/>
      <c r="BP34" s="58"/>
      <c r="BQ34" s="108"/>
      <c r="BR34" s="106"/>
      <c r="BS34" s="106"/>
      <c r="BT34" s="58"/>
      <c r="BU34" s="108"/>
      <c r="BV34" s="106"/>
      <c r="BW34" s="106"/>
      <c r="BX34" s="58"/>
      <c r="BY34" s="108"/>
      <c r="BZ34" s="106"/>
      <c r="CA34" s="106"/>
      <c r="CB34" s="58"/>
      <c r="CC34" s="108"/>
      <c r="CD34" s="106"/>
      <c r="CE34" s="106"/>
      <c r="CF34" s="58"/>
      <c r="CG34" s="108"/>
      <c r="CH34" s="106"/>
      <c r="CI34" s="106"/>
      <c r="CJ34" s="58"/>
      <c r="CK34" s="108"/>
      <c r="CL34" s="106"/>
      <c r="CM34" s="106"/>
      <c r="CN34" s="58"/>
      <c r="CO34" s="108"/>
      <c r="CP34" s="106"/>
      <c r="CQ34" s="106"/>
      <c r="CR34" s="58"/>
      <c r="CS34" s="108"/>
      <c r="CT34" s="106"/>
      <c r="CU34" s="106"/>
      <c r="CV34" s="58"/>
      <c r="CW34" s="108"/>
      <c r="CX34" s="106"/>
      <c r="CY34" s="106"/>
      <c r="CZ34" s="58"/>
      <c r="DA34" s="108"/>
      <c r="DB34" s="106"/>
      <c r="DC34" s="106"/>
      <c r="DD34" s="58"/>
      <c r="DE34" s="108"/>
      <c r="DF34" s="106"/>
      <c r="DG34" s="106"/>
      <c r="DH34" s="58"/>
      <c r="DI34" s="108"/>
      <c r="DJ34" s="106"/>
      <c r="DK34" s="106"/>
      <c r="DL34" s="58"/>
      <c r="DM34" s="108"/>
      <c r="DN34" s="106"/>
      <c r="DO34" s="106"/>
      <c r="DP34" s="58"/>
      <c r="DQ34" s="108"/>
      <c r="DR34" s="106"/>
      <c r="DS34" s="106"/>
      <c r="DT34" s="58"/>
      <c r="DU34" s="108"/>
      <c r="DV34" s="106"/>
      <c r="DW34" s="106"/>
      <c r="DX34" s="58"/>
      <c r="DY34" s="108"/>
      <c r="DZ34" s="106"/>
      <c r="EA34" s="106"/>
      <c r="EB34" s="58"/>
      <c r="EC34" s="108"/>
      <c r="ED34" s="106"/>
      <c r="EE34" s="106"/>
      <c r="EF34" s="58"/>
      <c r="EG34" s="108"/>
      <c r="EH34" s="106"/>
      <c r="EI34" s="106"/>
      <c r="EJ34" s="58"/>
      <c r="EK34" s="108"/>
      <c r="EL34" s="106"/>
      <c r="EM34" s="106"/>
      <c r="EN34" s="58"/>
      <c r="EO34" s="108"/>
      <c r="EP34" s="106"/>
      <c r="EQ34" s="106"/>
      <c r="ER34" s="58"/>
      <c r="ES34" s="108"/>
      <c r="ET34" s="106"/>
      <c r="EU34" s="106"/>
      <c r="EV34" s="58"/>
      <c r="EW34" s="108"/>
      <c r="EX34" s="106"/>
      <c r="EY34" s="106"/>
      <c r="EZ34" s="58"/>
      <c r="FA34" s="108"/>
      <c r="FB34" s="106"/>
      <c r="FC34" s="106"/>
      <c r="FD34" s="58"/>
      <c r="FE34" s="108"/>
      <c r="FF34" s="106"/>
      <c r="FG34" s="106"/>
      <c r="FH34" s="58"/>
      <c r="FI34" s="108"/>
      <c r="FJ34" s="106"/>
      <c r="FK34" s="106"/>
      <c r="FL34" s="58"/>
      <c r="FM34" s="108"/>
      <c r="FN34" s="106"/>
      <c r="FO34" s="106"/>
      <c r="FP34" s="58"/>
      <c r="FQ34" s="108"/>
      <c r="FR34" s="106"/>
      <c r="FS34" s="106"/>
      <c r="FT34" s="58"/>
      <c r="FU34" s="108"/>
      <c r="FV34" s="106"/>
      <c r="FW34" s="106"/>
      <c r="FX34" s="58"/>
      <c r="FY34" s="108"/>
      <c r="FZ34" s="106"/>
      <c r="GA34" s="106"/>
      <c r="GB34" s="58"/>
      <c r="GC34" s="108"/>
      <c r="GD34" s="106"/>
      <c r="GE34" s="106"/>
      <c r="GF34" s="58"/>
      <c r="GG34" s="108"/>
      <c r="GH34" s="106"/>
      <c r="GI34" s="106"/>
      <c r="GJ34" s="58"/>
      <c r="GK34" s="108"/>
      <c r="GL34" s="106"/>
      <c r="GM34" s="106"/>
      <c r="GN34" s="58"/>
      <c r="GO34" s="108"/>
      <c r="GP34" s="106"/>
      <c r="GQ34" s="106"/>
      <c r="GR34" s="58"/>
      <c r="GS34" s="108"/>
      <c r="GT34" s="106"/>
      <c r="GU34" s="106"/>
      <c r="GV34" s="58"/>
      <c r="GW34" s="108"/>
      <c r="GX34" s="106"/>
      <c r="GY34" s="106"/>
      <c r="GZ34" s="58"/>
      <c r="HA34" s="108"/>
      <c r="HB34" s="106"/>
      <c r="HC34" s="106"/>
      <c r="HD34" s="58"/>
      <c r="HE34" s="108"/>
      <c r="HF34" s="106"/>
      <c r="HG34" s="106"/>
      <c r="HH34" s="58"/>
      <c r="HI34" s="108"/>
      <c r="HJ34" s="106"/>
      <c r="HK34" s="106"/>
      <c r="HL34" s="58"/>
      <c r="HM34" s="108"/>
      <c r="HN34" s="106"/>
      <c r="HO34" s="106"/>
      <c r="HP34" s="58"/>
      <c r="HQ34" s="108"/>
      <c r="HR34" s="106"/>
      <c r="HS34" s="106"/>
      <c r="HT34" s="58"/>
      <c r="HU34" s="108"/>
      <c r="HV34" s="106"/>
      <c r="HW34" s="106"/>
      <c r="HX34" s="58"/>
      <c r="HY34" s="108"/>
      <c r="HZ34" s="106"/>
      <c r="IA34" s="106"/>
      <c r="IB34" s="58"/>
      <c r="IC34" s="108"/>
      <c r="ID34" s="106"/>
      <c r="IE34" s="106"/>
      <c r="IF34" s="58"/>
      <c r="IG34" s="108"/>
      <c r="IH34" s="106"/>
      <c r="II34" s="106"/>
      <c r="IJ34" s="58"/>
    </row>
    <row r="35" spans="1:244" s="104" customFormat="1">
      <c r="A35" s="90" t="s">
        <v>38</v>
      </c>
      <c r="B35" s="37"/>
      <c r="C35" s="37"/>
      <c r="D35" s="37"/>
    </row>
    <row r="36" spans="1:244" s="104" customFormat="1">
      <c r="A36" s="100" t="s">
        <v>72</v>
      </c>
      <c r="B36" s="94">
        <v>0</v>
      </c>
      <c r="C36" s="94">
        <v>0</v>
      </c>
      <c r="D36" s="117">
        <v>0</v>
      </c>
    </row>
    <row r="37" spans="1:244" s="104" customFormat="1">
      <c r="A37" s="100" t="s">
        <v>40</v>
      </c>
      <c r="B37" s="94">
        <v>34.17</v>
      </c>
      <c r="C37" s="94">
        <v>0.09</v>
      </c>
      <c r="D37" s="117">
        <v>1.3067718968610869E-2</v>
      </c>
    </row>
    <row r="38" spans="1:244" s="104" customFormat="1">
      <c r="A38" s="100" t="s">
        <v>41</v>
      </c>
      <c r="B38" s="94">
        <v>0</v>
      </c>
      <c r="C38" s="94">
        <v>0</v>
      </c>
      <c r="D38" s="117">
        <v>0</v>
      </c>
    </row>
    <row r="39" spans="1:244" s="104" customFormat="1">
      <c r="A39" s="101" t="s">
        <v>42</v>
      </c>
      <c r="B39" s="102">
        <v>34.17</v>
      </c>
      <c r="C39" s="102">
        <v>0.09</v>
      </c>
      <c r="D39" s="119">
        <v>1.3067718968610869E-2</v>
      </c>
      <c r="E39" s="108"/>
      <c r="F39" s="106"/>
      <c r="G39" s="106"/>
      <c r="H39" s="58"/>
      <c r="I39" s="108"/>
      <c r="J39" s="106"/>
      <c r="K39" s="106"/>
      <c r="L39" s="58"/>
      <c r="M39" s="108"/>
      <c r="N39" s="106"/>
      <c r="O39" s="106"/>
      <c r="P39" s="58"/>
      <c r="Q39" s="108"/>
      <c r="R39" s="106"/>
      <c r="S39" s="106"/>
      <c r="T39" s="58"/>
      <c r="U39" s="108"/>
      <c r="V39" s="106"/>
      <c r="W39" s="106"/>
      <c r="X39" s="58"/>
      <c r="Y39" s="108"/>
      <c r="Z39" s="106"/>
      <c r="AA39" s="106"/>
      <c r="AB39" s="58"/>
      <c r="AC39" s="108"/>
      <c r="AD39" s="106"/>
      <c r="AE39" s="106"/>
      <c r="AF39" s="58"/>
      <c r="AG39" s="108"/>
      <c r="AH39" s="106"/>
      <c r="AI39" s="106"/>
      <c r="AJ39" s="58"/>
      <c r="AK39" s="108"/>
      <c r="AL39" s="106"/>
      <c r="AM39" s="106"/>
      <c r="AN39" s="58"/>
      <c r="AO39" s="108"/>
      <c r="AP39" s="106"/>
      <c r="AQ39" s="106"/>
      <c r="AR39" s="58"/>
      <c r="AS39" s="108"/>
      <c r="AT39" s="106"/>
      <c r="AU39" s="106"/>
      <c r="AV39" s="58"/>
      <c r="AW39" s="108"/>
      <c r="AX39" s="106"/>
      <c r="AY39" s="106"/>
      <c r="AZ39" s="58"/>
      <c r="BA39" s="108"/>
      <c r="BB39" s="106"/>
      <c r="BC39" s="106"/>
      <c r="BD39" s="58"/>
      <c r="BE39" s="108"/>
      <c r="BF39" s="106"/>
      <c r="BG39" s="106"/>
      <c r="BH39" s="58"/>
      <c r="BI39" s="108"/>
      <c r="BJ39" s="106"/>
      <c r="BK39" s="106"/>
      <c r="BL39" s="58"/>
      <c r="BM39" s="108"/>
      <c r="BN39" s="106"/>
      <c r="BO39" s="106"/>
      <c r="BP39" s="58"/>
      <c r="BQ39" s="108"/>
      <c r="BR39" s="106"/>
      <c r="BS39" s="106"/>
      <c r="BT39" s="58"/>
      <c r="BU39" s="108"/>
      <c r="BV39" s="106"/>
      <c r="BW39" s="106"/>
      <c r="BX39" s="58"/>
      <c r="BY39" s="108"/>
      <c r="BZ39" s="106"/>
      <c r="CA39" s="106"/>
      <c r="CB39" s="58"/>
      <c r="CC39" s="108"/>
      <c r="CD39" s="106"/>
      <c r="CE39" s="106"/>
      <c r="CF39" s="58"/>
      <c r="CG39" s="108"/>
      <c r="CH39" s="106"/>
      <c r="CI39" s="106"/>
      <c r="CJ39" s="58"/>
      <c r="CK39" s="108"/>
      <c r="CL39" s="106"/>
      <c r="CM39" s="106"/>
      <c r="CN39" s="58"/>
      <c r="CO39" s="108"/>
      <c r="CP39" s="106"/>
      <c r="CQ39" s="106"/>
      <c r="CR39" s="58"/>
      <c r="CS39" s="108"/>
      <c r="CT39" s="106"/>
      <c r="CU39" s="106"/>
      <c r="CV39" s="58"/>
      <c r="CW39" s="108"/>
      <c r="CX39" s="106"/>
      <c r="CY39" s="106"/>
      <c r="CZ39" s="58"/>
      <c r="DA39" s="108"/>
      <c r="DB39" s="106"/>
      <c r="DC39" s="106"/>
      <c r="DD39" s="58"/>
      <c r="DE39" s="108"/>
      <c r="DF39" s="106"/>
      <c r="DG39" s="106"/>
      <c r="DH39" s="58"/>
      <c r="DI39" s="108"/>
      <c r="DJ39" s="106"/>
      <c r="DK39" s="106"/>
      <c r="DL39" s="58"/>
      <c r="DM39" s="108"/>
      <c r="DN39" s="106"/>
      <c r="DO39" s="106"/>
      <c r="DP39" s="58"/>
      <c r="DQ39" s="108"/>
      <c r="DR39" s="106"/>
      <c r="DS39" s="106"/>
      <c r="DT39" s="58"/>
      <c r="DU39" s="108"/>
      <c r="DV39" s="106"/>
      <c r="DW39" s="106"/>
      <c r="DX39" s="58"/>
      <c r="DY39" s="108"/>
      <c r="DZ39" s="106"/>
      <c r="EA39" s="106"/>
      <c r="EB39" s="58"/>
      <c r="EC39" s="108"/>
      <c r="ED39" s="106"/>
      <c r="EE39" s="106"/>
      <c r="EF39" s="58"/>
      <c r="EG39" s="108"/>
      <c r="EH39" s="106"/>
      <c r="EI39" s="106"/>
      <c r="EJ39" s="58"/>
      <c r="EK39" s="108"/>
      <c r="EL39" s="106"/>
      <c r="EM39" s="106"/>
      <c r="EN39" s="58"/>
      <c r="EO39" s="108"/>
      <c r="EP39" s="106"/>
      <c r="EQ39" s="106"/>
      <c r="ER39" s="58"/>
      <c r="ES39" s="108"/>
      <c r="ET39" s="106"/>
      <c r="EU39" s="106"/>
      <c r="EV39" s="58"/>
      <c r="EW39" s="108"/>
      <c r="EX39" s="106"/>
      <c r="EY39" s="106"/>
      <c r="EZ39" s="58"/>
      <c r="FA39" s="108"/>
      <c r="FB39" s="106"/>
      <c r="FC39" s="106"/>
      <c r="FD39" s="58"/>
      <c r="FE39" s="108"/>
      <c r="FF39" s="106"/>
      <c r="FG39" s="106"/>
      <c r="FH39" s="58"/>
      <c r="FI39" s="108"/>
      <c r="FJ39" s="106"/>
      <c r="FK39" s="106"/>
      <c r="FL39" s="58"/>
      <c r="FM39" s="108"/>
      <c r="FN39" s="106"/>
      <c r="FO39" s="106"/>
      <c r="FP39" s="58"/>
      <c r="FQ39" s="108"/>
      <c r="FR39" s="106"/>
      <c r="FS39" s="106"/>
      <c r="FT39" s="58"/>
      <c r="FU39" s="108"/>
      <c r="FV39" s="106"/>
      <c r="FW39" s="106"/>
      <c r="FX39" s="58"/>
      <c r="FY39" s="108"/>
      <c r="FZ39" s="106"/>
      <c r="GA39" s="106"/>
      <c r="GB39" s="58"/>
      <c r="GC39" s="108"/>
      <c r="GD39" s="106"/>
      <c r="GE39" s="106"/>
      <c r="GF39" s="58"/>
      <c r="GG39" s="108"/>
      <c r="GH39" s="106"/>
      <c r="GI39" s="106"/>
      <c r="GJ39" s="58"/>
      <c r="GK39" s="108"/>
      <c r="GL39" s="106"/>
      <c r="GM39" s="106"/>
      <c r="GN39" s="58"/>
      <c r="GO39" s="108"/>
      <c r="GP39" s="106"/>
      <c r="GQ39" s="106"/>
      <c r="GR39" s="58"/>
      <c r="GS39" s="108"/>
      <c r="GT39" s="106"/>
      <c r="GU39" s="106"/>
      <c r="GV39" s="58"/>
      <c r="GW39" s="108"/>
      <c r="GX39" s="106"/>
      <c r="GY39" s="106"/>
      <c r="GZ39" s="58"/>
      <c r="HA39" s="108"/>
      <c r="HB39" s="106"/>
      <c r="HC39" s="106"/>
      <c r="HD39" s="58"/>
      <c r="HE39" s="108"/>
      <c r="HF39" s="106"/>
      <c r="HG39" s="106"/>
      <c r="HH39" s="58"/>
      <c r="HI39" s="108"/>
      <c r="HJ39" s="106"/>
      <c r="HK39" s="106"/>
      <c r="HL39" s="58"/>
      <c r="HM39" s="108"/>
      <c r="HN39" s="106"/>
      <c r="HO39" s="106"/>
      <c r="HP39" s="58"/>
      <c r="HQ39" s="108"/>
      <c r="HR39" s="106"/>
      <c r="HS39" s="106"/>
      <c r="HT39" s="58"/>
      <c r="HU39" s="108"/>
      <c r="HV39" s="106"/>
      <c r="HW39" s="106"/>
      <c r="HX39" s="58"/>
      <c r="HY39" s="108"/>
      <c r="HZ39" s="106"/>
      <c r="IA39" s="106"/>
      <c r="IB39" s="58"/>
      <c r="IC39" s="108"/>
      <c r="ID39" s="106"/>
      <c r="IE39" s="106"/>
      <c r="IF39" s="58"/>
      <c r="IG39" s="108"/>
      <c r="IH39" s="106"/>
      <c r="II39" s="106"/>
      <c r="IJ39" s="58"/>
    </row>
    <row r="40" spans="1:244" s="104" customFormat="1">
      <c r="A40" s="109" t="s">
        <v>43</v>
      </c>
      <c r="B40" s="110">
        <v>34.17</v>
      </c>
      <c r="C40" s="110">
        <v>0.09</v>
      </c>
      <c r="D40" s="120">
        <v>1.3067718968610869E-2</v>
      </c>
      <c r="E40" s="106"/>
      <c r="F40" s="106"/>
      <c r="G40" s="108"/>
      <c r="H40" s="106"/>
      <c r="I40" s="106"/>
      <c r="J40" s="106"/>
      <c r="K40" s="108"/>
      <c r="L40" s="106"/>
      <c r="M40" s="106"/>
      <c r="N40" s="106"/>
      <c r="O40" s="108"/>
      <c r="P40" s="106"/>
      <c r="Q40" s="106"/>
      <c r="R40" s="106"/>
      <c r="S40" s="108"/>
      <c r="T40" s="106"/>
      <c r="U40" s="106"/>
      <c r="V40" s="106"/>
      <c r="W40" s="108"/>
      <c r="X40" s="106"/>
      <c r="Y40" s="106"/>
      <c r="Z40" s="106"/>
      <c r="AA40" s="108"/>
      <c r="AB40" s="106"/>
      <c r="AC40" s="106"/>
      <c r="AD40" s="106"/>
      <c r="AE40" s="108"/>
      <c r="AF40" s="106"/>
      <c r="AG40" s="106"/>
      <c r="AH40" s="106"/>
      <c r="AI40" s="108"/>
      <c r="AJ40" s="106"/>
      <c r="AK40" s="106"/>
      <c r="AL40" s="106"/>
      <c r="AM40" s="108"/>
      <c r="AN40" s="106"/>
      <c r="AO40" s="106"/>
      <c r="AP40" s="106"/>
      <c r="AQ40" s="108"/>
      <c r="AR40" s="106"/>
      <c r="AS40" s="106"/>
      <c r="AT40" s="106"/>
      <c r="AU40" s="108"/>
      <c r="AV40" s="106"/>
      <c r="AW40" s="106"/>
      <c r="AX40" s="106"/>
      <c r="AY40" s="108"/>
      <c r="AZ40" s="106"/>
      <c r="BA40" s="106"/>
      <c r="BB40" s="106"/>
      <c r="BC40" s="108"/>
      <c r="BD40" s="106"/>
      <c r="BE40" s="106"/>
      <c r="BF40" s="106"/>
      <c r="BG40" s="108"/>
      <c r="BH40" s="106"/>
      <c r="BI40" s="106"/>
      <c r="BJ40" s="106"/>
      <c r="BK40" s="108"/>
      <c r="BL40" s="106"/>
      <c r="BM40" s="106"/>
      <c r="BN40" s="106"/>
      <c r="BO40" s="108"/>
      <c r="BP40" s="106"/>
      <c r="BQ40" s="106"/>
      <c r="BR40" s="106"/>
      <c r="BS40" s="108"/>
      <c r="BT40" s="106"/>
      <c r="BU40" s="106"/>
      <c r="BV40" s="106"/>
      <c r="BW40" s="108"/>
      <c r="BX40" s="106"/>
      <c r="BY40" s="106"/>
      <c r="BZ40" s="106"/>
      <c r="CA40" s="108"/>
      <c r="CB40" s="106"/>
      <c r="CC40" s="106"/>
      <c r="CD40" s="106"/>
      <c r="CE40" s="108"/>
      <c r="CF40" s="106"/>
      <c r="CG40" s="106"/>
      <c r="CH40" s="106"/>
      <c r="CI40" s="108"/>
      <c r="CJ40" s="106"/>
      <c r="CK40" s="106"/>
      <c r="CL40" s="106"/>
      <c r="CM40" s="108"/>
      <c r="CN40" s="106"/>
      <c r="CO40" s="106"/>
      <c r="CP40" s="106"/>
      <c r="CQ40" s="108"/>
      <c r="CR40" s="106"/>
      <c r="CS40" s="106"/>
      <c r="CT40" s="106"/>
      <c r="CU40" s="108"/>
      <c r="CV40" s="106"/>
      <c r="CW40" s="106"/>
      <c r="CX40" s="106"/>
      <c r="CY40" s="108"/>
      <c r="CZ40" s="106"/>
      <c r="DA40" s="106"/>
      <c r="DB40" s="106"/>
      <c r="DC40" s="108"/>
      <c r="DD40" s="106"/>
      <c r="DE40" s="106"/>
      <c r="DF40" s="106"/>
      <c r="DG40" s="108"/>
      <c r="DH40" s="106"/>
      <c r="DI40" s="106"/>
      <c r="DJ40" s="106"/>
      <c r="DK40" s="108"/>
      <c r="DL40" s="106"/>
      <c r="DM40" s="106"/>
      <c r="DN40" s="106"/>
      <c r="DO40" s="108"/>
      <c r="DP40" s="106"/>
      <c r="DQ40" s="106"/>
      <c r="DR40" s="106"/>
      <c r="DS40" s="108"/>
      <c r="DT40" s="106"/>
      <c r="DU40" s="106"/>
      <c r="DV40" s="106"/>
      <c r="DW40" s="108"/>
      <c r="DX40" s="106"/>
      <c r="DY40" s="106"/>
      <c r="DZ40" s="106"/>
      <c r="EA40" s="108"/>
      <c r="EB40" s="106"/>
      <c r="EC40" s="106"/>
      <c r="ED40" s="106"/>
      <c r="EE40" s="108"/>
      <c r="EF40" s="106"/>
      <c r="EG40" s="106"/>
      <c r="EH40" s="106"/>
      <c r="EI40" s="108"/>
      <c r="EJ40" s="106"/>
      <c r="EK40" s="106"/>
      <c r="EL40" s="106"/>
      <c r="EM40" s="108"/>
      <c r="EN40" s="106"/>
      <c r="EO40" s="106"/>
      <c r="EP40" s="106"/>
      <c r="EQ40" s="108"/>
      <c r="ER40" s="106"/>
      <c r="ES40" s="106"/>
      <c r="ET40" s="106"/>
      <c r="EU40" s="108"/>
      <c r="EV40" s="106"/>
      <c r="EW40" s="106"/>
      <c r="EX40" s="106"/>
      <c r="EY40" s="108"/>
      <c r="EZ40" s="106"/>
      <c r="FA40" s="106"/>
      <c r="FB40" s="106"/>
      <c r="FC40" s="108"/>
      <c r="FD40" s="106"/>
      <c r="FE40" s="106"/>
      <c r="FF40" s="106"/>
      <c r="FG40" s="108"/>
      <c r="FH40" s="106"/>
      <c r="FI40" s="106"/>
      <c r="FJ40" s="106"/>
      <c r="FK40" s="108"/>
      <c r="FL40" s="106"/>
      <c r="FM40" s="106"/>
      <c r="FN40" s="106"/>
      <c r="FO40" s="108"/>
      <c r="FP40" s="106"/>
      <c r="FQ40" s="106"/>
      <c r="FR40" s="106"/>
      <c r="FS40" s="108"/>
      <c r="FT40" s="106"/>
      <c r="FU40" s="106"/>
      <c r="FV40" s="106"/>
      <c r="FW40" s="108"/>
      <c r="FX40" s="106"/>
      <c r="FY40" s="106"/>
      <c r="FZ40" s="106"/>
      <c r="GA40" s="108"/>
      <c r="GB40" s="106"/>
      <c r="GC40" s="106"/>
      <c r="GD40" s="106"/>
      <c r="GE40" s="108"/>
      <c r="GF40" s="106"/>
      <c r="GG40" s="106"/>
      <c r="GH40" s="106"/>
      <c r="GI40" s="108"/>
      <c r="GJ40" s="106"/>
      <c r="GK40" s="106"/>
      <c r="GL40" s="106"/>
      <c r="GM40" s="108"/>
      <c r="GN40" s="106"/>
      <c r="GO40" s="106"/>
      <c r="GP40" s="106"/>
      <c r="GQ40" s="108"/>
      <c r="GR40" s="106"/>
      <c r="GS40" s="106"/>
      <c r="GT40" s="106"/>
      <c r="GU40" s="108"/>
      <c r="GV40" s="106"/>
      <c r="GW40" s="106"/>
      <c r="GX40" s="106"/>
      <c r="GY40" s="108"/>
      <c r="GZ40" s="106"/>
      <c r="HA40" s="106"/>
      <c r="HB40" s="106"/>
      <c r="HC40" s="108"/>
      <c r="HD40" s="106"/>
      <c r="HE40" s="106"/>
      <c r="HF40" s="106"/>
      <c r="HG40" s="108"/>
      <c r="HH40" s="106"/>
      <c r="HI40" s="106"/>
      <c r="HJ40" s="106"/>
      <c r="HK40" s="108"/>
      <c r="HL40" s="106"/>
      <c r="HM40" s="106"/>
      <c r="HN40" s="106"/>
      <c r="HO40" s="108"/>
      <c r="HP40" s="106"/>
      <c r="HQ40" s="106"/>
      <c r="HR40" s="106"/>
      <c r="HS40" s="108"/>
      <c r="HT40" s="106"/>
      <c r="HU40" s="106"/>
      <c r="HV40" s="106"/>
      <c r="HW40" s="108"/>
      <c r="HX40" s="106"/>
      <c r="HY40" s="106"/>
      <c r="HZ40" s="106"/>
      <c r="IA40" s="108"/>
      <c r="IB40" s="106"/>
      <c r="IC40" s="106"/>
      <c r="ID40" s="106"/>
      <c r="IE40" s="108"/>
      <c r="IF40" s="106"/>
      <c r="IG40" s="106"/>
      <c r="IH40" s="106"/>
    </row>
    <row r="41" spans="1:244" s="105" customFormat="1">
      <c r="A41" s="96" t="s">
        <v>44</v>
      </c>
      <c r="B41" s="97">
        <v>2554.8404386471402</v>
      </c>
      <c r="C41" s="97">
        <v>6.4099999999999993</v>
      </c>
      <c r="D41" s="118">
        <v>0.9770540492210521</v>
      </c>
    </row>
    <row r="42" spans="1:244" s="104" customFormat="1">
      <c r="A42" s="90" t="s">
        <v>45</v>
      </c>
      <c r="B42" s="37"/>
      <c r="C42" s="37"/>
      <c r="D42" s="37"/>
    </row>
    <row r="43" spans="1:244" s="104" customFormat="1">
      <c r="A43" s="87" t="s">
        <v>46</v>
      </c>
      <c r="B43" s="94">
        <v>0</v>
      </c>
      <c r="C43" s="94">
        <v>0</v>
      </c>
      <c r="D43" s="117">
        <v>0</v>
      </c>
    </row>
    <row r="44" spans="1:244" s="104" customFormat="1">
      <c r="A44" s="87" t="s">
        <v>47</v>
      </c>
      <c r="B44" s="94">
        <v>60</v>
      </c>
      <c r="C44" s="94">
        <v>0.15</v>
      </c>
      <c r="D44" s="117">
        <v>2.2945950778947972E-2</v>
      </c>
    </row>
    <row r="45" spans="1:244" s="104" customFormat="1">
      <c r="A45" s="101" t="s">
        <v>48</v>
      </c>
      <c r="B45" s="102">
        <v>60</v>
      </c>
      <c r="C45" s="102">
        <v>0.15</v>
      </c>
      <c r="D45" s="119">
        <v>2.2945950778947972E-2</v>
      </c>
      <c r="E45" s="108"/>
      <c r="F45" s="106"/>
      <c r="G45" s="106"/>
      <c r="H45" s="58"/>
      <c r="I45" s="108"/>
      <c r="J45" s="106"/>
      <c r="K45" s="106"/>
      <c r="L45" s="58"/>
      <c r="M45" s="108"/>
      <c r="N45" s="106"/>
      <c r="O45" s="106"/>
      <c r="P45" s="58"/>
      <c r="Q45" s="108"/>
      <c r="R45" s="106"/>
      <c r="S45" s="106"/>
      <c r="T45" s="58"/>
      <c r="U45" s="108"/>
      <c r="V45" s="106"/>
      <c r="W45" s="106"/>
      <c r="X45" s="58"/>
      <c r="Y45" s="108"/>
      <c r="Z45" s="106"/>
      <c r="AA45" s="106"/>
      <c r="AB45" s="58"/>
      <c r="AC45" s="108"/>
      <c r="AD45" s="106"/>
      <c r="AE45" s="106"/>
      <c r="AF45" s="58"/>
      <c r="AG45" s="108"/>
      <c r="AH45" s="106"/>
      <c r="AI45" s="106"/>
      <c r="AJ45" s="58"/>
      <c r="AK45" s="108"/>
      <c r="AL45" s="106"/>
      <c r="AM45" s="106"/>
      <c r="AN45" s="58"/>
      <c r="AO45" s="108"/>
      <c r="AP45" s="106"/>
      <c r="AQ45" s="106"/>
      <c r="AR45" s="58"/>
      <c r="AS45" s="108"/>
      <c r="AT45" s="106"/>
      <c r="AU45" s="106"/>
      <c r="AV45" s="58"/>
      <c r="AW45" s="108"/>
      <c r="AX45" s="106"/>
      <c r="AY45" s="106"/>
      <c r="AZ45" s="58"/>
      <c r="BA45" s="108"/>
      <c r="BB45" s="106"/>
      <c r="BC45" s="106"/>
      <c r="BD45" s="58"/>
      <c r="BE45" s="108"/>
      <c r="BF45" s="106"/>
      <c r="BG45" s="106"/>
      <c r="BH45" s="58"/>
      <c r="BI45" s="108"/>
      <c r="BJ45" s="106"/>
      <c r="BK45" s="106"/>
      <c r="BL45" s="58"/>
      <c r="BM45" s="108"/>
      <c r="BN45" s="106"/>
      <c r="BO45" s="106"/>
      <c r="BP45" s="58"/>
      <c r="BQ45" s="108"/>
      <c r="BR45" s="106"/>
      <c r="BS45" s="106"/>
      <c r="BT45" s="58"/>
      <c r="BU45" s="108"/>
      <c r="BV45" s="106"/>
      <c r="BW45" s="106"/>
      <c r="BX45" s="58"/>
      <c r="BY45" s="108"/>
      <c r="BZ45" s="106"/>
      <c r="CA45" s="106"/>
      <c r="CB45" s="58"/>
      <c r="CC45" s="108"/>
      <c r="CD45" s="106"/>
      <c r="CE45" s="106"/>
      <c r="CF45" s="58"/>
      <c r="CG45" s="108"/>
      <c r="CH45" s="106"/>
      <c r="CI45" s="106"/>
      <c r="CJ45" s="58"/>
      <c r="CK45" s="108"/>
      <c r="CL45" s="106"/>
      <c r="CM45" s="106"/>
      <c r="CN45" s="58"/>
      <c r="CO45" s="108"/>
      <c r="CP45" s="106"/>
      <c r="CQ45" s="106"/>
      <c r="CR45" s="58"/>
      <c r="CS45" s="108"/>
      <c r="CT45" s="106"/>
      <c r="CU45" s="106"/>
      <c r="CV45" s="58"/>
      <c r="CW45" s="108"/>
      <c r="CX45" s="106"/>
      <c r="CY45" s="106"/>
      <c r="CZ45" s="58"/>
      <c r="DA45" s="108"/>
      <c r="DB45" s="106"/>
      <c r="DC45" s="106"/>
      <c r="DD45" s="58"/>
      <c r="DE45" s="108"/>
      <c r="DF45" s="106"/>
      <c r="DG45" s="106"/>
      <c r="DH45" s="58"/>
      <c r="DI45" s="108"/>
      <c r="DJ45" s="106"/>
      <c r="DK45" s="106"/>
      <c r="DL45" s="58"/>
      <c r="DM45" s="108"/>
      <c r="DN45" s="106"/>
      <c r="DO45" s="106"/>
      <c r="DP45" s="58"/>
      <c r="DQ45" s="108"/>
      <c r="DR45" s="106"/>
      <c r="DS45" s="106"/>
      <c r="DT45" s="58"/>
      <c r="DU45" s="108"/>
      <c r="DV45" s="106"/>
      <c r="DW45" s="106"/>
      <c r="DX45" s="58"/>
      <c r="DY45" s="108"/>
      <c r="DZ45" s="106"/>
      <c r="EA45" s="106"/>
      <c r="EB45" s="58"/>
      <c r="EC45" s="108"/>
      <c r="ED45" s="106"/>
      <c r="EE45" s="106"/>
      <c r="EF45" s="58"/>
      <c r="EG45" s="108"/>
      <c r="EH45" s="106"/>
      <c r="EI45" s="106"/>
      <c r="EJ45" s="58"/>
      <c r="EK45" s="108"/>
      <c r="EL45" s="106"/>
      <c r="EM45" s="106"/>
      <c r="EN45" s="58"/>
      <c r="EO45" s="108"/>
      <c r="EP45" s="106"/>
      <c r="EQ45" s="106"/>
      <c r="ER45" s="58"/>
      <c r="ES45" s="108"/>
      <c r="ET45" s="106"/>
      <c r="EU45" s="106"/>
      <c r="EV45" s="58"/>
      <c r="EW45" s="108"/>
      <c r="EX45" s="106"/>
      <c r="EY45" s="106"/>
      <c r="EZ45" s="58"/>
      <c r="FA45" s="108"/>
      <c r="FB45" s="106"/>
      <c r="FC45" s="106"/>
      <c r="FD45" s="58"/>
      <c r="FE45" s="108"/>
      <c r="FF45" s="106"/>
      <c r="FG45" s="106"/>
      <c r="FH45" s="58"/>
      <c r="FI45" s="108"/>
      <c r="FJ45" s="106"/>
      <c r="FK45" s="106"/>
      <c r="FL45" s="58"/>
      <c r="FM45" s="108"/>
      <c r="FN45" s="106"/>
      <c r="FO45" s="106"/>
      <c r="FP45" s="58"/>
      <c r="FQ45" s="108"/>
      <c r="FR45" s="106"/>
      <c r="FS45" s="106"/>
      <c r="FT45" s="58"/>
      <c r="FU45" s="108"/>
      <c r="FV45" s="106"/>
      <c r="FW45" s="106"/>
      <c r="FX45" s="58"/>
      <c r="FY45" s="108"/>
      <c r="FZ45" s="106"/>
      <c r="GA45" s="106"/>
      <c r="GB45" s="58"/>
      <c r="GC45" s="108"/>
      <c r="GD45" s="106"/>
      <c r="GE45" s="106"/>
      <c r="GF45" s="58"/>
      <c r="GG45" s="108"/>
      <c r="GH45" s="106"/>
      <c r="GI45" s="106"/>
      <c r="GJ45" s="58"/>
      <c r="GK45" s="108"/>
      <c r="GL45" s="106"/>
      <c r="GM45" s="106"/>
      <c r="GN45" s="58"/>
      <c r="GO45" s="108"/>
      <c r="GP45" s="106"/>
      <c r="GQ45" s="106"/>
      <c r="GR45" s="58"/>
      <c r="GS45" s="108"/>
      <c r="GT45" s="106"/>
      <c r="GU45" s="106"/>
      <c r="GV45" s="58"/>
      <c r="GW45" s="108"/>
      <c r="GX45" s="106"/>
      <c r="GY45" s="106"/>
      <c r="GZ45" s="58"/>
      <c r="HA45" s="108"/>
      <c r="HB45" s="106"/>
      <c r="HC45" s="106"/>
      <c r="HD45" s="58"/>
      <c r="HE45" s="108"/>
      <c r="HF45" s="106"/>
      <c r="HG45" s="106"/>
      <c r="HH45" s="58"/>
      <c r="HI45" s="108"/>
      <c r="HJ45" s="106"/>
      <c r="HK45" s="106"/>
      <c r="HL45" s="58"/>
      <c r="HM45" s="108"/>
      <c r="HN45" s="106"/>
      <c r="HO45" s="106"/>
      <c r="HP45" s="58"/>
      <c r="HQ45" s="108"/>
      <c r="HR45" s="106"/>
      <c r="HS45" s="106"/>
      <c r="HT45" s="58"/>
      <c r="HU45" s="108"/>
      <c r="HV45" s="106"/>
      <c r="HW45" s="106"/>
      <c r="HX45" s="58"/>
      <c r="HY45" s="108"/>
      <c r="HZ45" s="106"/>
      <c r="IA45" s="106"/>
      <c r="IB45" s="58"/>
      <c r="IC45" s="108"/>
      <c r="ID45" s="106"/>
      <c r="IE45" s="106"/>
      <c r="IF45" s="58"/>
      <c r="IG45" s="108"/>
      <c r="IH45" s="106"/>
      <c r="II45" s="106"/>
      <c r="IJ45" s="58"/>
    </row>
    <row r="46" spans="1:244" s="57" customFormat="1" ht="13.5" thickBot="1">
      <c r="A46" s="112" t="s">
        <v>49</v>
      </c>
      <c r="B46" s="113">
        <v>2614.8404386471402</v>
      </c>
      <c r="C46" s="113">
        <v>6.56</v>
      </c>
      <c r="D46" s="121">
        <v>1</v>
      </c>
    </row>
    <row r="47" spans="1:244">
      <c r="A47" s="115" t="str">
        <f>[16]Custeio!A144</f>
        <v>Elaboração: CONAB/DIPAI/SUINF/GECUP</v>
      </c>
      <c r="D47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81</v>
      </c>
      <c r="B1" s="35"/>
      <c r="C1" s="35"/>
      <c r="D1" s="35"/>
    </row>
    <row r="2" spans="1:4">
      <c r="A2" s="85" t="s">
        <v>262</v>
      </c>
      <c r="B2" s="35"/>
      <c r="C2" s="35"/>
      <c r="D2" s="35"/>
    </row>
    <row r="3" spans="1:4">
      <c r="A3" s="85" t="s">
        <v>263</v>
      </c>
      <c r="B3" s="35"/>
      <c r="C3" s="35"/>
      <c r="D3" s="35"/>
    </row>
    <row r="4" spans="1:4">
      <c r="A4" s="85" t="s">
        <v>260</v>
      </c>
      <c r="B4" s="35"/>
      <c r="C4" s="35"/>
      <c r="D4" s="35"/>
    </row>
    <row r="5" spans="1:4" ht="13.5" thickBot="1">
      <c r="A5" s="38" t="s">
        <v>4</v>
      </c>
      <c r="B5" s="86">
        <v>140</v>
      </c>
      <c r="C5" s="87" t="s">
        <v>5</v>
      </c>
    </row>
    <row r="6" spans="1:4">
      <c r="A6" s="42"/>
      <c r="B6" s="88" t="s">
        <v>6</v>
      </c>
      <c r="C6" s="44" t="s">
        <v>264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261</v>
      </c>
      <c r="D8" s="93" t="s">
        <v>13</v>
      </c>
    </row>
    <row r="9" spans="1:4">
      <c r="A9" s="90" t="s">
        <v>14</v>
      </c>
      <c r="B9" s="94"/>
    </row>
    <row r="10" spans="1:4">
      <c r="A10" s="87" t="s">
        <v>251</v>
      </c>
      <c r="B10" s="94">
        <v>325</v>
      </c>
      <c r="C10" s="94">
        <v>2.9</v>
      </c>
      <c r="D10" s="95">
        <v>0.87464341460789052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253</v>
      </c>
      <c r="B12" s="94">
        <v>0</v>
      </c>
      <c r="C12" s="94">
        <v>0</v>
      </c>
      <c r="D12" s="95">
        <v>0</v>
      </c>
    </row>
    <row r="13" spans="1:4">
      <c r="A13" s="87" t="s">
        <v>254</v>
      </c>
      <c r="B13" s="94">
        <v>0</v>
      </c>
      <c r="C13" s="94">
        <v>0</v>
      </c>
      <c r="D13" s="95">
        <v>0</v>
      </c>
    </row>
    <row r="14" spans="1:4">
      <c r="A14" s="87" t="s">
        <v>255</v>
      </c>
      <c r="B14" s="94">
        <v>0</v>
      </c>
      <c r="C14" s="94">
        <v>0</v>
      </c>
      <c r="D14" s="95">
        <v>0</v>
      </c>
    </row>
    <row r="15" spans="1:4">
      <c r="A15" s="87" t="s">
        <v>256</v>
      </c>
      <c r="B15" s="94">
        <v>16.25</v>
      </c>
      <c r="C15" s="94">
        <v>0.15</v>
      </c>
      <c r="D15" s="95">
        <v>4.3732170730394523E-2</v>
      </c>
    </row>
    <row r="16" spans="1:4">
      <c r="A16" s="87" t="s">
        <v>257</v>
      </c>
      <c r="B16" s="94">
        <v>0</v>
      </c>
      <c r="C16" s="94">
        <v>0</v>
      </c>
      <c r="D16" s="95">
        <v>0</v>
      </c>
    </row>
    <row r="17" spans="1:4">
      <c r="A17" s="96" t="s">
        <v>77</v>
      </c>
      <c r="B17" s="97">
        <v>341.25</v>
      </c>
      <c r="C17" s="97">
        <v>3.05</v>
      </c>
      <c r="D17" s="98">
        <v>0.91837558533828501</v>
      </c>
    </row>
    <row r="18" spans="1:4">
      <c r="A18" s="99" t="s">
        <v>258</v>
      </c>
    </row>
    <row r="19" spans="1:4">
      <c r="A19" s="100" t="s">
        <v>21</v>
      </c>
      <c r="B19" s="94">
        <v>0</v>
      </c>
      <c r="C19" s="94">
        <v>0</v>
      </c>
      <c r="D19" s="95">
        <v>0</v>
      </c>
    </row>
    <row r="20" spans="1:4">
      <c r="A20" s="100" t="s">
        <v>22</v>
      </c>
      <c r="B20" s="94">
        <v>0</v>
      </c>
      <c r="C20" s="94">
        <v>0</v>
      </c>
      <c r="D20" s="95">
        <v>0</v>
      </c>
    </row>
    <row r="21" spans="1:4">
      <c r="A21" s="100" t="s">
        <v>23</v>
      </c>
      <c r="B21" s="94">
        <v>0</v>
      </c>
      <c r="C21" s="94">
        <v>0</v>
      </c>
      <c r="D21" s="95">
        <v>0</v>
      </c>
    </row>
    <row r="22" spans="1:4">
      <c r="A22" s="100" t="s">
        <v>24</v>
      </c>
      <c r="B22" s="94">
        <v>0</v>
      </c>
      <c r="C22" s="94">
        <v>0</v>
      </c>
      <c r="D22" s="95">
        <v>0</v>
      </c>
    </row>
    <row r="23" spans="1:4">
      <c r="A23" s="100" t="s">
        <v>25</v>
      </c>
      <c r="B23" s="94">
        <v>16.100000000000001</v>
      </c>
      <c r="C23" s="94">
        <v>0.14000000000000001</v>
      </c>
      <c r="D23" s="95">
        <v>4.3328489154421661E-2</v>
      </c>
    </row>
    <row r="24" spans="1:4">
      <c r="A24" s="100" t="s">
        <v>26</v>
      </c>
      <c r="B24" s="94">
        <v>0</v>
      </c>
      <c r="C24" s="94">
        <v>0</v>
      </c>
      <c r="D24" s="95">
        <v>0</v>
      </c>
    </row>
    <row r="25" spans="1:4">
      <c r="A25" s="100" t="s">
        <v>27</v>
      </c>
      <c r="B25" s="94">
        <v>0</v>
      </c>
      <c r="C25" s="94">
        <v>0</v>
      </c>
      <c r="D25" s="95">
        <v>0</v>
      </c>
    </row>
    <row r="26" spans="1:4">
      <c r="A26" s="100" t="s">
        <v>259</v>
      </c>
      <c r="B26" s="94">
        <v>0</v>
      </c>
      <c r="C26" s="94">
        <v>0</v>
      </c>
      <c r="D26" s="95">
        <v>0</v>
      </c>
    </row>
    <row r="27" spans="1:4">
      <c r="A27" s="101" t="s">
        <v>28</v>
      </c>
      <c r="B27" s="102">
        <v>16.100000000000001</v>
      </c>
      <c r="C27" s="102">
        <v>0.14000000000000001</v>
      </c>
      <c r="D27" s="103">
        <v>4.3328489154421661E-2</v>
      </c>
    </row>
    <row r="28" spans="1:4" s="104" customFormat="1">
      <c r="A28" s="90" t="s">
        <v>29</v>
      </c>
      <c r="B28" s="37"/>
      <c r="C28" s="37"/>
      <c r="D28" s="37"/>
    </row>
    <row r="29" spans="1:4" s="104" customFormat="1">
      <c r="A29" s="100" t="s">
        <v>30</v>
      </c>
      <c r="B29" s="94">
        <v>0</v>
      </c>
      <c r="C29" s="94">
        <v>0</v>
      </c>
      <c r="D29" s="95">
        <v>0</v>
      </c>
    </row>
    <row r="30" spans="1:4" s="104" customFormat="1">
      <c r="A30" s="87" t="s">
        <v>31</v>
      </c>
      <c r="B30" s="94">
        <v>0</v>
      </c>
      <c r="C30" s="94">
        <v>0</v>
      </c>
      <c r="D30" s="95">
        <v>0</v>
      </c>
    </row>
    <row r="31" spans="1:4" s="105" customFormat="1">
      <c r="A31" s="96" t="s">
        <v>32</v>
      </c>
      <c r="B31" s="97">
        <v>357.35</v>
      </c>
      <c r="C31" s="97">
        <v>3.19</v>
      </c>
      <c r="D31" s="98">
        <v>0.96170407449270667</v>
      </c>
    </row>
    <row r="32" spans="1:4" s="104" customFormat="1">
      <c r="A32" s="90" t="s">
        <v>33</v>
      </c>
      <c r="B32" s="37"/>
      <c r="C32" s="37"/>
      <c r="D32" s="37"/>
    </row>
    <row r="33" spans="1:244" s="104" customFormat="1">
      <c r="A33" s="87" t="s">
        <v>34</v>
      </c>
      <c r="B33" s="94">
        <v>6.72</v>
      </c>
      <c r="C33" s="94">
        <v>0.05</v>
      </c>
      <c r="D33" s="95">
        <v>1.808493460358469E-2</v>
      </c>
    </row>
    <row r="34" spans="1:244" s="104" customFormat="1">
      <c r="A34" s="87" t="s">
        <v>35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36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6.72</v>
      </c>
      <c r="C36" s="102">
        <v>0.05</v>
      </c>
      <c r="D36" s="103">
        <v>1.808493460358469E-2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0.42000000000000004</v>
      </c>
      <c r="C38" s="94">
        <v>0</v>
      </c>
      <c r="D38" s="95">
        <v>1.1303084127240433E-3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0.79</v>
      </c>
      <c r="C40" s="94">
        <v>0.01</v>
      </c>
      <c r="D40" s="95">
        <v>2.1260563001237955E-3</v>
      </c>
    </row>
    <row r="41" spans="1:244" s="104" customFormat="1">
      <c r="A41" s="101" t="s">
        <v>42</v>
      </c>
      <c r="B41" s="102">
        <v>1.21</v>
      </c>
      <c r="C41" s="102">
        <v>0.01</v>
      </c>
      <c r="D41" s="103">
        <v>3.2563647128478388E-3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7.93</v>
      </c>
      <c r="C42" s="110">
        <v>6.0000000000000005E-2</v>
      </c>
      <c r="D42" s="111">
        <v>2.1341299316432527E-2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365.28000000000003</v>
      </c>
      <c r="C43" s="97">
        <v>3.25</v>
      </c>
      <c r="D43" s="98">
        <v>0.98304537380913914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6.3</v>
      </c>
      <c r="C45" s="94">
        <v>0.05</v>
      </c>
      <c r="D45" s="95">
        <v>1.6954626190860647E-2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6.3</v>
      </c>
      <c r="C47" s="102">
        <v>0.05</v>
      </c>
      <c r="D47" s="103">
        <v>1.6954626190860647E-2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371.58000000000004</v>
      </c>
      <c r="C48" s="113">
        <v>3.3</v>
      </c>
      <c r="D48" s="114">
        <v>0.99999999999999978</v>
      </c>
    </row>
    <row r="49" spans="1:4">
      <c r="A49" s="115" t="str">
        <f>[10]Custeio!A34</f>
        <v>Elaboração: CONAB/DIGEM/SUINF/GECUP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6" width="11.5" style="37"/>
    <col min="257" max="257" width="45.625" style="37" customWidth="1"/>
    <col min="258" max="259" width="12.625" style="37" customWidth="1"/>
    <col min="260" max="260" width="8.625" style="37" customWidth="1"/>
    <col min="261" max="512" width="11.5" style="37"/>
    <col min="513" max="513" width="45.625" style="37" customWidth="1"/>
    <col min="514" max="515" width="12.625" style="37" customWidth="1"/>
    <col min="516" max="516" width="8.625" style="37" customWidth="1"/>
    <col min="517" max="768" width="11.5" style="37"/>
    <col min="769" max="769" width="45.625" style="37" customWidth="1"/>
    <col min="770" max="771" width="12.625" style="37" customWidth="1"/>
    <col min="772" max="772" width="8.625" style="37" customWidth="1"/>
    <col min="773" max="1024" width="11.5" style="37"/>
    <col min="1025" max="1025" width="45.625" style="37" customWidth="1"/>
    <col min="1026" max="1027" width="12.625" style="37" customWidth="1"/>
    <col min="1028" max="1028" width="8.625" style="37" customWidth="1"/>
    <col min="1029" max="1280" width="11.5" style="37"/>
    <col min="1281" max="1281" width="45.625" style="37" customWidth="1"/>
    <col min="1282" max="1283" width="12.625" style="37" customWidth="1"/>
    <col min="1284" max="1284" width="8.625" style="37" customWidth="1"/>
    <col min="1285" max="1536" width="11.5" style="37"/>
    <col min="1537" max="1537" width="45.625" style="37" customWidth="1"/>
    <col min="1538" max="1539" width="12.625" style="37" customWidth="1"/>
    <col min="1540" max="1540" width="8.625" style="37" customWidth="1"/>
    <col min="1541" max="1792" width="11.5" style="37"/>
    <col min="1793" max="1793" width="45.625" style="37" customWidth="1"/>
    <col min="1794" max="1795" width="12.625" style="37" customWidth="1"/>
    <col min="1796" max="1796" width="8.625" style="37" customWidth="1"/>
    <col min="1797" max="2048" width="11.5" style="37"/>
    <col min="2049" max="2049" width="45.625" style="37" customWidth="1"/>
    <col min="2050" max="2051" width="12.625" style="37" customWidth="1"/>
    <col min="2052" max="2052" width="8.625" style="37" customWidth="1"/>
    <col min="2053" max="2304" width="11.5" style="37"/>
    <col min="2305" max="2305" width="45.625" style="37" customWidth="1"/>
    <col min="2306" max="2307" width="12.625" style="37" customWidth="1"/>
    <col min="2308" max="2308" width="8.625" style="37" customWidth="1"/>
    <col min="2309" max="2560" width="11.5" style="37"/>
    <col min="2561" max="2561" width="45.625" style="37" customWidth="1"/>
    <col min="2562" max="2563" width="12.625" style="37" customWidth="1"/>
    <col min="2564" max="2564" width="8.625" style="37" customWidth="1"/>
    <col min="2565" max="2816" width="11.5" style="37"/>
    <col min="2817" max="2817" width="45.625" style="37" customWidth="1"/>
    <col min="2818" max="2819" width="12.625" style="37" customWidth="1"/>
    <col min="2820" max="2820" width="8.625" style="37" customWidth="1"/>
    <col min="2821" max="3072" width="11.5" style="37"/>
    <col min="3073" max="3073" width="45.625" style="37" customWidth="1"/>
    <col min="3074" max="3075" width="12.625" style="37" customWidth="1"/>
    <col min="3076" max="3076" width="8.625" style="37" customWidth="1"/>
    <col min="3077" max="3328" width="11.5" style="37"/>
    <col min="3329" max="3329" width="45.625" style="37" customWidth="1"/>
    <col min="3330" max="3331" width="12.625" style="37" customWidth="1"/>
    <col min="3332" max="3332" width="8.625" style="37" customWidth="1"/>
    <col min="3333" max="3584" width="11.5" style="37"/>
    <col min="3585" max="3585" width="45.625" style="37" customWidth="1"/>
    <col min="3586" max="3587" width="12.625" style="37" customWidth="1"/>
    <col min="3588" max="3588" width="8.625" style="37" customWidth="1"/>
    <col min="3589" max="3840" width="11.5" style="37"/>
    <col min="3841" max="3841" width="45.625" style="37" customWidth="1"/>
    <col min="3842" max="3843" width="12.625" style="37" customWidth="1"/>
    <col min="3844" max="3844" width="8.625" style="37" customWidth="1"/>
    <col min="3845" max="4096" width="11.5" style="37"/>
    <col min="4097" max="4097" width="45.625" style="37" customWidth="1"/>
    <col min="4098" max="4099" width="12.625" style="37" customWidth="1"/>
    <col min="4100" max="4100" width="8.625" style="37" customWidth="1"/>
    <col min="4101" max="4352" width="11.5" style="37"/>
    <col min="4353" max="4353" width="45.625" style="37" customWidth="1"/>
    <col min="4354" max="4355" width="12.625" style="37" customWidth="1"/>
    <col min="4356" max="4356" width="8.625" style="37" customWidth="1"/>
    <col min="4357" max="4608" width="11.5" style="37"/>
    <col min="4609" max="4609" width="45.625" style="37" customWidth="1"/>
    <col min="4610" max="4611" width="12.625" style="37" customWidth="1"/>
    <col min="4612" max="4612" width="8.625" style="37" customWidth="1"/>
    <col min="4613" max="4864" width="11.5" style="37"/>
    <col min="4865" max="4865" width="45.625" style="37" customWidth="1"/>
    <col min="4866" max="4867" width="12.625" style="37" customWidth="1"/>
    <col min="4868" max="4868" width="8.625" style="37" customWidth="1"/>
    <col min="4869" max="5120" width="11.5" style="37"/>
    <col min="5121" max="5121" width="45.625" style="37" customWidth="1"/>
    <col min="5122" max="5123" width="12.625" style="37" customWidth="1"/>
    <col min="5124" max="5124" width="8.625" style="37" customWidth="1"/>
    <col min="5125" max="5376" width="11.5" style="37"/>
    <col min="5377" max="5377" width="45.625" style="37" customWidth="1"/>
    <col min="5378" max="5379" width="12.625" style="37" customWidth="1"/>
    <col min="5380" max="5380" width="8.625" style="37" customWidth="1"/>
    <col min="5381" max="5632" width="11.5" style="37"/>
    <col min="5633" max="5633" width="45.625" style="37" customWidth="1"/>
    <col min="5634" max="5635" width="12.625" style="37" customWidth="1"/>
    <col min="5636" max="5636" width="8.625" style="37" customWidth="1"/>
    <col min="5637" max="5888" width="11.5" style="37"/>
    <col min="5889" max="5889" width="45.625" style="37" customWidth="1"/>
    <col min="5890" max="5891" width="12.625" style="37" customWidth="1"/>
    <col min="5892" max="5892" width="8.625" style="37" customWidth="1"/>
    <col min="5893" max="6144" width="11.5" style="37"/>
    <col min="6145" max="6145" width="45.625" style="37" customWidth="1"/>
    <col min="6146" max="6147" width="12.625" style="37" customWidth="1"/>
    <col min="6148" max="6148" width="8.625" style="37" customWidth="1"/>
    <col min="6149" max="6400" width="11.5" style="37"/>
    <col min="6401" max="6401" width="45.625" style="37" customWidth="1"/>
    <col min="6402" max="6403" width="12.625" style="37" customWidth="1"/>
    <col min="6404" max="6404" width="8.625" style="37" customWidth="1"/>
    <col min="6405" max="6656" width="11.5" style="37"/>
    <col min="6657" max="6657" width="45.625" style="37" customWidth="1"/>
    <col min="6658" max="6659" width="12.625" style="37" customWidth="1"/>
    <col min="6660" max="6660" width="8.625" style="37" customWidth="1"/>
    <col min="6661" max="6912" width="11.5" style="37"/>
    <col min="6913" max="6913" width="45.625" style="37" customWidth="1"/>
    <col min="6914" max="6915" width="12.625" style="37" customWidth="1"/>
    <col min="6916" max="6916" width="8.625" style="37" customWidth="1"/>
    <col min="6917" max="7168" width="11.5" style="37"/>
    <col min="7169" max="7169" width="45.625" style="37" customWidth="1"/>
    <col min="7170" max="7171" width="12.625" style="37" customWidth="1"/>
    <col min="7172" max="7172" width="8.625" style="37" customWidth="1"/>
    <col min="7173" max="7424" width="11.5" style="37"/>
    <col min="7425" max="7425" width="45.625" style="37" customWidth="1"/>
    <col min="7426" max="7427" width="12.625" style="37" customWidth="1"/>
    <col min="7428" max="7428" width="8.625" style="37" customWidth="1"/>
    <col min="7429" max="7680" width="11.5" style="37"/>
    <col min="7681" max="7681" width="45.625" style="37" customWidth="1"/>
    <col min="7682" max="7683" width="12.625" style="37" customWidth="1"/>
    <col min="7684" max="7684" width="8.625" style="37" customWidth="1"/>
    <col min="7685" max="7936" width="11.5" style="37"/>
    <col min="7937" max="7937" width="45.625" style="37" customWidth="1"/>
    <col min="7938" max="7939" width="12.625" style="37" customWidth="1"/>
    <col min="7940" max="7940" width="8.625" style="37" customWidth="1"/>
    <col min="7941" max="8192" width="11.5" style="37"/>
    <col min="8193" max="8193" width="45.625" style="37" customWidth="1"/>
    <col min="8194" max="8195" width="12.625" style="37" customWidth="1"/>
    <col min="8196" max="8196" width="8.625" style="37" customWidth="1"/>
    <col min="8197" max="8448" width="11.5" style="37"/>
    <col min="8449" max="8449" width="45.625" style="37" customWidth="1"/>
    <col min="8450" max="8451" width="12.625" style="37" customWidth="1"/>
    <col min="8452" max="8452" width="8.625" style="37" customWidth="1"/>
    <col min="8453" max="8704" width="11.5" style="37"/>
    <col min="8705" max="8705" width="45.625" style="37" customWidth="1"/>
    <col min="8706" max="8707" width="12.625" style="37" customWidth="1"/>
    <col min="8708" max="8708" width="8.625" style="37" customWidth="1"/>
    <col min="8709" max="8960" width="11.5" style="37"/>
    <col min="8961" max="8961" width="45.625" style="37" customWidth="1"/>
    <col min="8962" max="8963" width="12.625" style="37" customWidth="1"/>
    <col min="8964" max="8964" width="8.625" style="37" customWidth="1"/>
    <col min="8965" max="9216" width="11.5" style="37"/>
    <col min="9217" max="9217" width="45.625" style="37" customWidth="1"/>
    <col min="9218" max="9219" width="12.625" style="37" customWidth="1"/>
    <col min="9220" max="9220" width="8.625" style="37" customWidth="1"/>
    <col min="9221" max="9472" width="11.5" style="37"/>
    <col min="9473" max="9473" width="45.625" style="37" customWidth="1"/>
    <col min="9474" max="9475" width="12.625" style="37" customWidth="1"/>
    <col min="9476" max="9476" width="8.625" style="37" customWidth="1"/>
    <col min="9477" max="9728" width="11.5" style="37"/>
    <col min="9729" max="9729" width="45.625" style="37" customWidth="1"/>
    <col min="9730" max="9731" width="12.625" style="37" customWidth="1"/>
    <col min="9732" max="9732" width="8.625" style="37" customWidth="1"/>
    <col min="9733" max="9984" width="11.5" style="37"/>
    <col min="9985" max="9985" width="45.625" style="37" customWidth="1"/>
    <col min="9986" max="9987" width="12.625" style="37" customWidth="1"/>
    <col min="9988" max="9988" width="8.625" style="37" customWidth="1"/>
    <col min="9989" max="10240" width="11.5" style="37"/>
    <col min="10241" max="10241" width="45.625" style="37" customWidth="1"/>
    <col min="10242" max="10243" width="12.625" style="37" customWidth="1"/>
    <col min="10244" max="10244" width="8.625" style="37" customWidth="1"/>
    <col min="10245" max="10496" width="11.5" style="37"/>
    <col min="10497" max="10497" width="45.625" style="37" customWidth="1"/>
    <col min="10498" max="10499" width="12.625" style="37" customWidth="1"/>
    <col min="10500" max="10500" width="8.625" style="37" customWidth="1"/>
    <col min="10501" max="10752" width="11.5" style="37"/>
    <col min="10753" max="10753" width="45.625" style="37" customWidth="1"/>
    <col min="10754" max="10755" width="12.625" style="37" customWidth="1"/>
    <col min="10756" max="10756" width="8.625" style="37" customWidth="1"/>
    <col min="10757" max="11008" width="11.5" style="37"/>
    <col min="11009" max="11009" width="45.625" style="37" customWidth="1"/>
    <col min="11010" max="11011" width="12.625" style="37" customWidth="1"/>
    <col min="11012" max="11012" width="8.625" style="37" customWidth="1"/>
    <col min="11013" max="11264" width="11.5" style="37"/>
    <col min="11265" max="11265" width="45.625" style="37" customWidth="1"/>
    <col min="11266" max="11267" width="12.625" style="37" customWidth="1"/>
    <col min="11268" max="11268" width="8.625" style="37" customWidth="1"/>
    <col min="11269" max="11520" width="11.5" style="37"/>
    <col min="11521" max="11521" width="45.625" style="37" customWidth="1"/>
    <col min="11522" max="11523" width="12.625" style="37" customWidth="1"/>
    <col min="11524" max="11524" width="8.625" style="37" customWidth="1"/>
    <col min="11525" max="11776" width="11.5" style="37"/>
    <col min="11777" max="11777" width="45.625" style="37" customWidth="1"/>
    <col min="11778" max="11779" width="12.625" style="37" customWidth="1"/>
    <col min="11780" max="11780" width="8.625" style="37" customWidth="1"/>
    <col min="11781" max="12032" width="11.5" style="37"/>
    <col min="12033" max="12033" width="45.625" style="37" customWidth="1"/>
    <col min="12034" max="12035" width="12.625" style="37" customWidth="1"/>
    <col min="12036" max="12036" width="8.625" style="37" customWidth="1"/>
    <col min="12037" max="12288" width="11.5" style="37"/>
    <col min="12289" max="12289" width="45.625" style="37" customWidth="1"/>
    <col min="12290" max="12291" width="12.625" style="37" customWidth="1"/>
    <col min="12292" max="12292" width="8.625" style="37" customWidth="1"/>
    <col min="12293" max="12544" width="11.5" style="37"/>
    <col min="12545" max="12545" width="45.625" style="37" customWidth="1"/>
    <col min="12546" max="12547" width="12.625" style="37" customWidth="1"/>
    <col min="12548" max="12548" width="8.625" style="37" customWidth="1"/>
    <col min="12549" max="12800" width="11.5" style="37"/>
    <col min="12801" max="12801" width="45.625" style="37" customWidth="1"/>
    <col min="12802" max="12803" width="12.625" style="37" customWidth="1"/>
    <col min="12804" max="12804" width="8.625" style="37" customWidth="1"/>
    <col min="12805" max="13056" width="11.5" style="37"/>
    <col min="13057" max="13057" width="45.625" style="37" customWidth="1"/>
    <col min="13058" max="13059" width="12.625" style="37" customWidth="1"/>
    <col min="13060" max="13060" width="8.625" style="37" customWidth="1"/>
    <col min="13061" max="13312" width="11.5" style="37"/>
    <col min="13313" max="13313" width="45.625" style="37" customWidth="1"/>
    <col min="13314" max="13315" width="12.625" style="37" customWidth="1"/>
    <col min="13316" max="13316" width="8.625" style="37" customWidth="1"/>
    <col min="13317" max="13568" width="11.5" style="37"/>
    <col min="13569" max="13569" width="45.625" style="37" customWidth="1"/>
    <col min="13570" max="13571" width="12.625" style="37" customWidth="1"/>
    <col min="13572" max="13572" width="8.625" style="37" customWidth="1"/>
    <col min="13573" max="13824" width="11.5" style="37"/>
    <col min="13825" max="13825" width="45.625" style="37" customWidth="1"/>
    <col min="13826" max="13827" width="12.625" style="37" customWidth="1"/>
    <col min="13828" max="13828" width="8.625" style="37" customWidth="1"/>
    <col min="13829" max="14080" width="11.5" style="37"/>
    <col min="14081" max="14081" width="45.625" style="37" customWidth="1"/>
    <col min="14082" max="14083" width="12.625" style="37" customWidth="1"/>
    <col min="14084" max="14084" width="8.625" style="37" customWidth="1"/>
    <col min="14085" max="14336" width="11.5" style="37"/>
    <col min="14337" max="14337" width="45.625" style="37" customWidth="1"/>
    <col min="14338" max="14339" width="12.625" style="37" customWidth="1"/>
    <col min="14340" max="14340" width="8.625" style="37" customWidth="1"/>
    <col min="14341" max="14592" width="11.5" style="37"/>
    <col min="14593" max="14593" width="45.625" style="37" customWidth="1"/>
    <col min="14594" max="14595" width="12.625" style="37" customWidth="1"/>
    <col min="14596" max="14596" width="8.625" style="37" customWidth="1"/>
    <col min="14597" max="14848" width="11.5" style="37"/>
    <col min="14849" max="14849" width="45.625" style="37" customWidth="1"/>
    <col min="14850" max="14851" width="12.625" style="37" customWidth="1"/>
    <col min="14852" max="14852" width="8.625" style="37" customWidth="1"/>
    <col min="14853" max="15104" width="11.5" style="37"/>
    <col min="15105" max="15105" width="45.625" style="37" customWidth="1"/>
    <col min="15106" max="15107" width="12.625" style="37" customWidth="1"/>
    <col min="15108" max="15108" width="8.625" style="37" customWidth="1"/>
    <col min="15109" max="15360" width="11.5" style="37"/>
    <col min="15361" max="15361" width="45.625" style="37" customWidth="1"/>
    <col min="15362" max="15363" width="12.625" style="37" customWidth="1"/>
    <col min="15364" max="15364" width="8.625" style="37" customWidth="1"/>
    <col min="15365" max="15616" width="11.5" style="37"/>
    <col min="15617" max="15617" width="45.625" style="37" customWidth="1"/>
    <col min="15618" max="15619" width="12.625" style="37" customWidth="1"/>
    <col min="15620" max="15620" width="8.625" style="37" customWidth="1"/>
    <col min="15621" max="15872" width="11.5" style="37"/>
    <col min="15873" max="15873" width="45.625" style="37" customWidth="1"/>
    <col min="15874" max="15875" width="12.625" style="37" customWidth="1"/>
    <col min="15876" max="15876" width="8.625" style="37" customWidth="1"/>
    <col min="15877" max="16128" width="11.5" style="37"/>
    <col min="16129" max="16129" width="45.625" style="37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85" t="s">
        <v>81</v>
      </c>
      <c r="B1" s="35"/>
      <c r="C1" s="35"/>
      <c r="D1" s="35"/>
    </row>
    <row r="2" spans="1:4">
      <c r="A2" s="85" t="s">
        <v>262</v>
      </c>
      <c r="B2" s="35"/>
      <c r="C2" s="35"/>
      <c r="D2" s="35"/>
    </row>
    <row r="3" spans="1:4">
      <c r="A3" s="85" t="s">
        <v>265</v>
      </c>
      <c r="B3" s="35"/>
      <c r="C3" s="35"/>
      <c r="D3" s="35"/>
    </row>
    <row r="4" spans="1:4">
      <c r="A4" s="85" t="s">
        <v>260</v>
      </c>
      <c r="B4" s="35"/>
      <c r="C4" s="35"/>
      <c r="D4" s="35"/>
    </row>
    <row r="5" spans="1:4" ht="13.5" thickBot="1">
      <c r="A5" s="38" t="s">
        <v>4</v>
      </c>
      <c r="B5" s="86">
        <v>140</v>
      </c>
      <c r="C5" s="87" t="s">
        <v>5</v>
      </c>
    </row>
    <row r="6" spans="1:4">
      <c r="A6" s="42"/>
      <c r="B6" s="88" t="s">
        <v>6</v>
      </c>
      <c r="C6" s="44" t="s">
        <v>266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261</v>
      </c>
      <c r="D8" s="93" t="s">
        <v>13</v>
      </c>
    </row>
    <row r="9" spans="1:4">
      <c r="A9" s="90" t="s">
        <v>14</v>
      </c>
      <c r="B9" s="94"/>
    </row>
    <row r="10" spans="1:4">
      <c r="A10" s="87" t="s">
        <v>251</v>
      </c>
      <c r="B10" s="94">
        <v>351</v>
      </c>
      <c r="C10" s="94">
        <v>3.13</v>
      </c>
      <c r="D10" s="95">
        <v>0.91697580855844085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253</v>
      </c>
      <c r="B12" s="94">
        <v>0</v>
      </c>
      <c r="C12" s="94">
        <v>0</v>
      </c>
      <c r="D12" s="95">
        <v>0</v>
      </c>
    </row>
    <row r="13" spans="1:4">
      <c r="A13" s="87" t="s">
        <v>254</v>
      </c>
      <c r="B13" s="94">
        <v>0</v>
      </c>
      <c r="C13" s="94">
        <v>0</v>
      </c>
      <c r="D13" s="95">
        <v>0</v>
      </c>
    </row>
    <row r="14" spans="1:4">
      <c r="A14" s="87" t="s">
        <v>255</v>
      </c>
      <c r="B14" s="94">
        <v>0</v>
      </c>
      <c r="C14" s="94">
        <v>0</v>
      </c>
      <c r="D14" s="95">
        <v>0</v>
      </c>
    </row>
    <row r="15" spans="1:4">
      <c r="A15" s="87" t="s">
        <v>256</v>
      </c>
      <c r="B15" s="94">
        <v>17.55</v>
      </c>
      <c r="C15" s="94">
        <v>0.16</v>
      </c>
      <c r="D15" s="95">
        <v>4.5848790427922045E-2</v>
      </c>
    </row>
    <row r="16" spans="1:4">
      <c r="A16" s="87" t="s">
        <v>257</v>
      </c>
      <c r="B16" s="94">
        <v>0</v>
      </c>
      <c r="C16" s="94">
        <v>0</v>
      </c>
      <c r="D16" s="95">
        <v>0</v>
      </c>
    </row>
    <row r="17" spans="1:4">
      <c r="A17" s="96" t="s">
        <v>77</v>
      </c>
      <c r="B17" s="97">
        <v>368.55</v>
      </c>
      <c r="C17" s="97">
        <v>3.29</v>
      </c>
      <c r="D17" s="98">
        <v>0.96282459898636286</v>
      </c>
    </row>
    <row r="18" spans="1:4">
      <c r="A18" s="99" t="s">
        <v>258</v>
      </c>
    </row>
    <row r="19" spans="1:4">
      <c r="A19" s="100" t="s">
        <v>21</v>
      </c>
      <c r="B19" s="94">
        <v>0</v>
      </c>
      <c r="C19" s="94">
        <v>0</v>
      </c>
      <c r="D19" s="95">
        <v>0</v>
      </c>
    </row>
    <row r="20" spans="1:4">
      <c r="A20" s="100" t="s">
        <v>22</v>
      </c>
      <c r="B20" s="94">
        <v>0</v>
      </c>
      <c r="C20" s="94">
        <v>0</v>
      </c>
      <c r="D20" s="95">
        <v>0</v>
      </c>
    </row>
    <row r="21" spans="1:4">
      <c r="A21" s="100" t="s">
        <v>23</v>
      </c>
      <c r="B21" s="94">
        <v>0</v>
      </c>
      <c r="C21" s="94">
        <v>0</v>
      </c>
      <c r="D21" s="95">
        <v>0</v>
      </c>
    </row>
    <row r="22" spans="1:4">
      <c r="A22" s="100" t="s">
        <v>24</v>
      </c>
      <c r="B22" s="94">
        <v>0</v>
      </c>
      <c r="C22" s="94">
        <v>0</v>
      </c>
      <c r="D22" s="95">
        <v>0</v>
      </c>
    </row>
    <row r="23" spans="1:4">
      <c r="A23" s="100" t="s">
        <v>25</v>
      </c>
      <c r="B23" s="94">
        <v>0</v>
      </c>
      <c r="C23" s="94">
        <v>0</v>
      </c>
      <c r="D23" s="95">
        <v>0</v>
      </c>
    </row>
    <row r="24" spans="1:4">
      <c r="A24" s="100" t="s">
        <v>26</v>
      </c>
      <c r="B24" s="94">
        <v>0</v>
      </c>
      <c r="C24" s="94">
        <v>0</v>
      </c>
      <c r="D24" s="95">
        <v>0</v>
      </c>
    </row>
    <row r="25" spans="1:4">
      <c r="A25" s="100" t="s">
        <v>27</v>
      </c>
      <c r="B25" s="94">
        <v>0</v>
      </c>
      <c r="C25" s="94">
        <v>0</v>
      </c>
      <c r="D25" s="95">
        <v>0</v>
      </c>
    </row>
    <row r="26" spans="1:4">
      <c r="A26" s="100" t="s">
        <v>259</v>
      </c>
      <c r="B26" s="94">
        <v>0</v>
      </c>
      <c r="C26" s="94">
        <v>0</v>
      </c>
      <c r="D26" s="95">
        <v>0</v>
      </c>
    </row>
    <row r="27" spans="1:4">
      <c r="A27" s="101" t="s">
        <v>28</v>
      </c>
      <c r="B27" s="102">
        <v>0</v>
      </c>
      <c r="C27" s="102">
        <v>0</v>
      </c>
      <c r="D27" s="103">
        <v>0</v>
      </c>
    </row>
    <row r="28" spans="1:4" s="104" customFormat="1">
      <c r="A28" s="90" t="s">
        <v>29</v>
      </c>
      <c r="B28" s="37"/>
      <c r="C28" s="37"/>
      <c r="D28" s="37"/>
    </row>
    <row r="29" spans="1:4" s="104" customFormat="1">
      <c r="A29" s="100" t="s">
        <v>30</v>
      </c>
      <c r="B29" s="94">
        <v>0</v>
      </c>
      <c r="C29" s="94">
        <v>0</v>
      </c>
      <c r="D29" s="95">
        <v>0</v>
      </c>
    </row>
    <row r="30" spans="1:4" s="104" customFormat="1">
      <c r="A30" s="87" t="s">
        <v>31</v>
      </c>
      <c r="B30" s="94">
        <v>0</v>
      </c>
      <c r="C30" s="94">
        <v>0</v>
      </c>
      <c r="D30" s="95">
        <v>0</v>
      </c>
    </row>
    <row r="31" spans="1:4" s="105" customFormat="1">
      <c r="A31" s="96" t="s">
        <v>32</v>
      </c>
      <c r="B31" s="97">
        <v>368.55</v>
      </c>
      <c r="C31" s="97">
        <v>3.29</v>
      </c>
      <c r="D31" s="98">
        <v>0.96282459898636286</v>
      </c>
    </row>
    <row r="32" spans="1:4" s="104" customFormat="1">
      <c r="A32" s="90" t="s">
        <v>33</v>
      </c>
      <c r="B32" s="37"/>
      <c r="C32" s="37"/>
      <c r="D32" s="37"/>
    </row>
    <row r="33" spans="1:244" s="104" customFormat="1">
      <c r="A33" s="87" t="s">
        <v>34</v>
      </c>
      <c r="B33" s="94">
        <v>6.72</v>
      </c>
      <c r="C33" s="94">
        <v>0.05</v>
      </c>
      <c r="D33" s="95">
        <v>1.7555776163853908E-2</v>
      </c>
    </row>
    <row r="34" spans="1:244" s="104" customFormat="1">
      <c r="A34" s="87" t="s">
        <v>35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36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6.72</v>
      </c>
      <c r="C36" s="102">
        <v>0.05</v>
      </c>
      <c r="D36" s="103">
        <v>1.7555776163853908E-2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0.42</v>
      </c>
      <c r="C38" s="94">
        <v>0</v>
      </c>
      <c r="D38" s="95">
        <v>1.0972360102408695E-3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0.79</v>
      </c>
      <c r="C40" s="94">
        <v>0.01</v>
      </c>
      <c r="D40" s="95">
        <v>2.0638486859292544E-3</v>
      </c>
    </row>
    <row r="41" spans="1:244" s="104" customFormat="1">
      <c r="A41" s="101" t="s">
        <v>42</v>
      </c>
      <c r="B41" s="102">
        <v>1.21</v>
      </c>
      <c r="C41" s="102">
        <v>0.01</v>
      </c>
      <c r="D41" s="103">
        <v>3.1610846961701239E-3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7.93</v>
      </c>
      <c r="C42" s="110">
        <v>0.06</v>
      </c>
      <c r="D42" s="111">
        <v>2.0716860860024031E-2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376.48</v>
      </c>
      <c r="C43" s="97">
        <v>3.35</v>
      </c>
      <c r="D43" s="98">
        <v>0.98354145984638686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6.3</v>
      </c>
      <c r="C45" s="94">
        <v>0.05</v>
      </c>
      <c r="D45" s="95">
        <v>1.645854015361304E-2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6.3</v>
      </c>
      <c r="C47" s="102">
        <v>0.05</v>
      </c>
      <c r="D47" s="103">
        <v>1.645854015361304E-2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382.78</v>
      </c>
      <c r="C48" s="113">
        <v>3.4</v>
      </c>
      <c r="D48" s="114">
        <v>1</v>
      </c>
    </row>
    <row r="49" spans="1:4">
      <c r="A49" s="115" t="s">
        <v>267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81</v>
      </c>
      <c r="B1" s="35"/>
      <c r="C1" s="35"/>
      <c r="D1" s="35"/>
    </row>
    <row r="2" spans="1:4">
      <c r="A2" s="85" t="s">
        <v>262</v>
      </c>
      <c r="B2" s="35"/>
      <c r="C2" s="35"/>
      <c r="D2" s="35"/>
    </row>
    <row r="3" spans="1:4">
      <c r="A3" s="85" t="s">
        <v>268</v>
      </c>
      <c r="B3" s="35"/>
      <c r="C3" s="35"/>
      <c r="D3" s="35"/>
    </row>
    <row r="4" spans="1:4">
      <c r="A4" s="85" t="s">
        <v>260</v>
      </c>
      <c r="B4" s="35"/>
      <c r="C4" s="35"/>
      <c r="D4" s="35"/>
    </row>
    <row r="5" spans="1:4" ht="13.5" thickBot="1">
      <c r="A5" s="38" t="s">
        <v>4</v>
      </c>
      <c r="B5" s="86">
        <v>140</v>
      </c>
      <c r="C5" s="87" t="s">
        <v>5</v>
      </c>
    </row>
    <row r="6" spans="1:4">
      <c r="A6" s="42"/>
      <c r="B6" s="88" t="s">
        <v>6</v>
      </c>
      <c r="C6" s="44" t="s">
        <v>269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261</v>
      </c>
      <c r="D8" s="93" t="s">
        <v>13</v>
      </c>
    </row>
    <row r="9" spans="1:4">
      <c r="A9" s="90" t="s">
        <v>14</v>
      </c>
      <c r="B9" s="94"/>
    </row>
    <row r="10" spans="1:4">
      <c r="A10" s="87" t="s">
        <v>251</v>
      </c>
      <c r="B10" s="94">
        <v>364</v>
      </c>
      <c r="C10" s="94">
        <v>3.25</v>
      </c>
      <c r="D10" s="95">
        <v>0.91819488938778593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253</v>
      </c>
      <c r="B12" s="94">
        <v>0</v>
      </c>
      <c r="C12" s="94">
        <v>0</v>
      </c>
      <c r="D12" s="95">
        <v>0</v>
      </c>
    </row>
    <row r="13" spans="1:4">
      <c r="A13" s="87" t="s">
        <v>254</v>
      </c>
      <c r="B13" s="94">
        <v>0</v>
      </c>
      <c r="C13" s="94">
        <v>0</v>
      </c>
      <c r="D13" s="95">
        <v>0</v>
      </c>
    </row>
    <row r="14" spans="1:4">
      <c r="A14" s="87" t="s">
        <v>255</v>
      </c>
      <c r="B14" s="94">
        <v>0</v>
      </c>
      <c r="C14" s="94">
        <v>0</v>
      </c>
      <c r="D14" s="95">
        <v>0</v>
      </c>
    </row>
    <row r="15" spans="1:4">
      <c r="A15" s="87" t="s">
        <v>256</v>
      </c>
      <c r="B15" s="94">
        <v>18.2</v>
      </c>
      <c r="C15" s="94">
        <v>0.16</v>
      </c>
      <c r="D15" s="95">
        <v>4.5909744469389294E-2</v>
      </c>
    </row>
    <row r="16" spans="1:4">
      <c r="A16" s="87" t="s">
        <v>257</v>
      </c>
      <c r="B16" s="94">
        <v>0</v>
      </c>
      <c r="C16" s="94">
        <v>0</v>
      </c>
      <c r="D16" s="95">
        <v>0</v>
      </c>
    </row>
    <row r="17" spans="1:4">
      <c r="A17" s="96" t="s">
        <v>77</v>
      </c>
      <c r="B17" s="97">
        <v>382.2</v>
      </c>
      <c r="C17" s="97">
        <v>3.41</v>
      </c>
      <c r="D17" s="98">
        <v>0.96410463385717526</v>
      </c>
    </row>
    <row r="18" spans="1:4">
      <c r="A18" s="99" t="s">
        <v>258</v>
      </c>
    </row>
    <row r="19" spans="1:4">
      <c r="A19" s="100" t="s">
        <v>21</v>
      </c>
      <c r="B19" s="94">
        <v>0</v>
      </c>
      <c r="C19" s="94">
        <v>0</v>
      </c>
      <c r="D19" s="95">
        <v>0</v>
      </c>
    </row>
    <row r="20" spans="1:4">
      <c r="A20" s="100" t="s">
        <v>22</v>
      </c>
      <c r="B20" s="94">
        <v>0</v>
      </c>
      <c r="C20" s="94">
        <v>0</v>
      </c>
      <c r="D20" s="95">
        <v>0</v>
      </c>
    </row>
    <row r="21" spans="1:4">
      <c r="A21" s="100" t="s">
        <v>23</v>
      </c>
      <c r="B21" s="94">
        <v>0</v>
      </c>
      <c r="C21" s="94">
        <v>0</v>
      </c>
      <c r="D21" s="95">
        <v>0</v>
      </c>
    </row>
    <row r="22" spans="1:4">
      <c r="A22" s="100" t="s">
        <v>24</v>
      </c>
      <c r="B22" s="94">
        <v>0</v>
      </c>
      <c r="C22" s="94">
        <v>0</v>
      </c>
      <c r="D22" s="95">
        <v>0</v>
      </c>
    </row>
    <row r="23" spans="1:4">
      <c r="A23" s="100" t="s">
        <v>25</v>
      </c>
      <c r="B23" s="94">
        <v>0</v>
      </c>
      <c r="C23" s="94">
        <v>0</v>
      </c>
      <c r="D23" s="95">
        <v>0</v>
      </c>
    </row>
    <row r="24" spans="1:4">
      <c r="A24" s="100" t="s">
        <v>26</v>
      </c>
      <c r="B24" s="94">
        <v>0</v>
      </c>
      <c r="C24" s="94">
        <v>0</v>
      </c>
      <c r="D24" s="95">
        <v>0</v>
      </c>
    </row>
    <row r="25" spans="1:4">
      <c r="A25" s="100" t="s">
        <v>27</v>
      </c>
      <c r="B25" s="94">
        <v>0</v>
      </c>
      <c r="C25" s="94">
        <v>0</v>
      </c>
      <c r="D25" s="95">
        <v>0</v>
      </c>
    </row>
    <row r="26" spans="1:4">
      <c r="A26" s="100" t="s">
        <v>259</v>
      </c>
      <c r="B26" s="94">
        <v>0</v>
      </c>
      <c r="C26" s="94">
        <v>0</v>
      </c>
      <c r="D26" s="95">
        <v>0</v>
      </c>
    </row>
    <row r="27" spans="1:4">
      <c r="A27" s="101" t="s">
        <v>28</v>
      </c>
      <c r="B27" s="102">
        <v>0</v>
      </c>
      <c r="C27" s="102">
        <v>0</v>
      </c>
      <c r="D27" s="103">
        <v>0</v>
      </c>
    </row>
    <row r="28" spans="1:4" s="104" customFormat="1">
      <c r="A28" s="90" t="s">
        <v>29</v>
      </c>
      <c r="B28" s="37"/>
      <c r="C28" s="37"/>
      <c r="D28" s="37"/>
    </row>
    <row r="29" spans="1:4" s="104" customFormat="1">
      <c r="A29" s="100" t="s">
        <v>30</v>
      </c>
      <c r="B29" s="94">
        <v>0</v>
      </c>
      <c r="C29" s="94">
        <v>0</v>
      </c>
      <c r="D29" s="95">
        <v>0</v>
      </c>
    </row>
    <row r="30" spans="1:4" s="104" customFormat="1">
      <c r="A30" s="87" t="s">
        <v>31</v>
      </c>
      <c r="B30" s="94">
        <v>0</v>
      </c>
      <c r="C30" s="94">
        <v>0</v>
      </c>
      <c r="D30" s="95">
        <v>0</v>
      </c>
    </row>
    <row r="31" spans="1:4" s="105" customFormat="1">
      <c r="A31" s="96" t="s">
        <v>32</v>
      </c>
      <c r="B31" s="97">
        <v>382.2</v>
      </c>
      <c r="C31" s="97">
        <v>3.41</v>
      </c>
      <c r="D31" s="98">
        <v>0.96410463385717526</v>
      </c>
    </row>
    <row r="32" spans="1:4" s="104" customFormat="1">
      <c r="A32" s="90" t="s">
        <v>33</v>
      </c>
      <c r="B32" s="37"/>
      <c r="C32" s="37"/>
      <c r="D32" s="37"/>
    </row>
    <row r="33" spans="1:244" s="104" customFormat="1">
      <c r="A33" s="87" t="s">
        <v>34</v>
      </c>
      <c r="B33" s="94">
        <v>6.72</v>
      </c>
      <c r="C33" s="94">
        <v>0.05</v>
      </c>
      <c r="D33" s="95">
        <v>1.6951290265620665E-2</v>
      </c>
    </row>
    <row r="34" spans="1:244" s="104" customFormat="1">
      <c r="A34" s="87" t="s">
        <v>35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36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6.72</v>
      </c>
      <c r="C36" s="102">
        <v>0.05</v>
      </c>
      <c r="D36" s="103">
        <v>1.6951290265620665E-2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0.42</v>
      </c>
      <c r="C38" s="94">
        <v>0</v>
      </c>
      <c r="D38" s="95">
        <v>1.0594556416012916E-3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0.79</v>
      </c>
      <c r="C40" s="94">
        <v>0.01</v>
      </c>
      <c r="D40" s="95">
        <v>1.9927856115833815E-3</v>
      </c>
    </row>
    <row r="41" spans="1:244" s="104" customFormat="1">
      <c r="A41" s="101" t="s">
        <v>42</v>
      </c>
      <c r="B41" s="102">
        <v>1.21</v>
      </c>
      <c r="C41" s="102">
        <v>0.01</v>
      </c>
      <c r="D41" s="103">
        <v>3.0522412531846731E-3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7.93</v>
      </c>
      <c r="C42" s="110">
        <v>0.06</v>
      </c>
      <c r="D42" s="111">
        <v>2.0003531518805337E-2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390.13</v>
      </c>
      <c r="C43" s="97">
        <v>3.47</v>
      </c>
      <c r="D43" s="98">
        <v>0.98410816537598056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6.3</v>
      </c>
      <c r="C45" s="94">
        <v>0.05</v>
      </c>
      <c r="D45" s="95">
        <v>1.5891834624019371E-2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6.3</v>
      </c>
      <c r="C47" s="102">
        <v>0.05</v>
      </c>
      <c r="D47" s="103">
        <v>1.5891834624019371E-2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396.43</v>
      </c>
      <c r="C48" s="113">
        <v>3.52</v>
      </c>
      <c r="D48" s="114">
        <v>1</v>
      </c>
    </row>
    <row r="49" spans="1:4">
      <c r="A49" s="115" t="s">
        <v>50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81</v>
      </c>
      <c r="B1" s="35"/>
      <c r="C1" s="35"/>
      <c r="D1" s="35"/>
    </row>
    <row r="2" spans="1:4">
      <c r="A2" s="85" t="s">
        <v>262</v>
      </c>
      <c r="B2" s="35"/>
      <c r="C2" s="35"/>
      <c r="D2" s="35"/>
    </row>
    <row r="3" spans="1:4">
      <c r="A3" s="85" t="s">
        <v>270</v>
      </c>
      <c r="B3" s="35"/>
      <c r="C3" s="35"/>
      <c r="D3" s="35"/>
    </row>
    <row r="4" spans="1:4">
      <c r="A4" s="85" t="s">
        <v>260</v>
      </c>
      <c r="B4" s="35"/>
      <c r="C4" s="35"/>
      <c r="D4" s="35"/>
    </row>
    <row r="5" spans="1:4" ht="13.5" thickBot="1">
      <c r="A5" s="38" t="s">
        <v>4</v>
      </c>
      <c r="B5" s="86">
        <v>140</v>
      </c>
      <c r="C5" s="87" t="s">
        <v>5</v>
      </c>
    </row>
    <row r="6" spans="1:4">
      <c r="A6" s="42"/>
      <c r="B6" s="88" t="s">
        <v>6</v>
      </c>
      <c r="C6" s="44" t="s">
        <v>271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261</v>
      </c>
      <c r="D8" s="93" t="s">
        <v>13</v>
      </c>
    </row>
    <row r="9" spans="1:4">
      <c r="A9" s="90" t="s">
        <v>14</v>
      </c>
      <c r="B9" s="94"/>
    </row>
    <row r="10" spans="1:4">
      <c r="A10" s="87" t="s">
        <v>251</v>
      </c>
      <c r="B10" s="94">
        <v>396.5</v>
      </c>
      <c r="C10" s="94">
        <v>3.54</v>
      </c>
      <c r="D10" s="95">
        <v>0.92161292721930899</v>
      </c>
    </row>
    <row r="11" spans="1:4">
      <c r="A11" s="87" t="s">
        <v>252</v>
      </c>
      <c r="B11" s="94">
        <v>0</v>
      </c>
      <c r="C11" s="94">
        <v>0</v>
      </c>
      <c r="D11" s="95">
        <v>0</v>
      </c>
    </row>
    <row r="12" spans="1:4">
      <c r="A12" s="87" t="s">
        <v>253</v>
      </c>
      <c r="B12" s="94">
        <v>0</v>
      </c>
      <c r="C12" s="94">
        <v>0</v>
      </c>
      <c r="D12" s="95">
        <v>0</v>
      </c>
    </row>
    <row r="13" spans="1:4">
      <c r="A13" s="87" t="s">
        <v>254</v>
      </c>
      <c r="B13" s="94">
        <v>0</v>
      </c>
      <c r="C13" s="94">
        <v>0</v>
      </c>
      <c r="D13" s="95">
        <v>0</v>
      </c>
    </row>
    <row r="14" spans="1:4">
      <c r="A14" s="87" t="s">
        <v>255</v>
      </c>
      <c r="B14" s="94">
        <v>0</v>
      </c>
      <c r="C14" s="94">
        <v>0</v>
      </c>
      <c r="D14" s="95">
        <v>0</v>
      </c>
    </row>
    <row r="15" spans="1:4">
      <c r="A15" s="87" t="s">
        <v>256</v>
      </c>
      <c r="B15" s="94">
        <v>19.829999999999998</v>
      </c>
      <c r="C15" s="94">
        <v>0.18</v>
      </c>
      <c r="D15" s="95">
        <v>4.6092268213767711E-2</v>
      </c>
    </row>
    <row r="16" spans="1:4">
      <c r="A16" s="87" t="s">
        <v>257</v>
      </c>
      <c r="B16" s="94">
        <v>0</v>
      </c>
      <c r="C16" s="94">
        <v>0</v>
      </c>
      <c r="D16" s="95">
        <v>0</v>
      </c>
    </row>
    <row r="17" spans="1:4">
      <c r="A17" s="96" t="s">
        <v>77</v>
      </c>
      <c r="B17" s="97">
        <v>416.33</v>
      </c>
      <c r="C17" s="97">
        <v>3.72</v>
      </c>
      <c r="D17" s="98">
        <v>0.96770519543307665</v>
      </c>
    </row>
    <row r="18" spans="1:4">
      <c r="A18" s="99" t="s">
        <v>258</v>
      </c>
    </row>
    <row r="19" spans="1:4">
      <c r="A19" s="100" t="s">
        <v>21</v>
      </c>
      <c r="B19" s="94">
        <v>0</v>
      </c>
      <c r="C19" s="94">
        <v>0</v>
      </c>
      <c r="D19" s="95">
        <v>0</v>
      </c>
    </row>
    <row r="20" spans="1:4">
      <c r="A20" s="100" t="s">
        <v>22</v>
      </c>
      <c r="B20" s="94">
        <v>0</v>
      </c>
      <c r="C20" s="94">
        <v>0</v>
      </c>
      <c r="D20" s="95">
        <v>0</v>
      </c>
    </row>
    <row r="21" spans="1:4">
      <c r="A21" s="100" t="s">
        <v>23</v>
      </c>
      <c r="B21" s="94">
        <v>0</v>
      </c>
      <c r="C21" s="94">
        <v>0</v>
      </c>
      <c r="D21" s="95">
        <v>0</v>
      </c>
    </row>
    <row r="22" spans="1:4">
      <c r="A22" s="100" t="s">
        <v>24</v>
      </c>
      <c r="B22" s="94">
        <v>0</v>
      </c>
      <c r="C22" s="94">
        <v>0</v>
      </c>
      <c r="D22" s="95">
        <v>0</v>
      </c>
    </row>
    <row r="23" spans="1:4">
      <c r="A23" s="100" t="s">
        <v>25</v>
      </c>
      <c r="B23" s="94">
        <v>0</v>
      </c>
      <c r="C23" s="94">
        <v>0</v>
      </c>
      <c r="D23" s="95">
        <v>0</v>
      </c>
    </row>
    <row r="24" spans="1:4">
      <c r="A24" s="100" t="s">
        <v>26</v>
      </c>
      <c r="B24" s="94">
        <v>0</v>
      </c>
      <c r="C24" s="94">
        <v>0</v>
      </c>
      <c r="D24" s="95">
        <v>0</v>
      </c>
    </row>
    <row r="25" spans="1:4">
      <c r="A25" s="100" t="s">
        <v>27</v>
      </c>
      <c r="B25" s="94">
        <v>0</v>
      </c>
      <c r="C25" s="94">
        <v>0</v>
      </c>
      <c r="D25" s="95">
        <v>0</v>
      </c>
    </row>
    <row r="26" spans="1:4">
      <c r="A26" s="100" t="s">
        <v>259</v>
      </c>
      <c r="B26" s="94">
        <v>0</v>
      </c>
      <c r="C26" s="94">
        <v>0</v>
      </c>
      <c r="D26" s="95">
        <v>0</v>
      </c>
    </row>
    <row r="27" spans="1:4">
      <c r="A27" s="101" t="s">
        <v>28</v>
      </c>
      <c r="B27" s="102">
        <v>0</v>
      </c>
      <c r="C27" s="102">
        <v>0</v>
      </c>
      <c r="D27" s="103">
        <v>0</v>
      </c>
    </row>
    <row r="28" spans="1:4" s="104" customFormat="1">
      <c r="A28" s="90" t="s">
        <v>29</v>
      </c>
      <c r="B28" s="37"/>
      <c r="C28" s="37"/>
      <c r="D28" s="37"/>
    </row>
    <row r="29" spans="1:4" s="104" customFormat="1">
      <c r="A29" s="100" t="s">
        <v>30</v>
      </c>
      <c r="B29" s="94">
        <v>0</v>
      </c>
      <c r="C29" s="94">
        <v>0</v>
      </c>
      <c r="D29" s="95">
        <v>0</v>
      </c>
    </row>
    <row r="30" spans="1:4" s="104" customFormat="1">
      <c r="A30" s="87" t="s">
        <v>31</v>
      </c>
      <c r="B30" s="94">
        <v>0</v>
      </c>
      <c r="C30" s="94">
        <v>0</v>
      </c>
      <c r="D30" s="95">
        <v>0</v>
      </c>
    </row>
    <row r="31" spans="1:4" s="105" customFormat="1">
      <c r="A31" s="96" t="s">
        <v>32</v>
      </c>
      <c r="B31" s="97">
        <v>416.33</v>
      </c>
      <c r="C31" s="97">
        <v>3.72</v>
      </c>
      <c r="D31" s="98">
        <v>0.96770519543307665</v>
      </c>
    </row>
    <row r="32" spans="1:4" s="104" customFormat="1">
      <c r="A32" s="90" t="s">
        <v>33</v>
      </c>
      <c r="B32" s="37"/>
      <c r="C32" s="37"/>
      <c r="D32" s="37"/>
    </row>
    <row r="33" spans="1:244" s="104" customFormat="1">
      <c r="A33" s="87" t="s">
        <v>34</v>
      </c>
      <c r="B33" s="94">
        <v>6.72</v>
      </c>
      <c r="C33" s="94">
        <v>0</v>
      </c>
      <c r="D33" s="95">
        <v>1.5619770166238982E-2</v>
      </c>
    </row>
    <row r="34" spans="1:244" s="104" customFormat="1">
      <c r="A34" s="87" t="s">
        <v>35</v>
      </c>
      <c r="B34" s="94">
        <v>0</v>
      </c>
      <c r="C34" s="94">
        <v>0</v>
      </c>
      <c r="D34" s="95">
        <v>0</v>
      </c>
    </row>
    <row r="35" spans="1:244" s="104" customFormat="1">
      <c r="A35" s="100" t="s">
        <v>36</v>
      </c>
      <c r="B35" s="94">
        <v>0</v>
      </c>
      <c r="C35" s="94">
        <v>0</v>
      </c>
      <c r="D35" s="95">
        <v>0</v>
      </c>
    </row>
    <row r="36" spans="1:244" s="104" customFormat="1">
      <c r="A36" s="101" t="s">
        <v>37</v>
      </c>
      <c r="B36" s="102">
        <v>6.72</v>
      </c>
      <c r="C36" s="102">
        <v>0</v>
      </c>
      <c r="D36" s="103">
        <v>1.5619770166238982E-2</v>
      </c>
      <c r="E36" s="108"/>
      <c r="F36" s="106"/>
      <c r="G36" s="106"/>
      <c r="H36" s="107"/>
      <c r="I36" s="108"/>
      <c r="J36" s="106"/>
      <c r="K36" s="106"/>
      <c r="L36" s="107"/>
      <c r="M36" s="108"/>
      <c r="N36" s="106"/>
      <c r="O36" s="106"/>
      <c r="P36" s="107"/>
      <c r="Q36" s="108"/>
      <c r="R36" s="106"/>
      <c r="S36" s="106"/>
      <c r="T36" s="107"/>
      <c r="U36" s="108"/>
      <c r="V36" s="106"/>
      <c r="W36" s="106"/>
      <c r="X36" s="107"/>
      <c r="Y36" s="108"/>
      <c r="Z36" s="106"/>
      <c r="AA36" s="106"/>
      <c r="AB36" s="107"/>
      <c r="AC36" s="108"/>
      <c r="AD36" s="106"/>
      <c r="AE36" s="106"/>
      <c r="AF36" s="107"/>
      <c r="AG36" s="108"/>
      <c r="AH36" s="106"/>
      <c r="AI36" s="106"/>
      <c r="AJ36" s="107"/>
      <c r="AK36" s="108"/>
      <c r="AL36" s="106"/>
      <c r="AM36" s="106"/>
      <c r="AN36" s="107"/>
      <c r="AO36" s="108"/>
      <c r="AP36" s="106"/>
      <c r="AQ36" s="106"/>
      <c r="AR36" s="107"/>
      <c r="AS36" s="108"/>
      <c r="AT36" s="106"/>
      <c r="AU36" s="106"/>
      <c r="AV36" s="107"/>
      <c r="AW36" s="108"/>
      <c r="AX36" s="106"/>
      <c r="AY36" s="106"/>
      <c r="AZ36" s="107"/>
      <c r="BA36" s="108"/>
      <c r="BB36" s="106"/>
      <c r="BC36" s="106"/>
      <c r="BD36" s="107"/>
      <c r="BE36" s="108"/>
      <c r="BF36" s="106"/>
      <c r="BG36" s="106"/>
      <c r="BH36" s="107"/>
      <c r="BI36" s="108"/>
      <c r="BJ36" s="106"/>
      <c r="BK36" s="106"/>
      <c r="BL36" s="107"/>
      <c r="BM36" s="108"/>
      <c r="BN36" s="106"/>
      <c r="BO36" s="106"/>
      <c r="BP36" s="107"/>
      <c r="BQ36" s="108"/>
      <c r="BR36" s="106"/>
      <c r="BS36" s="106"/>
      <c r="BT36" s="107"/>
      <c r="BU36" s="108"/>
      <c r="BV36" s="106"/>
      <c r="BW36" s="106"/>
      <c r="BX36" s="107"/>
      <c r="BY36" s="108"/>
      <c r="BZ36" s="106"/>
      <c r="CA36" s="106"/>
      <c r="CB36" s="107"/>
      <c r="CC36" s="108"/>
      <c r="CD36" s="106"/>
      <c r="CE36" s="106"/>
      <c r="CF36" s="107"/>
      <c r="CG36" s="108"/>
      <c r="CH36" s="106"/>
      <c r="CI36" s="106"/>
      <c r="CJ36" s="107"/>
      <c r="CK36" s="108"/>
      <c r="CL36" s="106"/>
      <c r="CM36" s="106"/>
      <c r="CN36" s="107"/>
      <c r="CO36" s="108"/>
      <c r="CP36" s="106"/>
      <c r="CQ36" s="106"/>
      <c r="CR36" s="107"/>
      <c r="CS36" s="108"/>
      <c r="CT36" s="106"/>
      <c r="CU36" s="106"/>
      <c r="CV36" s="107"/>
      <c r="CW36" s="108"/>
      <c r="CX36" s="106"/>
      <c r="CY36" s="106"/>
      <c r="CZ36" s="107"/>
      <c r="DA36" s="108"/>
      <c r="DB36" s="106"/>
      <c r="DC36" s="106"/>
      <c r="DD36" s="107"/>
      <c r="DE36" s="108"/>
      <c r="DF36" s="106"/>
      <c r="DG36" s="106"/>
      <c r="DH36" s="107"/>
      <c r="DI36" s="108"/>
      <c r="DJ36" s="106"/>
      <c r="DK36" s="106"/>
      <c r="DL36" s="107"/>
      <c r="DM36" s="108"/>
      <c r="DN36" s="106"/>
      <c r="DO36" s="106"/>
      <c r="DP36" s="107"/>
      <c r="DQ36" s="108"/>
      <c r="DR36" s="106"/>
      <c r="DS36" s="106"/>
      <c r="DT36" s="107"/>
      <c r="DU36" s="108"/>
      <c r="DV36" s="106"/>
      <c r="DW36" s="106"/>
      <c r="DX36" s="107"/>
      <c r="DY36" s="108"/>
      <c r="DZ36" s="106"/>
      <c r="EA36" s="106"/>
      <c r="EB36" s="107"/>
      <c r="EC36" s="108"/>
      <c r="ED36" s="106"/>
      <c r="EE36" s="106"/>
      <c r="EF36" s="107"/>
      <c r="EG36" s="108"/>
      <c r="EH36" s="106"/>
      <c r="EI36" s="106"/>
      <c r="EJ36" s="107"/>
      <c r="EK36" s="108"/>
      <c r="EL36" s="106"/>
      <c r="EM36" s="106"/>
      <c r="EN36" s="107"/>
      <c r="EO36" s="108"/>
      <c r="EP36" s="106"/>
      <c r="EQ36" s="106"/>
      <c r="ER36" s="107"/>
      <c r="ES36" s="108"/>
      <c r="ET36" s="106"/>
      <c r="EU36" s="106"/>
      <c r="EV36" s="107"/>
      <c r="EW36" s="108"/>
      <c r="EX36" s="106"/>
      <c r="EY36" s="106"/>
      <c r="EZ36" s="107"/>
      <c r="FA36" s="108"/>
      <c r="FB36" s="106"/>
      <c r="FC36" s="106"/>
      <c r="FD36" s="107"/>
      <c r="FE36" s="108"/>
      <c r="FF36" s="106"/>
      <c r="FG36" s="106"/>
      <c r="FH36" s="107"/>
      <c r="FI36" s="108"/>
      <c r="FJ36" s="106"/>
      <c r="FK36" s="106"/>
      <c r="FL36" s="107"/>
      <c r="FM36" s="108"/>
      <c r="FN36" s="106"/>
      <c r="FO36" s="106"/>
      <c r="FP36" s="107"/>
      <c r="FQ36" s="108"/>
      <c r="FR36" s="106"/>
      <c r="FS36" s="106"/>
      <c r="FT36" s="107"/>
      <c r="FU36" s="108"/>
      <c r="FV36" s="106"/>
      <c r="FW36" s="106"/>
      <c r="FX36" s="107"/>
      <c r="FY36" s="108"/>
      <c r="FZ36" s="106"/>
      <c r="GA36" s="106"/>
      <c r="GB36" s="107"/>
      <c r="GC36" s="108"/>
      <c r="GD36" s="106"/>
      <c r="GE36" s="106"/>
      <c r="GF36" s="107"/>
      <c r="GG36" s="108"/>
      <c r="GH36" s="106"/>
      <c r="GI36" s="106"/>
      <c r="GJ36" s="107"/>
      <c r="GK36" s="108"/>
      <c r="GL36" s="106"/>
      <c r="GM36" s="106"/>
      <c r="GN36" s="107"/>
      <c r="GO36" s="108"/>
      <c r="GP36" s="106"/>
      <c r="GQ36" s="106"/>
      <c r="GR36" s="107"/>
      <c r="GS36" s="108"/>
      <c r="GT36" s="106"/>
      <c r="GU36" s="106"/>
      <c r="GV36" s="107"/>
      <c r="GW36" s="108"/>
      <c r="GX36" s="106"/>
      <c r="GY36" s="106"/>
      <c r="GZ36" s="107"/>
      <c r="HA36" s="108"/>
      <c r="HB36" s="106"/>
      <c r="HC36" s="106"/>
      <c r="HD36" s="107"/>
      <c r="HE36" s="108"/>
      <c r="HF36" s="106"/>
      <c r="HG36" s="106"/>
      <c r="HH36" s="107"/>
      <c r="HI36" s="108"/>
      <c r="HJ36" s="106"/>
      <c r="HK36" s="106"/>
      <c r="HL36" s="107"/>
      <c r="HM36" s="108"/>
      <c r="HN36" s="106"/>
      <c r="HO36" s="106"/>
      <c r="HP36" s="107"/>
      <c r="HQ36" s="108"/>
      <c r="HR36" s="106"/>
      <c r="HS36" s="106"/>
      <c r="HT36" s="107"/>
      <c r="HU36" s="108"/>
      <c r="HV36" s="106"/>
      <c r="HW36" s="106"/>
      <c r="HX36" s="107"/>
      <c r="HY36" s="108"/>
      <c r="HZ36" s="106"/>
      <c r="IA36" s="106"/>
      <c r="IB36" s="107"/>
      <c r="IC36" s="108"/>
      <c r="ID36" s="106"/>
      <c r="IE36" s="106"/>
      <c r="IF36" s="107"/>
      <c r="IG36" s="108"/>
      <c r="IH36" s="106"/>
      <c r="II36" s="106"/>
      <c r="IJ36" s="107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8.3999999999999991E-2</v>
      </c>
      <c r="C38" s="94">
        <v>0</v>
      </c>
      <c r="D38" s="95">
        <v>1.9524712707798728E-4</v>
      </c>
    </row>
    <row r="39" spans="1:244" s="104" customFormat="1">
      <c r="A39" s="100" t="s">
        <v>40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41</v>
      </c>
      <c r="B40" s="94">
        <v>0.79</v>
      </c>
      <c r="C40" s="94">
        <v>0</v>
      </c>
      <c r="D40" s="95">
        <v>1.8362527427572615E-3</v>
      </c>
    </row>
    <row r="41" spans="1:244" s="104" customFormat="1">
      <c r="A41" s="101" t="s">
        <v>42</v>
      </c>
      <c r="B41" s="102">
        <v>0.874</v>
      </c>
      <c r="C41" s="102">
        <v>0</v>
      </c>
      <c r="D41" s="103">
        <v>2.0314998698352489E-3</v>
      </c>
      <c r="E41" s="108"/>
      <c r="F41" s="106"/>
      <c r="G41" s="106"/>
      <c r="H41" s="107"/>
      <c r="I41" s="108"/>
      <c r="J41" s="106"/>
      <c r="K41" s="106"/>
      <c r="L41" s="107"/>
      <c r="M41" s="108"/>
      <c r="N41" s="106"/>
      <c r="O41" s="106"/>
      <c r="P41" s="107"/>
      <c r="Q41" s="108"/>
      <c r="R41" s="106"/>
      <c r="S41" s="106"/>
      <c r="T41" s="107"/>
      <c r="U41" s="108"/>
      <c r="V41" s="106"/>
      <c r="W41" s="106"/>
      <c r="X41" s="107"/>
      <c r="Y41" s="108"/>
      <c r="Z41" s="106"/>
      <c r="AA41" s="106"/>
      <c r="AB41" s="107"/>
      <c r="AC41" s="108"/>
      <c r="AD41" s="106"/>
      <c r="AE41" s="106"/>
      <c r="AF41" s="107"/>
      <c r="AG41" s="108"/>
      <c r="AH41" s="106"/>
      <c r="AI41" s="106"/>
      <c r="AJ41" s="107"/>
      <c r="AK41" s="108"/>
      <c r="AL41" s="106"/>
      <c r="AM41" s="106"/>
      <c r="AN41" s="107"/>
      <c r="AO41" s="108"/>
      <c r="AP41" s="106"/>
      <c r="AQ41" s="106"/>
      <c r="AR41" s="107"/>
      <c r="AS41" s="108"/>
      <c r="AT41" s="106"/>
      <c r="AU41" s="106"/>
      <c r="AV41" s="107"/>
      <c r="AW41" s="108"/>
      <c r="AX41" s="106"/>
      <c r="AY41" s="106"/>
      <c r="AZ41" s="107"/>
      <c r="BA41" s="108"/>
      <c r="BB41" s="106"/>
      <c r="BC41" s="106"/>
      <c r="BD41" s="107"/>
      <c r="BE41" s="108"/>
      <c r="BF41" s="106"/>
      <c r="BG41" s="106"/>
      <c r="BH41" s="107"/>
      <c r="BI41" s="108"/>
      <c r="BJ41" s="106"/>
      <c r="BK41" s="106"/>
      <c r="BL41" s="107"/>
      <c r="BM41" s="108"/>
      <c r="BN41" s="106"/>
      <c r="BO41" s="106"/>
      <c r="BP41" s="107"/>
      <c r="BQ41" s="108"/>
      <c r="BR41" s="106"/>
      <c r="BS41" s="106"/>
      <c r="BT41" s="107"/>
      <c r="BU41" s="108"/>
      <c r="BV41" s="106"/>
      <c r="BW41" s="106"/>
      <c r="BX41" s="107"/>
      <c r="BY41" s="108"/>
      <c r="BZ41" s="106"/>
      <c r="CA41" s="106"/>
      <c r="CB41" s="107"/>
      <c r="CC41" s="108"/>
      <c r="CD41" s="106"/>
      <c r="CE41" s="106"/>
      <c r="CF41" s="107"/>
      <c r="CG41" s="108"/>
      <c r="CH41" s="106"/>
      <c r="CI41" s="106"/>
      <c r="CJ41" s="107"/>
      <c r="CK41" s="108"/>
      <c r="CL41" s="106"/>
      <c r="CM41" s="106"/>
      <c r="CN41" s="107"/>
      <c r="CO41" s="108"/>
      <c r="CP41" s="106"/>
      <c r="CQ41" s="106"/>
      <c r="CR41" s="107"/>
      <c r="CS41" s="108"/>
      <c r="CT41" s="106"/>
      <c r="CU41" s="106"/>
      <c r="CV41" s="107"/>
      <c r="CW41" s="108"/>
      <c r="CX41" s="106"/>
      <c r="CY41" s="106"/>
      <c r="CZ41" s="107"/>
      <c r="DA41" s="108"/>
      <c r="DB41" s="106"/>
      <c r="DC41" s="106"/>
      <c r="DD41" s="107"/>
      <c r="DE41" s="108"/>
      <c r="DF41" s="106"/>
      <c r="DG41" s="106"/>
      <c r="DH41" s="107"/>
      <c r="DI41" s="108"/>
      <c r="DJ41" s="106"/>
      <c r="DK41" s="106"/>
      <c r="DL41" s="107"/>
      <c r="DM41" s="108"/>
      <c r="DN41" s="106"/>
      <c r="DO41" s="106"/>
      <c r="DP41" s="107"/>
      <c r="DQ41" s="108"/>
      <c r="DR41" s="106"/>
      <c r="DS41" s="106"/>
      <c r="DT41" s="107"/>
      <c r="DU41" s="108"/>
      <c r="DV41" s="106"/>
      <c r="DW41" s="106"/>
      <c r="DX41" s="107"/>
      <c r="DY41" s="108"/>
      <c r="DZ41" s="106"/>
      <c r="EA41" s="106"/>
      <c r="EB41" s="107"/>
      <c r="EC41" s="108"/>
      <c r="ED41" s="106"/>
      <c r="EE41" s="106"/>
      <c r="EF41" s="107"/>
      <c r="EG41" s="108"/>
      <c r="EH41" s="106"/>
      <c r="EI41" s="106"/>
      <c r="EJ41" s="107"/>
      <c r="EK41" s="108"/>
      <c r="EL41" s="106"/>
      <c r="EM41" s="106"/>
      <c r="EN41" s="107"/>
      <c r="EO41" s="108"/>
      <c r="EP41" s="106"/>
      <c r="EQ41" s="106"/>
      <c r="ER41" s="107"/>
      <c r="ES41" s="108"/>
      <c r="ET41" s="106"/>
      <c r="EU41" s="106"/>
      <c r="EV41" s="107"/>
      <c r="EW41" s="108"/>
      <c r="EX41" s="106"/>
      <c r="EY41" s="106"/>
      <c r="EZ41" s="107"/>
      <c r="FA41" s="108"/>
      <c r="FB41" s="106"/>
      <c r="FC41" s="106"/>
      <c r="FD41" s="107"/>
      <c r="FE41" s="108"/>
      <c r="FF41" s="106"/>
      <c r="FG41" s="106"/>
      <c r="FH41" s="107"/>
      <c r="FI41" s="108"/>
      <c r="FJ41" s="106"/>
      <c r="FK41" s="106"/>
      <c r="FL41" s="107"/>
      <c r="FM41" s="108"/>
      <c r="FN41" s="106"/>
      <c r="FO41" s="106"/>
      <c r="FP41" s="107"/>
      <c r="FQ41" s="108"/>
      <c r="FR41" s="106"/>
      <c r="FS41" s="106"/>
      <c r="FT41" s="107"/>
      <c r="FU41" s="108"/>
      <c r="FV41" s="106"/>
      <c r="FW41" s="106"/>
      <c r="FX41" s="107"/>
      <c r="FY41" s="108"/>
      <c r="FZ41" s="106"/>
      <c r="GA41" s="106"/>
      <c r="GB41" s="107"/>
      <c r="GC41" s="108"/>
      <c r="GD41" s="106"/>
      <c r="GE41" s="106"/>
      <c r="GF41" s="107"/>
      <c r="GG41" s="108"/>
      <c r="GH41" s="106"/>
      <c r="GI41" s="106"/>
      <c r="GJ41" s="107"/>
      <c r="GK41" s="108"/>
      <c r="GL41" s="106"/>
      <c r="GM41" s="106"/>
      <c r="GN41" s="107"/>
      <c r="GO41" s="108"/>
      <c r="GP41" s="106"/>
      <c r="GQ41" s="106"/>
      <c r="GR41" s="107"/>
      <c r="GS41" s="108"/>
      <c r="GT41" s="106"/>
      <c r="GU41" s="106"/>
      <c r="GV41" s="107"/>
      <c r="GW41" s="108"/>
      <c r="GX41" s="106"/>
      <c r="GY41" s="106"/>
      <c r="GZ41" s="107"/>
      <c r="HA41" s="108"/>
      <c r="HB41" s="106"/>
      <c r="HC41" s="106"/>
      <c r="HD41" s="107"/>
      <c r="HE41" s="108"/>
      <c r="HF41" s="106"/>
      <c r="HG41" s="106"/>
      <c r="HH41" s="107"/>
      <c r="HI41" s="108"/>
      <c r="HJ41" s="106"/>
      <c r="HK41" s="106"/>
      <c r="HL41" s="107"/>
      <c r="HM41" s="108"/>
      <c r="HN41" s="106"/>
      <c r="HO41" s="106"/>
      <c r="HP41" s="107"/>
      <c r="HQ41" s="108"/>
      <c r="HR41" s="106"/>
      <c r="HS41" s="106"/>
      <c r="HT41" s="107"/>
      <c r="HU41" s="108"/>
      <c r="HV41" s="106"/>
      <c r="HW41" s="106"/>
      <c r="HX41" s="107"/>
      <c r="HY41" s="108"/>
      <c r="HZ41" s="106"/>
      <c r="IA41" s="106"/>
      <c r="IB41" s="107"/>
      <c r="IC41" s="108"/>
      <c r="ID41" s="106"/>
      <c r="IE41" s="106"/>
      <c r="IF41" s="107"/>
      <c r="IG41" s="108"/>
      <c r="IH41" s="106"/>
      <c r="II41" s="106"/>
      <c r="IJ41" s="107"/>
    </row>
    <row r="42" spans="1:244" s="104" customFormat="1">
      <c r="A42" s="109" t="s">
        <v>43</v>
      </c>
      <c r="B42" s="110">
        <v>7.5939999999999994</v>
      </c>
      <c r="C42" s="110">
        <v>0</v>
      </c>
      <c r="D42" s="111">
        <v>1.7651270036074231E-2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423.92399999999998</v>
      </c>
      <c r="C43" s="97">
        <v>3.72</v>
      </c>
      <c r="D43" s="98">
        <v>0.9853564654691509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6.3</v>
      </c>
      <c r="C45" s="94">
        <v>0</v>
      </c>
      <c r="D45" s="95">
        <v>1.4643534530849047E-2</v>
      </c>
    </row>
    <row r="46" spans="1:244" s="104" customFormat="1">
      <c r="A46" s="87" t="s">
        <v>47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48</v>
      </c>
      <c r="B47" s="102">
        <v>6.3</v>
      </c>
      <c r="C47" s="102">
        <v>0</v>
      </c>
      <c r="D47" s="103">
        <v>1.4643534530849047E-2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57" customFormat="1" ht="13.5" thickBot="1">
      <c r="A48" s="112" t="s">
        <v>49</v>
      </c>
      <c r="B48" s="113">
        <v>430.22399999999999</v>
      </c>
      <c r="C48" s="113">
        <v>3.72</v>
      </c>
      <c r="D48" s="114">
        <v>1</v>
      </c>
    </row>
    <row r="49" spans="1:4">
      <c r="A49" s="115" t="s">
        <v>50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6" width="11.5" style="37"/>
    <col min="257" max="257" width="45.625" style="37" customWidth="1"/>
    <col min="258" max="259" width="12.625" style="37" customWidth="1"/>
    <col min="260" max="260" width="8.625" style="37" customWidth="1"/>
    <col min="261" max="512" width="11.5" style="37"/>
    <col min="513" max="513" width="45.625" style="37" customWidth="1"/>
    <col min="514" max="515" width="12.625" style="37" customWidth="1"/>
    <col min="516" max="516" width="8.625" style="37" customWidth="1"/>
    <col min="517" max="768" width="11.5" style="37"/>
    <col min="769" max="769" width="45.625" style="37" customWidth="1"/>
    <col min="770" max="771" width="12.625" style="37" customWidth="1"/>
    <col min="772" max="772" width="8.625" style="37" customWidth="1"/>
    <col min="773" max="1024" width="11.5" style="37"/>
    <col min="1025" max="1025" width="45.625" style="37" customWidth="1"/>
    <col min="1026" max="1027" width="12.625" style="37" customWidth="1"/>
    <col min="1028" max="1028" width="8.625" style="37" customWidth="1"/>
    <col min="1029" max="1280" width="11.5" style="37"/>
    <col min="1281" max="1281" width="45.625" style="37" customWidth="1"/>
    <col min="1282" max="1283" width="12.625" style="37" customWidth="1"/>
    <col min="1284" max="1284" width="8.625" style="37" customWidth="1"/>
    <col min="1285" max="1536" width="11.5" style="37"/>
    <col min="1537" max="1537" width="45.625" style="37" customWidth="1"/>
    <col min="1538" max="1539" width="12.625" style="37" customWidth="1"/>
    <col min="1540" max="1540" width="8.625" style="37" customWidth="1"/>
    <col min="1541" max="1792" width="11.5" style="37"/>
    <col min="1793" max="1793" width="45.625" style="37" customWidth="1"/>
    <col min="1794" max="1795" width="12.625" style="37" customWidth="1"/>
    <col min="1796" max="1796" width="8.625" style="37" customWidth="1"/>
    <col min="1797" max="2048" width="11.5" style="37"/>
    <col min="2049" max="2049" width="45.625" style="37" customWidth="1"/>
    <col min="2050" max="2051" width="12.625" style="37" customWidth="1"/>
    <col min="2052" max="2052" width="8.625" style="37" customWidth="1"/>
    <col min="2053" max="2304" width="11.5" style="37"/>
    <col min="2305" max="2305" width="45.625" style="37" customWidth="1"/>
    <col min="2306" max="2307" width="12.625" style="37" customWidth="1"/>
    <col min="2308" max="2308" width="8.625" style="37" customWidth="1"/>
    <col min="2309" max="2560" width="11.5" style="37"/>
    <col min="2561" max="2561" width="45.625" style="37" customWidth="1"/>
    <col min="2562" max="2563" width="12.625" style="37" customWidth="1"/>
    <col min="2564" max="2564" width="8.625" style="37" customWidth="1"/>
    <col min="2565" max="2816" width="11.5" style="37"/>
    <col min="2817" max="2817" width="45.625" style="37" customWidth="1"/>
    <col min="2818" max="2819" width="12.625" style="37" customWidth="1"/>
    <col min="2820" max="2820" width="8.625" style="37" customWidth="1"/>
    <col min="2821" max="3072" width="11.5" style="37"/>
    <col min="3073" max="3073" width="45.625" style="37" customWidth="1"/>
    <col min="3074" max="3075" width="12.625" style="37" customWidth="1"/>
    <col min="3076" max="3076" width="8.625" style="37" customWidth="1"/>
    <col min="3077" max="3328" width="11.5" style="37"/>
    <col min="3329" max="3329" width="45.625" style="37" customWidth="1"/>
    <col min="3330" max="3331" width="12.625" style="37" customWidth="1"/>
    <col min="3332" max="3332" width="8.625" style="37" customWidth="1"/>
    <col min="3333" max="3584" width="11.5" style="37"/>
    <col min="3585" max="3585" width="45.625" style="37" customWidth="1"/>
    <col min="3586" max="3587" width="12.625" style="37" customWidth="1"/>
    <col min="3588" max="3588" width="8.625" style="37" customWidth="1"/>
    <col min="3589" max="3840" width="11.5" style="37"/>
    <col min="3841" max="3841" width="45.625" style="37" customWidth="1"/>
    <col min="3842" max="3843" width="12.625" style="37" customWidth="1"/>
    <col min="3844" max="3844" width="8.625" style="37" customWidth="1"/>
    <col min="3845" max="4096" width="11.5" style="37"/>
    <col min="4097" max="4097" width="45.625" style="37" customWidth="1"/>
    <col min="4098" max="4099" width="12.625" style="37" customWidth="1"/>
    <col min="4100" max="4100" width="8.625" style="37" customWidth="1"/>
    <col min="4101" max="4352" width="11.5" style="37"/>
    <col min="4353" max="4353" width="45.625" style="37" customWidth="1"/>
    <col min="4354" max="4355" width="12.625" style="37" customWidth="1"/>
    <col min="4356" max="4356" width="8.625" style="37" customWidth="1"/>
    <col min="4357" max="4608" width="11.5" style="37"/>
    <col min="4609" max="4609" width="45.625" style="37" customWidth="1"/>
    <col min="4610" max="4611" width="12.625" style="37" customWidth="1"/>
    <col min="4612" max="4612" width="8.625" style="37" customWidth="1"/>
    <col min="4613" max="4864" width="11.5" style="37"/>
    <col min="4865" max="4865" width="45.625" style="37" customWidth="1"/>
    <col min="4866" max="4867" width="12.625" style="37" customWidth="1"/>
    <col min="4868" max="4868" width="8.625" style="37" customWidth="1"/>
    <col min="4869" max="5120" width="11.5" style="37"/>
    <col min="5121" max="5121" width="45.625" style="37" customWidth="1"/>
    <col min="5122" max="5123" width="12.625" style="37" customWidth="1"/>
    <col min="5124" max="5124" width="8.625" style="37" customWidth="1"/>
    <col min="5125" max="5376" width="11.5" style="37"/>
    <col min="5377" max="5377" width="45.625" style="37" customWidth="1"/>
    <col min="5378" max="5379" width="12.625" style="37" customWidth="1"/>
    <col min="5380" max="5380" width="8.625" style="37" customWidth="1"/>
    <col min="5381" max="5632" width="11.5" style="37"/>
    <col min="5633" max="5633" width="45.625" style="37" customWidth="1"/>
    <col min="5634" max="5635" width="12.625" style="37" customWidth="1"/>
    <col min="5636" max="5636" width="8.625" style="37" customWidth="1"/>
    <col min="5637" max="5888" width="11.5" style="37"/>
    <col min="5889" max="5889" width="45.625" style="37" customWidth="1"/>
    <col min="5890" max="5891" width="12.625" style="37" customWidth="1"/>
    <col min="5892" max="5892" width="8.625" style="37" customWidth="1"/>
    <col min="5893" max="6144" width="11.5" style="37"/>
    <col min="6145" max="6145" width="45.625" style="37" customWidth="1"/>
    <col min="6146" max="6147" width="12.625" style="37" customWidth="1"/>
    <col min="6148" max="6148" width="8.625" style="37" customWidth="1"/>
    <col min="6149" max="6400" width="11.5" style="37"/>
    <col min="6401" max="6401" width="45.625" style="37" customWidth="1"/>
    <col min="6402" max="6403" width="12.625" style="37" customWidth="1"/>
    <col min="6404" max="6404" width="8.625" style="37" customWidth="1"/>
    <col min="6405" max="6656" width="11.5" style="37"/>
    <col min="6657" max="6657" width="45.625" style="37" customWidth="1"/>
    <col min="6658" max="6659" width="12.625" style="37" customWidth="1"/>
    <col min="6660" max="6660" width="8.625" style="37" customWidth="1"/>
    <col min="6661" max="6912" width="11.5" style="37"/>
    <col min="6913" max="6913" width="45.625" style="37" customWidth="1"/>
    <col min="6914" max="6915" width="12.625" style="37" customWidth="1"/>
    <col min="6916" max="6916" width="8.625" style="37" customWidth="1"/>
    <col min="6917" max="7168" width="11.5" style="37"/>
    <col min="7169" max="7169" width="45.625" style="37" customWidth="1"/>
    <col min="7170" max="7171" width="12.625" style="37" customWidth="1"/>
    <col min="7172" max="7172" width="8.625" style="37" customWidth="1"/>
    <col min="7173" max="7424" width="11.5" style="37"/>
    <col min="7425" max="7425" width="45.625" style="37" customWidth="1"/>
    <col min="7426" max="7427" width="12.625" style="37" customWidth="1"/>
    <col min="7428" max="7428" width="8.625" style="37" customWidth="1"/>
    <col min="7429" max="7680" width="11.5" style="37"/>
    <col min="7681" max="7681" width="45.625" style="37" customWidth="1"/>
    <col min="7682" max="7683" width="12.625" style="37" customWidth="1"/>
    <col min="7684" max="7684" width="8.625" style="37" customWidth="1"/>
    <col min="7685" max="7936" width="11.5" style="37"/>
    <col min="7937" max="7937" width="45.625" style="37" customWidth="1"/>
    <col min="7938" max="7939" width="12.625" style="37" customWidth="1"/>
    <col min="7940" max="7940" width="8.625" style="37" customWidth="1"/>
    <col min="7941" max="8192" width="11.5" style="37"/>
    <col min="8193" max="8193" width="45.625" style="37" customWidth="1"/>
    <col min="8194" max="8195" width="12.625" style="37" customWidth="1"/>
    <col min="8196" max="8196" width="8.625" style="37" customWidth="1"/>
    <col min="8197" max="8448" width="11.5" style="37"/>
    <col min="8449" max="8449" width="45.625" style="37" customWidth="1"/>
    <col min="8450" max="8451" width="12.625" style="37" customWidth="1"/>
    <col min="8452" max="8452" width="8.625" style="37" customWidth="1"/>
    <col min="8453" max="8704" width="11.5" style="37"/>
    <col min="8705" max="8705" width="45.625" style="37" customWidth="1"/>
    <col min="8706" max="8707" width="12.625" style="37" customWidth="1"/>
    <col min="8708" max="8708" width="8.625" style="37" customWidth="1"/>
    <col min="8709" max="8960" width="11.5" style="37"/>
    <col min="8961" max="8961" width="45.625" style="37" customWidth="1"/>
    <col min="8962" max="8963" width="12.625" style="37" customWidth="1"/>
    <col min="8964" max="8964" width="8.625" style="37" customWidth="1"/>
    <col min="8965" max="9216" width="11.5" style="37"/>
    <col min="9217" max="9217" width="45.625" style="37" customWidth="1"/>
    <col min="9218" max="9219" width="12.625" style="37" customWidth="1"/>
    <col min="9220" max="9220" width="8.625" style="37" customWidth="1"/>
    <col min="9221" max="9472" width="11.5" style="37"/>
    <col min="9473" max="9473" width="45.625" style="37" customWidth="1"/>
    <col min="9474" max="9475" width="12.625" style="37" customWidth="1"/>
    <col min="9476" max="9476" width="8.625" style="37" customWidth="1"/>
    <col min="9477" max="9728" width="11.5" style="37"/>
    <col min="9729" max="9729" width="45.625" style="37" customWidth="1"/>
    <col min="9730" max="9731" width="12.625" style="37" customWidth="1"/>
    <col min="9732" max="9732" width="8.625" style="37" customWidth="1"/>
    <col min="9733" max="9984" width="11.5" style="37"/>
    <col min="9985" max="9985" width="45.625" style="37" customWidth="1"/>
    <col min="9986" max="9987" width="12.625" style="37" customWidth="1"/>
    <col min="9988" max="9988" width="8.625" style="37" customWidth="1"/>
    <col min="9989" max="10240" width="11.5" style="37"/>
    <col min="10241" max="10241" width="45.625" style="37" customWidth="1"/>
    <col min="10242" max="10243" width="12.625" style="37" customWidth="1"/>
    <col min="10244" max="10244" width="8.625" style="37" customWidth="1"/>
    <col min="10245" max="10496" width="11.5" style="37"/>
    <col min="10497" max="10497" width="45.625" style="37" customWidth="1"/>
    <col min="10498" max="10499" width="12.625" style="37" customWidth="1"/>
    <col min="10500" max="10500" width="8.625" style="37" customWidth="1"/>
    <col min="10501" max="10752" width="11.5" style="37"/>
    <col min="10753" max="10753" width="45.625" style="37" customWidth="1"/>
    <col min="10754" max="10755" width="12.625" style="37" customWidth="1"/>
    <col min="10756" max="10756" width="8.625" style="37" customWidth="1"/>
    <col min="10757" max="11008" width="11.5" style="37"/>
    <col min="11009" max="11009" width="45.625" style="37" customWidth="1"/>
    <col min="11010" max="11011" width="12.625" style="37" customWidth="1"/>
    <col min="11012" max="11012" width="8.625" style="37" customWidth="1"/>
    <col min="11013" max="11264" width="11.5" style="37"/>
    <col min="11265" max="11265" width="45.625" style="37" customWidth="1"/>
    <col min="11266" max="11267" width="12.625" style="37" customWidth="1"/>
    <col min="11268" max="11268" width="8.625" style="37" customWidth="1"/>
    <col min="11269" max="11520" width="11.5" style="37"/>
    <col min="11521" max="11521" width="45.625" style="37" customWidth="1"/>
    <col min="11522" max="11523" width="12.625" style="37" customWidth="1"/>
    <col min="11524" max="11524" width="8.625" style="37" customWidth="1"/>
    <col min="11525" max="11776" width="11.5" style="37"/>
    <col min="11777" max="11777" width="45.625" style="37" customWidth="1"/>
    <col min="11778" max="11779" width="12.625" style="37" customWidth="1"/>
    <col min="11780" max="11780" width="8.625" style="37" customWidth="1"/>
    <col min="11781" max="12032" width="11.5" style="37"/>
    <col min="12033" max="12033" width="45.625" style="37" customWidth="1"/>
    <col min="12034" max="12035" width="12.625" style="37" customWidth="1"/>
    <col min="12036" max="12036" width="8.625" style="37" customWidth="1"/>
    <col min="12037" max="12288" width="11.5" style="37"/>
    <col min="12289" max="12289" width="45.625" style="37" customWidth="1"/>
    <col min="12290" max="12291" width="12.625" style="37" customWidth="1"/>
    <col min="12292" max="12292" width="8.625" style="37" customWidth="1"/>
    <col min="12293" max="12544" width="11.5" style="37"/>
    <col min="12545" max="12545" width="45.625" style="37" customWidth="1"/>
    <col min="12546" max="12547" width="12.625" style="37" customWidth="1"/>
    <col min="12548" max="12548" width="8.625" style="37" customWidth="1"/>
    <col min="12549" max="12800" width="11.5" style="37"/>
    <col min="12801" max="12801" width="45.625" style="37" customWidth="1"/>
    <col min="12802" max="12803" width="12.625" style="37" customWidth="1"/>
    <col min="12804" max="12804" width="8.625" style="37" customWidth="1"/>
    <col min="12805" max="13056" width="11.5" style="37"/>
    <col min="13057" max="13057" width="45.625" style="37" customWidth="1"/>
    <col min="13058" max="13059" width="12.625" style="37" customWidth="1"/>
    <col min="13060" max="13060" width="8.625" style="37" customWidth="1"/>
    <col min="13061" max="13312" width="11.5" style="37"/>
    <col min="13313" max="13313" width="45.625" style="37" customWidth="1"/>
    <col min="13314" max="13315" width="12.625" style="37" customWidth="1"/>
    <col min="13316" max="13316" width="8.625" style="37" customWidth="1"/>
    <col min="13317" max="13568" width="11.5" style="37"/>
    <col min="13569" max="13569" width="45.625" style="37" customWidth="1"/>
    <col min="13570" max="13571" width="12.625" style="37" customWidth="1"/>
    <col min="13572" max="13572" width="8.625" style="37" customWidth="1"/>
    <col min="13573" max="13824" width="11.5" style="37"/>
    <col min="13825" max="13825" width="45.625" style="37" customWidth="1"/>
    <col min="13826" max="13827" width="12.625" style="37" customWidth="1"/>
    <col min="13828" max="13828" width="8.625" style="37" customWidth="1"/>
    <col min="13829" max="14080" width="11.5" style="37"/>
    <col min="14081" max="14081" width="45.625" style="37" customWidth="1"/>
    <col min="14082" max="14083" width="12.625" style="37" customWidth="1"/>
    <col min="14084" max="14084" width="8.625" style="37" customWidth="1"/>
    <col min="14085" max="14336" width="11.5" style="37"/>
    <col min="14337" max="14337" width="45.625" style="37" customWidth="1"/>
    <col min="14338" max="14339" width="12.625" style="37" customWidth="1"/>
    <col min="14340" max="14340" width="8.625" style="37" customWidth="1"/>
    <col min="14341" max="14592" width="11.5" style="37"/>
    <col min="14593" max="14593" width="45.625" style="37" customWidth="1"/>
    <col min="14594" max="14595" width="12.625" style="37" customWidth="1"/>
    <col min="14596" max="14596" width="8.625" style="37" customWidth="1"/>
    <col min="14597" max="14848" width="11.5" style="37"/>
    <col min="14849" max="14849" width="45.625" style="37" customWidth="1"/>
    <col min="14850" max="14851" width="12.625" style="37" customWidth="1"/>
    <col min="14852" max="14852" width="8.625" style="37" customWidth="1"/>
    <col min="14853" max="15104" width="11.5" style="37"/>
    <col min="15105" max="15105" width="45.625" style="37" customWidth="1"/>
    <col min="15106" max="15107" width="12.625" style="37" customWidth="1"/>
    <col min="15108" max="15108" width="8.625" style="37" customWidth="1"/>
    <col min="15109" max="15360" width="11.5" style="37"/>
    <col min="15361" max="15361" width="45.625" style="37" customWidth="1"/>
    <col min="15362" max="15363" width="12.625" style="37" customWidth="1"/>
    <col min="15364" max="15364" width="8.625" style="37" customWidth="1"/>
    <col min="15365" max="15616" width="11.5" style="37"/>
    <col min="15617" max="15617" width="45.625" style="37" customWidth="1"/>
    <col min="15618" max="15619" width="12.625" style="37" customWidth="1"/>
    <col min="15620" max="15620" width="8.625" style="37" customWidth="1"/>
    <col min="15621" max="15872" width="11.5" style="37"/>
    <col min="15873" max="15873" width="45.625" style="37" customWidth="1"/>
    <col min="15874" max="15875" width="12.625" style="37" customWidth="1"/>
    <col min="15876" max="15876" width="8.625" style="37" customWidth="1"/>
    <col min="15877" max="16128" width="11.5" style="37"/>
    <col min="16129" max="16129" width="45.625" style="37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85" t="s">
        <v>81</v>
      </c>
      <c r="B1" s="35"/>
      <c r="C1" s="35"/>
      <c r="D1" s="35"/>
    </row>
    <row r="2" spans="1:4">
      <c r="A2" s="85" t="s">
        <v>262</v>
      </c>
      <c r="B2" s="35"/>
      <c r="C2" s="35"/>
      <c r="D2" s="35"/>
    </row>
    <row r="3" spans="1:4">
      <c r="A3" s="85" t="s">
        <v>272</v>
      </c>
      <c r="B3" s="35"/>
      <c r="C3" s="35"/>
      <c r="D3" s="35"/>
    </row>
    <row r="4" spans="1:4">
      <c r="A4" s="85" t="s">
        <v>260</v>
      </c>
      <c r="B4" s="35"/>
      <c r="C4" s="35"/>
      <c r="D4" s="35"/>
    </row>
    <row r="5" spans="1:4" ht="13.5" thickBot="1">
      <c r="A5" s="38" t="s">
        <v>4</v>
      </c>
      <c r="B5" s="86">
        <v>140</v>
      </c>
      <c r="C5" s="87" t="s">
        <v>5</v>
      </c>
    </row>
    <row r="6" spans="1:4">
      <c r="A6" s="42"/>
      <c r="B6" s="88" t="s">
        <v>6</v>
      </c>
      <c r="C6" s="44" t="s">
        <v>273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261</v>
      </c>
      <c r="D8" s="93" t="s">
        <v>13</v>
      </c>
    </row>
    <row r="9" spans="1:4">
      <c r="A9" s="90" t="s">
        <v>14</v>
      </c>
      <c r="B9" s="94"/>
    </row>
    <row r="10" spans="1:4">
      <c r="A10" s="87" t="s">
        <v>251</v>
      </c>
      <c r="B10" s="94">
        <v>427.7</v>
      </c>
      <c r="C10" s="94">
        <v>3.82</v>
      </c>
      <c r="D10" s="117">
        <v>0.94119148636515682</v>
      </c>
    </row>
    <row r="11" spans="1:4">
      <c r="A11" s="87" t="s">
        <v>252</v>
      </c>
      <c r="B11" s="94">
        <v>0</v>
      </c>
      <c r="C11" s="94">
        <v>0</v>
      </c>
      <c r="D11" s="117">
        <v>0</v>
      </c>
    </row>
    <row r="12" spans="1:4">
      <c r="A12" s="87" t="s">
        <v>253</v>
      </c>
      <c r="B12" s="94">
        <v>0</v>
      </c>
      <c r="C12" s="94">
        <v>0</v>
      </c>
      <c r="D12" s="117">
        <v>0</v>
      </c>
    </row>
    <row r="13" spans="1:4">
      <c r="A13" s="87" t="s">
        <v>254</v>
      </c>
      <c r="B13" s="94">
        <v>0</v>
      </c>
      <c r="C13" s="94">
        <v>0</v>
      </c>
      <c r="D13" s="117">
        <v>0</v>
      </c>
    </row>
    <row r="14" spans="1:4">
      <c r="A14" s="87" t="s">
        <v>255</v>
      </c>
      <c r="B14" s="94">
        <v>0</v>
      </c>
      <c r="C14" s="94">
        <v>0</v>
      </c>
      <c r="D14" s="117">
        <v>0</v>
      </c>
    </row>
    <row r="15" spans="1:4">
      <c r="A15" s="87" t="s">
        <v>256</v>
      </c>
      <c r="B15" s="94">
        <v>12.83</v>
      </c>
      <c r="C15" s="94">
        <v>0.11</v>
      </c>
      <c r="D15" s="117">
        <v>2.8233544002957592E-2</v>
      </c>
    </row>
    <row r="16" spans="1:4">
      <c r="A16" s="87" t="s">
        <v>257</v>
      </c>
      <c r="B16" s="94">
        <v>0</v>
      </c>
      <c r="C16" s="94">
        <v>0</v>
      </c>
      <c r="D16" s="117">
        <v>0</v>
      </c>
    </row>
    <row r="17" spans="1:4">
      <c r="A17" s="96" t="s">
        <v>77</v>
      </c>
      <c r="B17" s="97">
        <v>440.53</v>
      </c>
      <c r="C17" s="97">
        <v>3.93</v>
      </c>
      <c r="D17" s="118">
        <v>0.96942503036811445</v>
      </c>
    </row>
    <row r="18" spans="1:4">
      <c r="A18" s="99" t="s">
        <v>258</v>
      </c>
    </row>
    <row r="19" spans="1:4">
      <c r="A19" s="100" t="s">
        <v>21</v>
      </c>
      <c r="B19" s="94">
        <v>0</v>
      </c>
      <c r="C19" s="94">
        <v>0</v>
      </c>
      <c r="D19" s="117">
        <v>0</v>
      </c>
    </row>
    <row r="20" spans="1:4">
      <c r="A20" s="100" t="s">
        <v>22</v>
      </c>
      <c r="B20" s="94">
        <v>0</v>
      </c>
      <c r="C20" s="94">
        <v>0</v>
      </c>
      <c r="D20" s="117">
        <v>0</v>
      </c>
    </row>
    <row r="21" spans="1:4">
      <c r="A21" s="100" t="s">
        <v>23</v>
      </c>
      <c r="B21" s="94">
        <v>0</v>
      </c>
      <c r="C21" s="94">
        <v>0</v>
      </c>
      <c r="D21" s="117">
        <v>0</v>
      </c>
    </row>
    <row r="22" spans="1:4">
      <c r="A22" s="100" t="s">
        <v>24</v>
      </c>
      <c r="B22" s="94">
        <v>0</v>
      </c>
      <c r="C22" s="94">
        <v>0</v>
      </c>
      <c r="D22" s="117">
        <v>0</v>
      </c>
    </row>
    <row r="23" spans="1:4">
      <c r="A23" s="100" t="s">
        <v>25</v>
      </c>
      <c r="B23" s="94">
        <v>0</v>
      </c>
      <c r="C23" s="94">
        <v>0</v>
      </c>
      <c r="D23" s="117">
        <v>0</v>
      </c>
    </row>
    <row r="24" spans="1:4">
      <c r="A24" s="100" t="s">
        <v>26</v>
      </c>
      <c r="B24" s="94">
        <v>0</v>
      </c>
      <c r="C24" s="94">
        <v>0</v>
      </c>
      <c r="D24" s="117">
        <v>0</v>
      </c>
    </row>
    <row r="25" spans="1:4">
      <c r="A25" s="100" t="s">
        <v>27</v>
      </c>
      <c r="B25" s="94">
        <v>0</v>
      </c>
      <c r="C25" s="94">
        <v>0</v>
      </c>
      <c r="D25" s="117">
        <v>0</v>
      </c>
    </row>
    <row r="26" spans="1:4">
      <c r="A26" s="100" t="s">
        <v>259</v>
      </c>
      <c r="B26" s="94">
        <v>0</v>
      </c>
      <c r="C26" s="94">
        <v>0</v>
      </c>
      <c r="D26" s="117">
        <v>0</v>
      </c>
    </row>
    <row r="27" spans="1:4">
      <c r="A27" s="101" t="s">
        <v>28</v>
      </c>
      <c r="B27" s="102">
        <v>0</v>
      </c>
      <c r="C27" s="102">
        <v>0</v>
      </c>
      <c r="D27" s="119">
        <v>0</v>
      </c>
    </row>
    <row r="28" spans="1:4" s="104" customFormat="1">
      <c r="A28" s="90" t="s">
        <v>29</v>
      </c>
      <c r="B28" s="37"/>
      <c r="C28" s="37"/>
      <c r="D28" s="37"/>
    </row>
    <row r="29" spans="1:4" s="104" customFormat="1">
      <c r="A29" s="100" t="s">
        <v>30</v>
      </c>
      <c r="B29" s="94">
        <v>0</v>
      </c>
      <c r="C29" s="94">
        <v>0</v>
      </c>
      <c r="D29" s="117">
        <v>0</v>
      </c>
    </row>
    <row r="30" spans="1:4" s="104" customFormat="1">
      <c r="A30" s="87" t="s">
        <v>31</v>
      </c>
      <c r="B30" s="94">
        <v>0</v>
      </c>
      <c r="C30" s="94">
        <v>0</v>
      </c>
      <c r="D30" s="117">
        <v>0</v>
      </c>
    </row>
    <row r="31" spans="1:4" s="105" customFormat="1">
      <c r="A31" s="96" t="s">
        <v>32</v>
      </c>
      <c r="B31" s="97">
        <v>440.53</v>
      </c>
      <c r="C31" s="97">
        <v>3.93</v>
      </c>
      <c r="D31" s="118">
        <v>0.96942503036811445</v>
      </c>
    </row>
    <row r="32" spans="1:4" s="104" customFormat="1">
      <c r="A32" s="90" t="s">
        <v>33</v>
      </c>
      <c r="B32" s="37"/>
      <c r="C32" s="37"/>
      <c r="D32" s="37"/>
    </row>
    <row r="33" spans="1:244" s="104" customFormat="1">
      <c r="A33" s="87" t="s">
        <v>34</v>
      </c>
      <c r="B33" s="94">
        <v>6.72</v>
      </c>
      <c r="C33" s="94">
        <v>0.05</v>
      </c>
      <c r="D33" s="117">
        <v>1.4787951340598208E-2</v>
      </c>
    </row>
    <row r="34" spans="1:244" s="104" customFormat="1">
      <c r="A34" s="87" t="s">
        <v>35</v>
      </c>
      <c r="B34" s="94">
        <v>0</v>
      </c>
      <c r="C34" s="94">
        <v>0</v>
      </c>
      <c r="D34" s="117">
        <v>0</v>
      </c>
    </row>
    <row r="35" spans="1:244" s="104" customFormat="1">
      <c r="A35" s="100" t="s">
        <v>36</v>
      </c>
      <c r="B35" s="94">
        <v>0</v>
      </c>
      <c r="C35" s="94">
        <v>0</v>
      </c>
      <c r="D35" s="117">
        <v>0</v>
      </c>
    </row>
    <row r="36" spans="1:244" s="104" customFormat="1">
      <c r="A36" s="101" t="s">
        <v>37</v>
      </c>
      <c r="B36" s="102">
        <v>6.72</v>
      </c>
      <c r="C36" s="102">
        <v>0.05</v>
      </c>
      <c r="D36" s="119">
        <v>1.4787951340598208E-2</v>
      </c>
      <c r="E36" s="108"/>
      <c r="F36" s="106"/>
      <c r="G36" s="106"/>
      <c r="H36" s="58"/>
      <c r="I36" s="108"/>
      <c r="J36" s="106"/>
      <c r="K36" s="106"/>
      <c r="L36" s="58"/>
      <c r="M36" s="108"/>
      <c r="N36" s="106"/>
      <c r="O36" s="106"/>
      <c r="P36" s="58"/>
      <c r="Q36" s="108"/>
      <c r="R36" s="106"/>
      <c r="S36" s="106"/>
      <c r="T36" s="58"/>
      <c r="U36" s="108"/>
      <c r="V36" s="106"/>
      <c r="W36" s="106"/>
      <c r="X36" s="58"/>
      <c r="Y36" s="108"/>
      <c r="Z36" s="106"/>
      <c r="AA36" s="106"/>
      <c r="AB36" s="58"/>
      <c r="AC36" s="108"/>
      <c r="AD36" s="106"/>
      <c r="AE36" s="106"/>
      <c r="AF36" s="58"/>
      <c r="AG36" s="108"/>
      <c r="AH36" s="106"/>
      <c r="AI36" s="106"/>
      <c r="AJ36" s="58"/>
      <c r="AK36" s="108"/>
      <c r="AL36" s="106"/>
      <c r="AM36" s="106"/>
      <c r="AN36" s="58"/>
      <c r="AO36" s="108"/>
      <c r="AP36" s="106"/>
      <c r="AQ36" s="106"/>
      <c r="AR36" s="58"/>
      <c r="AS36" s="108"/>
      <c r="AT36" s="106"/>
      <c r="AU36" s="106"/>
      <c r="AV36" s="58"/>
      <c r="AW36" s="108"/>
      <c r="AX36" s="106"/>
      <c r="AY36" s="106"/>
      <c r="AZ36" s="58"/>
      <c r="BA36" s="108"/>
      <c r="BB36" s="106"/>
      <c r="BC36" s="106"/>
      <c r="BD36" s="58"/>
      <c r="BE36" s="108"/>
      <c r="BF36" s="106"/>
      <c r="BG36" s="106"/>
      <c r="BH36" s="58"/>
      <c r="BI36" s="108"/>
      <c r="BJ36" s="106"/>
      <c r="BK36" s="106"/>
      <c r="BL36" s="58"/>
      <c r="BM36" s="108"/>
      <c r="BN36" s="106"/>
      <c r="BO36" s="106"/>
      <c r="BP36" s="58"/>
      <c r="BQ36" s="108"/>
      <c r="BR36" s="106"/>
      <c r="BS36" s="106"/>
      <c r="BT36" s="58"/>
      <c r="BU36" s="108"/>
      <c r="BV36" s="106"/>
      <c r="BW36" s="106"/>
      <c r="BX36" s="58"/>
      <c r="BY36" s="108"/>
      <c r="BZ36" s="106"/>
      <c r="CA36" s="106"/>
      <c r="CB36" s="58"/>
      <c r="CC36" s="108"/>
      <c r="CD36" s="106"/>
      <c r="CE36" s="106"/>
      <c r="CF36" s="58"/>
      <c r="CG36" s="108"/>
      <c r="CH36" s="106"/>
      <c r="CI36" s="106"/>
      <c r="CJ36" s="58"/>
      <c r="CK36" s="108"/>
      <c r="CL36" s="106"/>
      <c r="CM36" s="106"/>
      <c r="CN36" s="58"/>
      <c r="CO36" s="108"/>
      <c r="CP36" s="106"/>
      <c r="CQ36" s="106"/>
      <c r="CR36" s="58"/>
      <c r="CS36" s="108"/>
      <c r="CT36" s="106"/>
      <c r="CU36" s="106"/>
      <c r="CV36" s="58"/>
      <c r="CW36" s="108"/>
      <c r="CX36" s="106"/>
      <c r="CY36" s="106"/>
      <c r="CZ36" s="58"/>
      <c r="DA36" s="108"/>
      <c r="DB36" s="106"/>
      <c r="DC36" s="106"/>
      <c r="DD36" s="58"/>
      <c r="DE36" s="108"/>
      <c r="DF36" s="106"/>
      <c r="DG36" s="106"/>
      <c r="DH36" s="58"/>
      <c r="DI36" s="108"/>
      <c r="DJ36" s="106"/>
      <c r="DK36" s="106"/>
      <c r="DL36" s="58"/>
      <c r="DM36" s="108"/>
      <c r="DN36" s="106"/>
      <c r="DO36" s="106"/>
      <c r="DP36" s="58"/>
      <c r="DQ36" s="108"/>
      <c r="DR36" s="106"/>
      <c r="DS36" s="106"/>
      <c r="DT36" s="58"/>
      <c r="DU36" s="108"/>
      <c r="DV36" s="106"/>
      <c r="DW36" s="106"/>
      <c r="DX36" s="58"/>
      <c r="DY36" s="108"/>
      <c r="DZ36" s="106"/>
      <c r="EA36" s="106"/>
      <c r="EB36" s="58"/>
      <c r="EC36" s="108"/>
      <c r="ED36" s="106"/>
      <c r="EE36" s="106"/>
      <c r="EF36" s="58"/>
      <c r="EG36" s="108"/>
      <c r="EH36" s="106"/>
      <c r="EI36" s="106"/>
      <c r="EJ36" s="58"/>
      <c r="EK36" s="108"/>
      <c r="EL36" s="106"/>
      <c r="EM36" s="106"/>
      <c r="EN36" s="58"/>
      <c r="EO36" s="108"/>
      <c r="EP36" s="106"/>
      <c r="EQ36" s="106"/>
      <c r="ER36" s="58"/>
      <c r="ES36" s="108"/>
      <c r="ET36" s="106"/>
      <c r="EU36" s="106"/>
      <c r="EV36" s="58"/>
      <c r="EW36" s="108"/>
      <c r="EX36" s="106"/>
      <c r="EY36" s="106"/>
      <c r="EZ36" s="58"/>
      <c r="FA36" s="108"/>
      <c r="FB36" s="106"/>
      <c r="FC36" s="106"/>
      <c r="FD36" s="58"/>
      <c r="FE36" s="108"/>
      <c r="FF36" s="106"/>
      <c r="FG36" s="106"/>
      <c r="FH36" s="58"/>
      <c r="FI36" s="108"/>
      <c r="FJ36" s="106"/>
      <c r="FK36" s="106"/>
      <c r="FL36" s="58"/>
      <c r="FM36" s="108"/>
      <c r="FN36" s="106"/>
      <c r="FO36" s="106"/>
      <c r="FP36" s="58"/>
      <c r="FQ36" s="108"/>
      <c r="FR36" s="106"/>
      <c r="FS36" s="106"/>
      <c r="FT36" s="58"/>
      <c r="FU36" s="108"/>
      <c r="FV36" s="106"/>
      <c r="FW36" s="106"/>
      <c r="FX36" s="58"/>
      <c r="FY36" s="108"/>
      <c r="FZ36" s="106"/>
      <c r="GA36" s="106"/>
      <c r="GB36" s="58"/>
      <c r="GC36" s="108"/>
      <c r="GD36" s="106"/>
      <c r="GE36" s="106"/>
      <c r="GF36" s="58"/>
      <c r="GG36" s="108"/>
      <c r="GH36" s="106"/>
      <c r="GI36" s="106"/>
      <c r="GJ36" s="58"/>
      <c r="GK36" s="108"/>
      <c r="GL36" s="106"/>
      <c r="GM36" s="106"/>
      <c r="GN36" s="58"/>
      <c r="GO36" s="108"/>
      <c r="GP36" s="106"/>
      <c r="GQ36" s="106"/>
      <c r="GR36" s="58"/>
      <c r="GS36" s="108"/>
      <c r="GT36" s="106"/>
      <c r="GU36" s="106"/>
      <c r="GV36" s="58"/>
      <c r="GW36" s="108"/>
      <c r="GX36" s="106"/>
      <c r="GY36" s="106"/>
      <c r="GZ36" s="58"/>
      <c r="HA36" s="108"/>
      <c r="HB36" s="106"/>
      <c r="HC36" s="106"/>
      <c r="HD36" s="58"/>
      <c r="HE36" s="108"/>
      <c r="HF36" s="106"/>
      <c r="HG36" s="106"/>
      <c r="HH36" s="58"/>
      <c r="HI36" s="108"/>
      <c r="HJ36" s="106"/>
      <c r="HK36" s="106"/>
      <c r="HL36" s="58"/>
      <c r="HM36" s="108"/>
      <c r="HN36" s="106"/>
      <c r="HO36" s="106"/>
      <c r="HP36" s="58"/>
      <c r="HQ36" s="108"/>
      <c r="HR36" s="106"/>
      <c r="HS36" s="106"/>
      <c r="HT36" s="58"/>
      <c r="HU36" s="108"/>
      <c r="HV36" s="106"/>
      <c r="HW36" s="106"/>
      <c r="HX36" s="58"/>
      <c r="HY36" s="108"/>
      <c r="HZ36" s="106"/>
      <c r="IA36" s="106"/>
      <c r="IB36" s="58"/>
      <c r="IC36" s="108"/>
      <c r="ID36" s="106"/>
      <c r="IE36" s="106"/>
      <c r="IF36" s="58"/>
      <c r="IG36" s="108"/>
      <c r="IH36" s="106"/>
      <c r="II36" s="106"/>
      <c r="IJ36" s="58"/>
    </row>
    <row r="37" spans="1:244" s="104" customFormat="1">
      <c r="A37" s="90" t="s">
        <v>38</v>
      </c>
      <c r="B37" s="37"/>
      <c r="C37" s="37"/>
      <c r="D37" s="37"/>
    </row>
    <row r="38" spans="1:244" s="104" customFormat="1">
      <c r="A38" s="100" t="s">
        <v>39</v>
      </c>
      <c r="B38" s="94">
        <v>8.3999999999999991E-2</v>
      </c>
      <c r="C38" s="94">
        <v>0</v>
      </c>
      <c r="D38" s="117">
        <v>1.8484939175747759E-4</v>
      </c>
    </row>
    <row r="39" spans="1:244" s="104" customFormat="1">
      <c r="A39" s="100" t="s">
        <v>40</v>
      </c>
      <c r="B39" s="94">
        <v>0</v>
      </c>
      <c r="C39" s="94">
        <v>0</v>
      </c>
      <c r="D39" s="117">
        <v>0</v>
      </c>
    </row>
    <row r="40" spans="1:244" s="104" customFormat="1">
      <c r="A40" s="100" t="s">
        <v>41</v>
      </c>
      <c r="B40" s="94">
        <v>0.79</v>
      </c>
      <c r="C40" s="94">
        <v>0.01</v>
      </c>
      <c r="D40" s="117">
        <v>1.7384645177191348E-3</v>
      </c>
    </row>
    <row r="41" spans="1:244" s="104" customFormat="1">
      <c r="A41" s="101" t="s">
        <v>42</v>
      </c>
      <c r="B41" s="102">
        <v>0.874</v>
      </c>
      <c r="C41" s="102">
        <v>0.01</v>
      </c>
      <c r="D41" s="119">
        <v>1.9233139094766124E-3</v>
      </c>
      <c r="E41" s="108"/>
      <c r="F41" s="106"/>
      <c r="G41" s="106"/>
      <c r="H41" s="58"/>
      <c r="I41" s="108"/>
      <c r="J41" s="106"/>
      <c r="K41" s="106"/>
      <c r="L41" s="58"/>
      <c r="M41" s="108"/>
      <c r="N41" s="106"/>
      <c r="O41" s="106"/>
      <c r="P41" s="58"/>
      <c r="Q41" s="108"/>
      <c r="R41" s="106"/>
      <c r="S41" s="106"/>
      <c r="T41" s="58"/>
      <c r="U41" s="108"/>
      <c r="V41" s="106"/>
      <c r="W41" s="106"/>
      <c r="X41" s="58"/>
      <c r="Y41" s="108"/>
      <c r="Z41" s="106"/>
      <c r="AA41" s="106"/>
      <c r="AB41" s="58"/>
      <c r="AC41" s="108"/>
      <c r="AD41" s="106"/>
      <c r="AE41" s="106"/>
      <c r="AF41" s="58"/>
      <c r="AG41" s="108"/>
      <c r="AH41" s="106"/>
      <c r="AI41" s="106"/>
      <c r="AJ41" s="58"/>
      <c r="AK41" s="108"/>
      <c r="AL41" s="106"/>
      <c r="AM41" s="106"/>
      <c r="AN41" s="58"/>
      <c r="AO41" s="108"/>
      <c r="AP41" s="106"/>
      <c r="AQ41" s="106"/>
      <c r="AR41" s="58"/>
      <c r="AS41" s="108"/>
      <c r="AT41" s="106"/>
      <c r="AU41" s="106"/>
      <c r="AV41" s="58"/>
      <c r="AW41" s="108"/>
      <c r="AX41" s="106"/>
      <c r="AY41" s="106"/>
      <c r="AZ41" s="58"/>
      <c r="BA41" s="108"/>
      <c r="BB41" s="106"/>
      <c r="BC41" s="106"/>
      <c r="BD41" s="58"/>
      <c r="BE41" s="108"/>
      <c r="BF41" s="106"/>
      <c r="BG41" s="106"/>
      <c r="BH41" s="58"/>
      <c r="BI41" s="108"/>
      <c r="BJ41" s="106"/>
      <c r="BK41" s="106"/>
      <c r="BL41" s="58"/>
      <c r="BM41" s="108"/>
      <c r="BN41" s="106"/>
      <c r="BO41" s="106"/>
      <c r="BP41" s="58"/>
      <c r="BQ41" s="108"/>
      <c r="BR41" s="106"/>
      <c r="BS41" s="106"/>
      <c r="BT41" s="58"/>
      <c r="BU41" s="108"/>
      <c r="BV41" s="106"/>
      <c r="BW41" s="106"/>
      <c r="BX41" s="58"/>
      <c r="BY41" s="108"/>
      <c r="BZ41" s="106"/>
      <c r="CA41" s="106"/>
      <c r="CB41" s="58"/>
      <c r="CC41" s="108"/>
      <c r="CD41" s="106"/>
      <c r="CE41" s="106"/>
      <c r="CF41" s="58"/>
      <c r="CG41" s="108"/>
      <c r="CH41" s="106"/>
      <c r="CI41" s="106"/>
      <c r="CJ41" s="58"/>
      <c r="CK41" s="108"/>
      <c r="CL41" s="106"/>
      <c r="CM41" s="106"/>
      <c r="CN41" s="58"/>
      <c r="CO41" s="108"/>
      <c r="CP41" s="106"/>
      <c r="CQ41" s="106"/>
      <c r="CR41" s="58"/>
      <c r="CS41" s="108"/>
      <c r="CT41" s="106"/>
      <c r="CU41" s="106"/>
      <c r="CV41" s="58"/>
      <c r="CW41" s="108"/>
      <c r="CX41" s="106"/>
      <c r="CY41" s="106"/>
      <c r="CZ41" s="58"/>
      <c r="DA41" s="108"/>
      <c r="DB41" s="106"/>
      <c r="DC41" s="106"/>
      <c r="DD41" s="58"/>
      <c r="DE41" s="108"/>
      <c r="DF41" s="106"/>
      <c r="DG41" s="106"/>
      <c r="DH41" s="58"/>
      <c r="DI41" s="108"/>
      <c r="DJ41" s="106"/>
      <c r="DK41" s="106"/>
      <c r="DL41" s="58"/>
      <c r="DM41" s="108"/>
      <c r="DN41" s="106"/>
      <c r="DO41" s="106"/>
      <c r="DP41" s="58"/>
      <c r="DQ41" s="108"/>
      <c r="DR41" s="106"/>
      <c r="DS41" s="106"/>
      <c r="DT41" s="58"/>
      <c r="DU41" s="108"/>
      <c r="DV41" s="106"/>
      <c r="DW41" s="106"/>
      <c r="DX41" s="58"/>
      <c r="DY41" s="108"/>
      <c r="DZ41" s="106"/>
      <c r="EA41" s="106"/>
      <c r="EB41" s="58"/>
      <c r="EC41" s="108"/>
      <c r="ED41" s="106"/>
      <c r="EE41" s="106"/>
      <c r="EF41" s="58"/>
      <c r="EG41" s="108"/>
      <c r="EH41" s="106"/>
      <c r="EI41" s="106"/>
      <c r="EJ41" s="58"/>
      <c r="EK41" s="108"/>
      <c r="EL41" s="106"/>
      <c r="EM41" s="106"/>
      <c r="EN41" s="58"/>
      <c r="EO41" s="108"/>
      <c r="EP41" s="106"/>
      <c r="EQ41" s="106"/>
      <c r="ER41" s="58"/>
      <c r="ES41" s="108"/>
      <c r="ET41" s="106"/>
      <c r="EU41" s="106"/>
      <c r="EV41" s="58"/>
      <c r="EW41" s="108"/>
      <c r="EX41" s="106"/>
      <c r="EY41" s="106"/>
      <c r="EZ41" s="58"/>
      <c r="FA41" s="108"/>
      <c r="FB41" s="106"/>
      <c r="FC41" s="106"/>
      <c r="FD41" s="58"/>
      <c r="FE41" s="108"/>
      <c r="FF41" s="106"/>
      <c r="FG41" s="106"/>
      <c r="FH41" s="58"/>
      <c r="FI41" s="108"/>
      <c r="FJ41" s="106"/>
      <c r="FK41" s="106"/>
      <c r="FL41" s="58"/>
      <c r="FM41" s="108"/>
      <c r="FN41" s="106"/>
      <c r="FO41" s="106"/>
      <c r="FP41" s="58"/>
      <c r="FQ41" s="108"/>
      <c r="FR41" s="106"/>
      <c r="FS41" s="106"/>
      <c r="FT41" s="58"/>
      <c r="FU41" s="108"/>
      <c r="FV41" s="106"/>
      <c r="FW41" s="106"/>
      <c r="FX41" s="58"/>
      <c r="FY41" s="108"/>
      <c r="FZ41" s="106"/>
      <c r="GA41" s="106"/>
      <c r="GB41" s="58"/>
      <c r="GC41" s="108"/>
      <c r="GD41" s="106"/>
      <c r="GE41" s="106"/>
      <c r="GF41" s="58"/>
      <c r="GG41" s="108"/>
      <c r="GH41" s="106"/>
      <c r="GI41" s="106"/>
      <c r="GJ41" s="58"/>
      <c r="GK41" s="108"/>
      <c r="GL41" s="106"/>
      <c r="GM41" s="106"/>
      <c r="GN41" s="58"/>
      <c r="GO41" s="108"/>
      <c r="GP41" s="106"/>
      <c r="GQ41" s="106"/>
      <c r="GR41" s="58"/>
      <c r="GS41" s="108"/>
      <c r="GT41" s="106"/>
      <c r="GU41" s="106"/>
      <c r="GV41" s="58"/>
      <c r="GW41" s="108"/>
      <c r="GX41" s="106"/>
      <c r="GY41" s="106"/>
      <c r="GZ41" s="58"/>
      <c r="HA41" s="108"/>
      <c r="HB41" s="106"/>
      <c r="HC41" s="106"/>
      <c r="HD41" s="58"/>
      <c r="HE41" s="108"/>
      <c r="HF41" s="106"/>
      <c r="HG41" s="106"/>
      <c r="HH41" s="58"/>
      <c r="HI41" s="108"/>
      <c r="HJ41" s="106"/>
      <c r="HK41" s="106"/>
      <c r="HL41" s="58"/>
      <c r="HM41" s="108"/>
      <c r="HN41" s="106"/>
      <c r="HO41" s="106"/>
      <c r="HP41" s="58"/>
      <c r="HQ41" s="108"/>
      <c r="HR41" s="106"/>
      <c r="HS41" s="106"/>
      <c r="HT41" s="58"/>
      <c r="HU41" s="108"/>
      <c r="HV41" s="106"/>
      <c r="HW41" s="106"/>
      <c r="HX41" s="58"/>
      <c r="HY41" s="108"/>
      <c r="HZ41" s="106"/>
      <c r="IA41" s="106"/>
      <c r="IB41" s="58"/>
      <c r="IC41" s="108"/>
      <c r="ID41" s="106"/>
      <c r="IE41" s="106"/>
      <c r="IF41" s="58"/>
      <c r="IG41" s="108"/>
      <c r="IH41" s="106"/>
      <c r="II41" s="106"/>
      <c r="IJ41" s="58"/>
    </row>
    <row r="42" spans="1:244" s="104" customFormat="1">
      <c r="A42" s="109" t="s">
        <v>43</v>
      </c>
      <c r="B42" s="110">
        <v>7.5939999999999994</v>
      </c>
      <c r="C42" s="110">
        <v>0.06</v>
      </c>
      <c r="D42" s="120">
        <v>1.6711265250074821E-2</v>
      </c>
      <c r="E42" s="106"/>
      <c r="F42" s="106"/>
      <c r="G42" s="108"/>
      <c r="H42" s="106"/>
      <c r="I42" s="106"/>
      <c r="J42" s="106"/>
      <c r="K42" s="108"/>
      <c r="L42" s="106"/>
      <c r="M42" s="106"/>
      <c r="N42" s="106"/>
      <c r="O42" s="108"/>
      <c r="P42" s="106"/>
      <c r="Q42" s="106"/>
      <c r="R42" s="106"/>
      <c r="S42" s="108"/>
      <c r="T42" s="106"/>
      <c r="U42" s="106"/>
      <c r="V42" s="106"/>
      <c r="W42" s="108"/>
      <c r="X42" s="106"/>
      <c r="Y42" s="106"/>
      <c r="Z42" s="106"/>
      <c r="AA42" s="108"/>
      <c r="AB42" s="106"/>
      <c r="AC42" s="106"/>
      <c r="AD42" s="106"/>
      <c r="AE42" s="108"/>
      <c r="AF42" s="106"/>
      <c r="AG42" s="106"/>
      <c r="AH42" s="106"/>
      <c r="AI42" s="108"/>
      <c r="AJ42" s="106"/>
      <c r="AK42" s="106"/>
      <c r="AL42" s="106"/>
      <c r="AM42" s="108"/>
      <c r="AN42" s="106"/>
      <c r="AO42" s="106"/>
      <c r="AP42" s="106"/>
      <c r="AQ42" s="108"/>
      <c r="AR42" s="106"/>
      <c r="AS42" s="106"/>
      <c r="AT42" s="106"/>
      <c r="AU42" s="108"/>
      <c r="AV42" s="106"/>
      <c r="AW42" s="106"/>
      <c r="AX42" s="106"/>
      <c r="AY42" s="108"/>
      <c r="AZ42" s="106"/>
      <c r="BA42" s="106"/>
      <c r="BB42" s="106"/>
      <c r="BC42" s="108"/>
      <c r="BD42" s="106"/>
      <c r="BE42" s="106"/>
      <c r="BF42" s="106"/>
      <c r="BG42" s="108"/>
      <c r="BH42" s="106"/>
      <c r="BI42" s="106"/>
      <c r="BJ42" s="106"/>
      <c r="BK42" s="108"/>
      <c r="BL42" s="106"/>
      <c r="BM42" s="106"/>
      <c r="BN42" s="106"/>
      <c r="BO42" s="108"/>
      <c r="BP42" s="106"/>
      <c r="BQ42" s="106"/>
      <c r="BR42" s="106"/>
      <c r="BS42" s="108"/>
      <c r="BT42" s="106"/>
      <c r="BU42" s="106"/>
      <c r="BV42" s="106"/>
      <c r="BW42" s="108"/>
      <c r="BX42" s="106"/>
      <c r="BY42" s="106"/>
      <c r="BZ42" s="106"/>
      <c r="CA42" s="108"/>
      <c r="CB42" s="106"/>
      <c r="CC42" s="106"/>
      <c r="CD42" s="106"/>
      <c r="CE42" s="108"/>
      <c r="CF42" s="106"/>
      <c r="CG42" s="106"/>
      <c r="CH42" s="106"/>
      <c r="CI42" s="108"/>
      <c r="CJ42" s="106"/>
      <c r="CK42" s="106"/>
      <c r="CL42" s="106"/>
      <c r="CM42" s="108"/>
      <c r="CN42" s="106"/>
      <c r="CO42" s="106"/>
      <c r="CP42" s="106"/>
      <c r="CQ42" s="108"/>
      <c r="CR42" s="106"/>
      <c r="CS42" s="106"/>
      <c r="CT42" s="106"/>
      <c r="CU42" s="108"/>
      <c r="CV42" s="106"/>
      <c r="CW42" s="106"/>
      <c r="CX42" s="106"/>
      <c r="CY42" s="108"/>
      <c r="CZ42" s="106"/>
      <c r="DA42" s="106"/>
      <c r="DB42" s="106"/>
      <c r="DC42" s="108"/>
      <c r="DD42" s="106"/>
      <c r="DE42" s="106"/>
      <c r="DF42" s="106"/>
      <c r="DG42" s="108"/>
      <c r="DH42" s="106"/>
      <c r="DI42" s="106"/>
      <c r="DJ42" s="106"/>
      <c r="DK42" s="108"/>
      <c r="DL42" s="106"/>
      <c r="DM42" s="106"/>
      <c r="DN42" s="106"/>
      <c r="DO42" s="108"/>
      <c r="DP42" s="106"/>
      <c r="DQ42" s="106"/>
      <c r="DR42" s="106"/>
      <c r="DS42" s="108"/>
      <c r="DT42" s="106"/>
      <c r="DU42" s="106"/>
      <c r="DV42" s="106"/>
      <c r="DW42" s="108"/>
      <c r="DX42" s="106"/>
      <c r="DY42" s="106"/>
      <c r="DZ42" s="106"/>
      <c r="EA42" s="108"/>
      <c r="EB42" s="106"/>
      <c r="EC42" s="106"/>
      <c r="ED42" s="106"/>
      <c r="EE42" s="108"/>
      <c r="EF42" s="106"/>
      <c r="EG42" s="106"/>
      <c r="EH42" s="106"/>
      <c r="EI42" s="108"/>
      <c r="EJ42" s="106"/>
      <c r="EK42" s="106"/>
      <c r="EL42" s="106"/>
      <c r="EM42" s="108"/>
      <c r="EN42" s="106"/>
      <c r="EO42" s="106"/>
      <c r="EP42" s="106"/>
      <c r="EQ42" s="108"/>
      <c r="ER42" s="106"/>
      <c r="ES42" s="106"/>
      <c r="ET42" s="106"/>
      <c r="EU42" s="108"/>
      <c r="EV42" s="106"/>
      <c r="EW42" s="106"/>
      <c r="EX42" s="106"/>
      <c r="EY42" s="108"/>
      <c r="EZ42" s="106"/>
      <c r="FA42" s="106"/>
      <c r="FB42" s="106"/>
      <c r="FC42" s="108"/>
      <c r="FD42" s="106"/>
      <c r="FE42" s="106"/>
      <c r="FF42" s="106"/>
      <c r="FG42" s="108"/>
      <c r="FH42" s="106"/>
      <c r="FI42" s="106"/>
      <c r="FJ42" s="106"/>
      <c r="FK42" s="108"/>
      <c r="FL42" s="106"/>
      <c r="FM42" s="106"/>
      <c r="FN42" s="106"/>
      <c r="FO42" s="108"/>
      <c r="FP42" s="106"/>
      <c r="FQ42" s="106"/>
      <c r="FR42" s="106"/>
      <c r="FS42" s="108"/>
      <c r="FT42" s="106"/>
      <c r="FU42" s="106"/>
      <c r="FV42" s="106"/>
      <c r="FW42" s="108"/>
      <c r="FX42" s="106"/>
      <c r="FY42" s="106"/>
      <c r="FZ42" s="106"/>
      <c r="GA42" s="108"/>
      <c r="GB42" s="106"/>
      <c r="GC42" s="106"/>
      <c r="GD42" s="106"/>
      <c r="GE42" s="108"/>
      <c r="GF42" s="106"/>
      <c r="GG42" s="106"/>
      <c r="GH42" s="106"/>
      <c r="GI42" s="108"/>
      <c r="GJ42" s="106"/>
      <c r="GK42" s="106"/>
      <c r="GL42" s="106"/>
      <c r="GM42" s="108"/>
      <c r="GN42" s="106"/>
      <c r="GO42" s="106"/>
      <c r="GP42" s="106"/>
      <c r="GQ42" s="108"/>
      <c r="GR42" s="106"/>
      <c r="GS42" s="106"/>
      <c r="GT42" s="106"/>
      <c r="GU42" s="108"/>
      <c r="GV42" s="106"/>
      <c r="GW42" s="106"/>
      <c r="GX42" s="106"/>
      <c r="GY42" s="108"/>
      <c r="GZ42" s="106"/>
      <c r="HA42" s="106"/>
      <c r="HB42" s="106"/>
      <c r="HC42" s="108"/>
      <c r="HD42" s="106"/>
      <c r="HE42" s="106"/>
      <c r="HF42" s="106"/>
      <c r="HG42" s="108"/>
      <c r="HH42" s="106"/>
      <c r="HI42" s="106"/>
      <c r="HJ42" s="106"/>
      <c r="HK42" s="108"/>
      <c r="HL42" s="106"/>
      <c r="HM42" s="106"/>
      <c r="HN42" s="106"/>
      <c r="HO42" s="108"/>
      <c r="HP42" s="106"/>
      <c r="HQ42" s="106"/>
      <c r="HR42" s="106"/>
      <c r="HS42" s="108"/>
      <c r="HT42" s="106"/>
      <c r="HU42" s="106"/>
      <c r="HV42" s="106"/>
      <c r="HW42" s="108"/>
      <c r="HX42" s="106"/>
      <c r="HY42" s="106"/>
      <c r="HZ42" s="106"/>
      <c r="IA42" s="108"/>
      <c r="IB42" s="106"/>
      <c r="IC42" s="106"/>
      <c r="ID42" s="106"/>
      <c r="IE42" s="108"/>
      <c r="IF42" s="106"/>
      <c r="IG42" s="106"/>
      <c r="IH42" s="106"/>
    </row>
    <row r="43" spans="1:244" s="105" customFormat="1">
      <c r="A43" s="96" t="s">
        <v>44</v>
      </c>
      <c r="B43" s="97">
        <v>448.12399999999997</v>
      </c>
      <c r="C43" s="97">
        <v>3.99</v>
      </c>
      <c r="D43" s="118">
        <v>0.98613629561818927</v>
      </c>
    </row>
    <row r="44" spans="1:244" s="104" customFormat="1">
      <c r="A44" s="90" t="s">
        <v>45</v>
      </c>
      <c r="B44" s="37"/>
      <c r="C44" s="37"/>
      <c r="D44" s="37"/>
    </row>
    <row r="45" spans="1:244" s="104" customFormat="1">
      <c r="A45" s="87" t="s">
        <v>46</v>
      </c>
      <c r="B45" s="94">
        <v>6.3</v>
      </c>
      <c r="C45" s="94">
        <v>0.05</v>
      </c>
      <c r="D45" s="117">
        <v>1.386370438181082E-2</v>
      </c>
    </row>
    <row r="46" spans="1:244" s="104" customFormat="1">
      <c r="A46" s="87" t="s">
        <v>47</v>
      </c>
      <c r="B46" s="94">
        <v>0</v>
      </c>
      <c r="C46" s="94">
        <v>0</v>
      </c>
      <c r="D46" s="117">
        <v>0</v>
      </c>
    </row>
    <row r="47" spans="1:244" s="104" customFormat="1">
      <c r="A47" s="101" t="s">
        <v>48</v>
      </c>
      <c r="B47" s="102">
        <v>6.3</v>
      </c>
      <c r="C47" s="102">
        <v>0.05</v>
      </c>
      <c r="D47" s="119">
        <v>1.386370438181082E-2</v>
      </c>
      <c r="E47" s="108"/>
      <c r="F47" s="106"/>
      <c r="G47" s="106"/>
      <c r="H47" s="58"/>
      <c r="I47" s="108"/>
      <c r="J47" s="106"/>
      <c r="K47" s="106"/>
      <c r="L47" s="58"/>
      <c r="M47" s="108"/>
      <c r="N47" s="106"/>
      <c r="O47" s="106"/>
      <c r="P47" s="58"/>
      <c r="Q47" s="108"/>
      <c r="R47" s="106"/>
      <c r="S47" s="106"/>
      <c r="T47" s="58"/>
      <c r="U47" s="108"/>
      <c r="V47" s="106"/>
      <c r="W47" s="106"/>
      <c r="X47" s="58"/>
      <c r="Y47" s="108"/>
      <c r="Z47" s="106"/>
      <c r="AA47" s="106"/>
      <c r="AB47" s="58"/>
      <c r="AC47" s="108"/>
      <c r="AD47" s="106"/>
      <c r="AE47" s="106"/>
      <c r="AF47" s="58"/>
      <c r="AG47" s="108"/>
      <c r="AH47" s="106"/>
      <c r="AI47" s="106"/>
      <c r="AJ47" s="58"/>
      <c r="AK47" s="108"/>
      <c r="AL47" s="106"/>
      <c r="AM47" s="106"/>
      <c r="AN47" s="58"/>
      <c r="AO47" s="108"/>
      <c r="AP47" s="106"/>
      <c r="AQ47" s="106"/>
      <c r="AR47" s="58"/>
      <c r="AS47" s="108"/>
      <c r="AT47" s="106"/>
      <c r="AU47" s="106"/>
      <c r="AV47" s="58"/>
      <c r="AW47" s="108"/>
      <c r="AX47" s="106"/>
      <c r="AY47" s="106"/>
      <c r="AZ47" s="58"/>
      <c r="BA47" s="108"/>
      <c r="BB47" s="106"/>
      <c r="BC47" s="106"/>
      <c r="BD47" s="58"/>
      <c r="BE47" s="108"/>
      <c r="BF47" s="106"/>
      <c r="BG47" s="106"/>
      <c r="BH47" s="58"/>
      <c r="BI47" s="108"/>
      <c r="BJ47" s="106"/>
      <c r="BK47" s="106"/>
      <c r="BL47" s="58"/>
      <c r="BM47" s="108"/>
      <c r="BN47" s="106"/>
      <c r="BO47" s="106"/>
      <c r="BP47" s="58"/>
      <c r="BQ47" s="108"/>
      <c r="BR47" s="106"/>
      <c r="BS47" s="106"/>
      <c r="BT47" s="58"/>
      <c r="BU47" s="108"/>
      <c r="BV47" s="106"/>
      <c r="BW47" s="106"/>
      <c r="BX47" s="58"/>
      <c r="BY47" s="108"/>
      <c r="BZ47" s="106"/>
      <c r="CA47" s="106"/>
      <c r="CB47" s="58"/>
      <c r="CC47" s="108"/>
      <c r="CD47" s="106"/>
      <c r="CE47" s="106"/>
      <c r="CF47" s="58"/>
      <c r="CG47" s="108"/>
      <c r="CH47" s="106"/>
      <c r="CI47" s="106"/>
      <c r="CJ47" s="58"/>
      <c r="CK47" s="108"/>
      <c r="CL47" s="106"/>
      <c r="CM47" s="106"/>
      <c r="CN47" s="58"/>
      <c r="CO47" s="108"/>
      <c r="CP47" s="106"/>
      <c r="CQ47" s="106"/>
      <c r="CR47" s="58"/>
      <c r="CS47" s="108"/>
      <c r="CT47" s="106"/>
      <c r="CU47" s="106"/>
      <c r="CV47" s="58"/>
      <c r="CW47" s="108"/>
      <c r="CX47" s="106"/>
      <c r="CY47" s="106"/>
      <c r="CZ47" s="58"/>
      <c r="DA47" s="108"/>
      <c r="DB47" s="106"/>
      <c r="DC47" s="106"/>
      <c r="DD47" s="58"/>
      <c r="DE47" s="108"/>
      <c r="DF47" s="106"/>
      <c r="DG47" s="106"/>
      <c r="DH47" s="58"/>
      <c r="DI47" s="108"/>
      <c r="DJ47" s="106"/>
      <c r="DK47" s="106"/>
      <c r="DL47" s="58"/>
      <c r="DM47" s="108"/>
      <c r="DN47" s="106"/>
      <c r="DO47" s="106"/>
      <c r="DP47" s="58"/>
      <c r="DQ47" s="108"/>
      <c r="DR47" s="106"/>
      <c r="DS47" s="106"/>
      <c r="DT47" s="58"/>
      <c r="DU47" s="108"/>
      <c r="DV47" s="106"/>
      <c r="DW47" s="106"/>
      <c r="DX47" s="58"/>
      <c r="DY47" s="108"/>
      <c r="DZ47" s="106"/>
      <c r="EA47" s="106"/>
      <c r="EB47" s="58"/>
      <c r="EC47" s="108"/>
      <c r="ED47" s="106"/>
      <c r="EE47" s="106"/>
      <c r="EF47" s="58"/>
      <c r="EG47" s="108"/>
      <c r="EH47" s="106"/>
      <c r="EI47" s="106"/>
      <c r="EJ47" s="58"/>
      <c r="EK47" s="108"/>
      <c r="EL47" s="106"/>
      <c r="EM47" s="106"/>
      <c r="EN47" s="58"/>
      <c r="EO47" s="108"/>
      <c r="EP47" s="106"/>
      <c r="EQ47" s="106"/>
      <c r="ER47" s="58"/>
      <c r="ES47" s="108"/>
      <c r="ET47" s="106"/>
      <c r="EU47" s="106"/>
      <c r="EV47" s="58"/>
      <c r="EW47" s="108"/>
      <c r="EX47" s="106"/>
      <c r="EY47" s="106"/>
      <c r="EZ47" s="58"/>
      <c r="FA47" s="108"/>
      <c r="FB47" s="106"/>
      <c r="FC47" s="106"/>
      <c r="FD47" s="58"/>
      <c r="FE47" s="108"/>
      <c r="FF47" s="106"/>
      <c r="FG47" s="106"/>
      <c r="FH47" s="58"/>
      <c r="FI47" s="108"/>
      <c r="FJ47" s="106"/>
      <c r="FK47" s="106"/>
      <c r="FL47" s="58"/>
      <c r="FM47" s="108"/>
      <c r="FN47" s="106"/>
      <c r="FO47" s="106"/>
      <c r="FP47" s="58"/>
      <c r="FQ47" s="108"/>
      <c r="FR47" s="106"/>
      <c r="FS47" s="106"/>
      <c r="FT47" s="58"/>
      <c r="FU47" s="108"/>
      <c r="FV47" s="106"/>
      <c r="FW47" s="106"/>
      <c r="FX47" s="58"/>
      <c r="FY47" s="108"/>
      <c r="FZ47" s="106"/>
      <c r="GA47" s="106"/>
      <c r="GB47" s="58"/>
      <c r="GC47" s="108"/>
      <c r="GD47" s="106"/>
      <c r="GE47" s="106"/>
      <c r="GF47" s="58"/>
      <c r="GG47" s="108"/>
      <c r="GH47" s="106"/>
      <c r="GI47" s="106"/>
      <c r="GJ47" s="58"/>
      <c r="GK47" s="108"/>
      <c r="GL47" s="106"/>
      <c r="GM47" s="106"/>
      <c r="GN47" s="58"/>
      <c r="GO47" s="108"/>
      <c r="GP47" s="106"/>
      <c r="GQ47" s="106"/>
      <c r="GR47" s="58"/>
      <c r="GS47" s="108"/>
      <c r="GT47" s="106"/>
      <c r="GU47" s="106"/>
      <c r="GV47" s="58"/>
      <c r="GW47" s="108"/>
      <c r="GX47" s="106"/>
      <c r="GY47" s="106"/>
      <c r="GZ47" s="58"/>
      <c r="HA47" s="108"/>
      <c r="HB47" s="106"/>
      <c r="HC47" s="106"/>
      <c r="HD47" s="58"/>
      <c r="HE47" s="108"/>
      <c r="HF47" s="106"/>
      <c r="HG47" s="106"/>
      <c r="HH47" s="58"/>
      <c r="HI47" s="108"/>
      <c r="HJ47" s="106"/>
      <c r="HK47" s="106"/>
      <c r="HL47" s="58"/>
      <c r="HM47" s="108"/>
      <c r="HN47" s="106"/>
      <c r="HO47" s="106"/>
      <c r="HP47" s="58"/>
      <c r="HQ47" s="108"/>
      <c r="HR47" s="106"/>
      <c r="HS47" s="106"/>
      <c r="HT47" s="58"/>
      <c r="HU47" s="108"/>
      <c r="HV47" s="106"/>
      <c r="HW47" s="106"/>
      <c r="HX47" s="58"/>
      <c r="HY47" s="108"/>
      <c r="HZ47" s="106"/>
      <c r="IA47" s="106"/>
      <c r="IB47" s="58"/>
      <c r="IC47" s="108"/>
      <c r="ID47" s="106"/>
      <c r="IE47" s="106"/>
      <c r="IF47" s="58"/>
      <c r="IG47" s="108"/>
      <c r="IH47" s="106"/>
      <c r="II47" s="106"/>
      <c r="IJ47" s="58"/>
    </row>
    <row r="48" spans="1:244" s="57" customFormat="1" ht="13.5" thickBot="1">
      <c r="A48" s="112" t="s">
        <v>49</v>
      </c>
      <c r="B48" s="113">
        <v>454.42399999999998</v>
      </c>
      <c r="C48" s="113">
        <v>4.04</v>
      </c>
      <c r="D48" s="121">
        <v>1</v>
      </c>
    </row>
    <row r="49" spans="1:4">
      <c r="A49" s="115" t="s">
        <v>50</v>
      </c>
      <c r="D49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85" t="s">
        <v>54</v>
      </c>
      <c r="B1" s="35"/>
      <c r="C1" s="35"/>
      <c r="D1" s="35"/>
    </row>
    <row r="2" spans="1:4">
      <c r="A2" s="85" t="s">
        <v>78</v>
      </c>
      <c r="B2" s="35"/>
      <c r="C2" s="35"/>
      <c r="D2" s="35"/>
    </row>
    <row r="3" spans="1:4">
      <c r="A3" s="85" t="s">
        <v>274</v>
      </c>
      <c r="B3" s="35"/>
      <c r="C3" s="35"/>
      <c r="D3" s="35"/>
    </row>
    <row r="4" spans="1:4">
      <c r="A4" s="85" t="s">
        <v>80</v>
      </c>
      <c r="B4" s="35"/>
      <c r="C4" s="35"/>
      <c r="D4" s="35"/>
    </row>
    <row r="5" spans="1:4" ht="13.5" thickBot="1">
      <c r="A5" s="38" t="s">
        <v>4</v>
      </c>
      <c r="B5" s="86">
        <v>3060</v>
      </c>
      <c r="C5" s="87" t="s">
        <v>250</v>
      </c>
    </row>
    <row r="6" spans="1:4">
      <c r="A6" s="42"/>
      <c r="B6" s="88" t="s">
        <v>6</v>
      </c>
      <c r="C6" s="44">
        <v>42036</v>
      </c>
      <c r="D6" s="89" t="s">
        <v>8</v>
      </c>
    </row>
    <row r="7" spans="1:4">
      <c r="A7" s="90" t="s">
        <v>9</v>
      </c>
      <c r="D7" s="91" t="s">
        <v>10</v>
      </c>
    </row>
    <row r="8" spans="1:4" ht="13.5" thickBot="1">
      <c r="A8" s="48"/>
      <c r="B8" s="92" t="s">
        <v>11</v>
      </c>
      <c r="C8" s="92" t="s">
        <v>12</v>
      </c>
      <c r="D8" s="93" t="s">
        <v>13</v>
      </c>
    </row>
    <row r="9" spans="1:4">
      <c r="A9" s="90" t="s">
        <v>152</v>
      </c>
      <c r="B9" s="94"/>
    </row>
    <row r="10" spans="1:4">
      <c r="A10" s="100" t="s">
        <v>275</v>
      </c>
      <c r="B10" s="94">
        <v>0</v>
      </c>
      <c r="C10" s="94">
        <v>0</v>
      </c>
      <c r="D10" s="95">
        <v>0</v>
      </c>
    </row>
    <row r="11" spans="1:4">
      <c r="A11" s="100" t="s">
        <v>276</v>
      </c>
      <c r="B11" s="37">
        <v>0</v>
      </c>
      <c r="C11" s="37">
        <v>0</v>
      </c>
      <c r="D11" s="95">
        <v>0</v>
      </c>
    </row>
    <row r="12" spans="1:4">
      <c r="A12" s="100" t="s">
        <v>277</v>
      </c>
      <c r="B12" s="94">
        <v>0</v>
      </c>
      <c r="C12" s="94">
        <v>0</v>
      </c>
      <c r="D12" s="95">
        <v>0</v>
      </c>
    </row>
    <row r="13" spans="1:4">
      <c r="A13" s="100" t="s">
        <v>278</v>
      </c>
      <c r="B13" s="94">
        <v>0</v>
      </c>
      <c r="C13" s="94">
        <v>0</v>
      </c>
      <c r="D13" s="95">
        <v>0</v>
      </c>
    </row>
    <row r="14" spans="1:4">
      <c r="A14" s="100" t="s">
        <v>279</v>
      </c>
      <c r="B14" s="94">
        <v>0</v>
      </c>
      <c r="C14" s="94">
        <v>0</v>
      </c>
      <c r="D14" s="95">
        <v>0</v>
      </c>
    </row>
    <row r="15" spans="1:4">
      <c r="A15" s="87" t="s">
        <v>280</v>
      </c>
      <c r="B15" s="94">
        <v>3000</v>
      </c>
      <c r="C15" s="94">
        <v>0.98</v>
      </c>
      <c r="D15" s="95">
        <v>0.91754086742292651</v>
      </c>
    </row>
    <row r="16" spans="1:4">
      <c r="A16" s="87" t="s">
        <v>92</v>
      </c>
      <c r="B16" s="94">
        <v>63.04</v>
      </c>
      <c r="C16" s="94">
        <v>0.02</v>
      </c>
      <c r="D16" s="95">
        <v>1.9280592094113765E-2</v>
      </c>
    </row>
    <row r="17" spans="1:4">
      <c r="A17" s="87" t="s">
        <v>93</v>
      </c>
      <c r="B17" s="94">
        <v>0</v>
      </c>
      <c r="C17" s="94">
        <v>0</v>
      </c>
      <c r="D17" s="95">
        <v>0</v>
      </c>
    </row>
    <row r="18" spans="1:4">
      <c r="A18" s="87" t="s">
        <v>94</v>
      </c>
      <c r="B18" s="94">
        <v>0</v>
      </c>
      <c r="C18" s="94">
        <v>0</v>
      </c>
      <c r="D18" s="95">
        <v>0</v>
      </c>
    </row>
    <row r="19" spans="1:4">
      <c r="A19" s="87" t="s">
        <v>95</v>
      </c>
      <c r="B19" s="94">
        <v>0</v>
      </c>
      <c r="C19" s="94">
        <v>0</v>
      </c>
      <c r="D19" s="95">
        <v>0</v>
      </c>
    </row>
    <row r="20" spans="1:4">
      <c r="A20" s="87" t="s">
        <v>281</v>
      </c>
      <c r="B20" s="94">
        <v>0</v>
      </c>
      <c r="C20" s="94">
        <v>0</v>
      </c>
      <c r="D20" s="95">
        <v>0</v>
      </c>
    </row>
    <row r="21" spans="1:4">
      <c r="A21" s="96" t="s">
        <v>177</v>
      </c>
      <c r="B21" s="97">
        <v>3063.04</v>
      </c>
      <c r="C21" s="97">
        <v>1</v>
      </c>
      <c r="D21" s="98">
        <v>0.93682145951704032</v>
      </c>
    </row>
    <row r="22" spans="1:4">
      <c r="A22" s="99" t="s">
        <v>62</v>
      </c>
    </row>
    <row r="23" spans="1:4">
      <c r="A23" s="100" t="s">
        <v>21</v>
      </c>
      <c r="B23" s="94">
        <v>0</v>
      </c>
      <c r="C23" s="94">
        <v>0</v>
      </c>
      <c r="D23" s="95">
        <v>0</v>
      </c>
    </row>
    <row r="24" spans="1:4">
      <c r="A24" s="100" t="s">
        <v>22</v>
      </c>
      <c r="B24" s="94">
        <v>0</v>
      </c>
      <c r="C24" s="94">
        <v>0</v>
      </c>
      <c r="D24" s="95">
        <v>0</v>
      </c>
    </row>
    <row r="25" spans="1:4">
      <c r="A25" s="87" t="s">
        <v>63</v>
      </c>
      <c r="B25" s="94">
        <v>91.89</v>
      </c>
      <c r="C25" s="94">
        <v>0.03</v>
      </c>
      <c r="D25" s="95">
        <v>2.810427676916424E-2</v>
      </c>
    </row>
    <row r="26" spans="1:4">
      <c r="A26" s="100" t="s">
        <v>64</v>
      </c>
      <c r="B26" s="94">
        <v>0</v>
      </c>
      <c r="C26" s="94">
        <v>0</v>
      </c>
      <c r="D26" s="95">
        <v>0</v>
      </c>
    </row>
    <row r="27" spans="1:4">
      <c r="A27" s="100" t="s">
        <v>65</v>
      </c>
      <c r="B27" s="94">
        <v>0</v>
      </c>
      <c r="C27" s="94">
        <v>0</v>
      </c>
      <c r="D27" s="95">
        <v>0</v>
      </c>
    </row>
    <row r="28" spans="1:4">
      <c r="A28" s="100" t="s">
        <v>66</v>
      </c>
      <c r="B28" s="94">
        <v>56.3</v>
      </c>
      <c r="C28" s="94">
        <v>0.02</v>
      </c>
      <c r="D28" s="95">
        <v>1.7219183611970255E-2</v>
      </c>
    </row>
    <row r="29" spans="1:4">
      <c r="A29" s="100" t="s">
        <v>67</v>
      </c>
      <c r="B29" s="94">
        <v>0</v>
      </c>
      <c r="C29" s="94">
        <v>0</v>
      </c>
      <c r="D29" s="95">
        <v>0</v>
      </c>
    </row>
    <row r="30" spans="1:4">
      <c r="A30" s="100" t="s">
        <v>68</v>
      </c>
      <c r="B30" s="94">
        <v>0</v>
      </c>
      <c r="C30" s="94">
        <v>0</v>
      </c>
      <c r="D30" s="95">
        <v>0</v>
      </c>
    </row>
    <row r="31" spans="1:4">
      <c r="A31" s="100" t="s">
        <v>69</v>
      </c>
      <c r="B31" s="94">
        <v>0</v>
      </c>
      <c r="C31" s="94">
        <v>0</v>
      </c>
      <c r="D31" s="95">
        <v>0</v>
      </c>
    </row>
    <row r="32" spans="1:4">
      <c r="A32" s="101" t="s">
        <v>70</v>
      </c>
      <c r="B32" s="102">
        <v>148.19</v>
      </c>
      <c r="C32" s="102">
        <v>0.05</v>
      </c>
      <c r="D32" s="103">
        <v>4.5323460381134495E-2</v>
      </c>
    </row>
    <row r="33" spans="1:244" s="104" customFormat="1">
      <c r="A33" s="90" t="s">
        <v>29</v>
      </c>
      <c r="B33" s="37"/>
      <c r="C33" s="37"/>
      <c r="D33" s="37"/>
    </row>
    <row r="34" spans="1:244" s="104" customFormat="1">
      <c r="A34" s="100" t="s">
        <v>30</v>
      </c>
      <c r="B34" s="94">
        <v>29.639132970854025</v>
      </c>
      <c r="C34" s="94">
        <v>0.01</v>
      </c>
      <c r="D34" s="95">
        <v>9.0650385919136215E-3</v>
      </c>
    </row>
    <row r="35" spans="1:244" s="104" customFormat="1">
      <c r="A35" s="87" t="s">
        <v>31</v>
      </c>
      <c r="B35" s="94">
        <v>29.639132970854025</v>
      </c>
      <c r="C35" s="94">
        <v>0.01</v>
      </c>
      <c r="D35" s="95">
        <v>9.0650385919136215E-3</v>
      </c>
    </row>
    <row r="36" spans="1:244" s="105" customFormat="1">
      <c r="A36" s="96" t="s">
        <v>32</v>
      </c>
      <c r="B36" s="97">
        <v>3240.869132970854</v>
      </c>
      <c r="C36" s="97">
        <v>1.06</v>
      </c>
      <c r="D36" s="98">
        <v>0.99120995849008853</v>
      </c>
    </row>
    <row r="37" spans="1:244" s="104" customFormat="1">
      <c r="A37" s="90" t="s">
        <v>33</v>
      </c>
      <c r="B37" s="37"/>
      <c r="C37" s="37"/>
      <c r="D37" s="37"/>
    </row>
    <row r="38" spans="1:244" s="104" customFormat="1">
      <c r="A38" s="87" t="s">
        <v>34</v>
      </c>
      <c r="B38" s="94">
        <v>0</v>
      </c>
      <c r="C38" s="94">
        <v>0</v>
      </c>
      <c r="D38" s="95">
        <v>0</v>
      </c>
    </row>
    <row r="39" spans="1:244" s="104" customFormat="1">
      <c r="A39" s="87" t="s">
        <v>35</v>
      </c>
      <c r="B39" s="94">
        <v>0</v>
      </c>
      <c r="C39" s="94">
        <v>0</v>
      </c>
      <c r="D39" s="95">
        <v>0</v>
      </c>
    </row>
    <row r="40" spans="1:244" s="104" customFormat="1">
      <c r="A40" s="100" t="s">
        <v>36</v>
      </c>
      <c r="B40" s="94">
        <v>0</v>
      </c>
      <c r="C40" s="94">
        <v>0</v>
      </c>
      <c r="D40" s="95">
        <v>0</v>
      </c>
    </row>
    <row r="41" spans="1:244" s="104" customFormat="1">
      <c r="A41" s="100" t="s">
        <v>71</v>
      </c>
      <c r="B41" s="94">
        <v>0</v>
      </c>
      <c r="C41" s="94">
        <v>0</v>
      </c>
      <c r="D41" s="95">
        <v>0</v>
      </c>
    </row>
    <row r="42" spans="1:244" s="104" customFormat="1">
      <c r="A42" s="101" t="s">
        <v>37</v>
      </c>
      <c r="B42" s="102">
        <v>0</v>
      </c>
      <c r="C42" s="102">
        <v>0</v>
      </c>
      <c r="D42" s="103">
        <v>0</v>
      </c>
      <c r="E42" s="108"/>
      <c r="F42" s="106"/>
      <c r="G42" s="106"/>
      <c r="H42" s="107"/>
      <c r="I42" s="108"/>
      <c r="J42" s="106"/>
      <c r="K42" s="106"/>
      <c r="L42" s="107"/>
      <c r="M42" s="108"/>
      <c r="N42" s="106"/>
      <c r="O42" s="106"/>
      <c r="P42" s="107"/>
      <c r="Q42" s="108"/>
      <c r="R42" s="106"/>
      <c r="S42" s="106"/>
      <c r="T42" s="107"/>
      <c r="U42" s="108"/>
      <c r="V42" s="106"/>
      <c r="W42" s="106"/>
      <c r="X42" s="107"/>
      <c r="Y42" s="108"/>
      <c r="Z42" s="106"/>
      <c r="AA42" s="106"/>
      <c r="AB42" s="107"/>
      <c r="AC42" s="108"/>
      <c r="AD42" s="106"/>
      <c r="AE42" s="106"/>
      <c r="AF42" s="107"/>
      <c r="AG42" s="108"/>
      <c r="AH42" s="106"/>
      <c r="AI42" s="106"/>
      <c r="AJ42" s="107"/>
      <c r="AK42" s="108"/>
      <c r="AL42" s="106"/>
      <c r="AM42" s="106"/>
      <c r="AN42" s="107"/>
      <c r="AO42" s="108"/>
      <c r="AP42" s="106"/>
      <c r="AQ42" s="106"/>
      <c r="AR42" s="107"/>
      <c r="AS42" s="108"/>
      <c r="AT42" s="106"/>
      <c r="AU42" s="106"/>
      <c r="AV42" s="107"/>
      <c r="AW42" s="108"/>
      <c r="AX42" s="106"/>
      <c r="AY42" s="106"/>
      <c r="AZ42" s="107"/>
      <c r="BA42" s="108"/>
      <c r="BB42" s="106"/>
      <c r="BC42" s="106"/>
      <c r="BD42" s="107"/>
      <c r="BE42" s="108"/>
      <c r="BF42" s="106"/>
      <c r="BG42" s="106"/>
      <c r="BH42" s="107"/>
      <c r="BI42" s="108"/>
      <c r="BJ42" s="106"/>
      <c r="BK42" s="106"/>
      <c r="BL42" s="107"/>
      <c r="BM42" s="108"/>
      <c r="BN42" s="106"/>
      <c r="BO42" s="106"/>
      <c r="BP42" s="107"/>
      <c r="BQ42" s="108"/>
      <c r="BR42" s="106"/>
      <c r="BS42" s="106"/>
      <c r="BT42" s="107"/>
      <c r="BU42" s="108"/>
      <c r="BV42" s="106"/>
      <c r="BW42" s="106"/>
      <c r="BX42" s="107"/>
      <c r="BY42" s="108"/>
      <c r="BZ42" s="106"/>
      <c r="CA42" s="106"/>
      <c r="CB42" s="107"/>
      <c r="CC42" s="108"/>
      <c r="CD42" s="106"/>
      <c r="CE42" s="106"/>
      <c r="CF42" s="107"/>
      <c r="CG42" s="108"/>
      <c r="CH42" s="106"/>
      <c r="CI42" s="106"/>
      <c r="CJ42" s="107"/>
      <c r="CK42" s="108"/>
      <c r="CL42" s="106"/>
      <c r="CM42" s="106"/>
      <c r="CN42" s="107"/>
      <c r="CO42" s="108"/>
      <c r="CP42" s="106"/>
      <c r="CQ42" s="106"/>
      <c r="CR42" s="107"/>
      <c r="CS42" s="108"/>
      <c r="CT42" s="106"/>
      <c r="CU42" s="106"/>
      <c r="CV42" s="107"/>
      <c r="CW42" s="108"/>
      <c r="CX42" s="106"/>
      <c r="CY42" s="106"/>
      <c r="CZ42" s="107"/>
      <c r="DA42" s="108"/>
      <c r="DB42" s="106"/>
      <c r="DC42" s="106"/>
      <c r="DD42" s="107"/>
      <c r="DE42" s="108"/>
      <c r="DF42" s="106"/>
      <c r="DG42" s="106"/>
      <c r="DH42" s="107"/>
      <c r="DI42" s="108"/>
      <c r="DJ42" s="106"/>
      <c r="DK42" s="106"/>
      <c r="DL42" s="107"/>
      <c r="DM42" s="108"/>
      <c r="DN42" s="106"/>
      <c r="DO42" s="106"/>
      <c r="DP42" s="107"/>
      <c r="DQ42" s="108"/>
      <c r="DR42" s="106"/>
      <c r="DS42" s="106"/>
      <c r="DT42" s="107"/>
      <c r="DU42" s="108"/>
      <c r="DV42" s="106"/>
      <c r="DW42" s="106"/>
      <c r="DX42" s="107"/>
      <c r="DY42" s="108"/>
      <c r="DZ42" s="106"/>
      <c r="EA42" s="106"/>
      <c r="EB42" s="107"/>
      <c r="EC42" s="108"/>
      <c r="ED42" s="106"/>
      <c r="EE42" s="106"/>
      <c r="EF42" s="107"/>
      <c r="EG42" s="108"/>
      <c r="EH42" s="106"/>
      <c r="EI42" s="106"/>
      <c r="EJ42" s="107"/>
      <c r="EK42" s="108"/>
      <c r="EL42" s="106"/>
      <c r="EM42" s="106"/>
      <c r="EN42" s="107"/>
      <c r="EO42" s="108"/>
      <c r="EP42" s="106"/>
      <c r="EQ42" s="106"/>
      <c r="ER42" s="107"/>
      <c r="ES42" s="108"/>
      <c r="ET42" s="106"/>
      <c r="EU42" s="106"/>
      <c r="EV42" s="107"/>
      <c r="EW42" s="108"/>
      <c r="EX42" s="106"/>
      <c r="EY42" s="106"/>
      <c r="EZ42" s="107"/>
      <c r="FA42" s="108"/>
      <c r="FB42" s="106"/>
      <c r="FC42" s="106"/>
      <c r="FD42" s="107"/>
      <c r="FE42" s="108"/>
      <c r="FF42" s="106"/>
      <c r="FG42" s="106"/>
      <c r="FH42" s="107"/>
      <c r="FI42" s="108"/>
      <c r="FJ42" s="106"/>
      <c r="FK42" s="106"/>
      <c r="FL42" s="107"/>
      <c r="FM42" s="108"/>
      <c r="FN42" s="106"/>
      <c r="FO42" s="106"/>
      <c r="FP42" s="107"/>
      <c r="FQ42" s="108"/>
      <c r="FR42" s="106"/>
      <c r="FS42" s="106"/>
      <c r="FT42" s="107"/>
      <c r="FU42" s="108"/>
      <c r="FV42" s="106"/>
      <c r="FW42" s="106"/>
      <c r="FX42" s="107"/>
      <c r="FY42" s="108"/>
      <c r="FZ42" s="106"/>
      <c r="GA42" s="106"/>
      <c r="GB42" s="107"/>
      <c r="GC42" s="108"/>
      <c r="GD42" s="106"/>
      <c r="GE42" s="106"/>
      <c r="GF42" s="107"/>
      <c r="GG42" s="108"/>
      <c r="GH42" s="106"/>
      <c r="GI42" s="106"/>
      <c r="GJ42" s="107"/>
      <c r="GK42" s="108"/>
      <c r="GL42" s="106"/>
      <c r="GM42" s="106"/>
      <c r="GN42" s="107"/>
      <c r="GO42" s="108"/>
      <c r="GP42" s="106"/>
      <c r="GQ42" s="106"/>
      <c r="GR42" s="107"/>
      <c r="GS42" s="108"/>
      <c r="GT42" s="106"/>
      <c r="GU42" s="106"/>
      <c r="GV42" s="107"/>
      <c r="GW42" s="108"/>
      <c r="GX42" s="106"/>
      <c r="GY42" s="106"/>
      <c r="GZ42" s="107"/>
      <c r="HA42" s="108"/>
      <c r="HB42" s="106"/>
      <c r="HC42" s="106"/>
      <c r="HD42" s="107"/>
      <c r="HE42" s="108"/>
      <c r="HF42" s="106"/>
      <c r="HG42" s="106"/>
      <c r="HH42" s="107"/>
      <c r="HI42" s="108"/>
      <c r="HJ42" s="106"/>
      <c r="HK42" s="106"/>
      <c r="HL42" s="107"/>
      <c r="HM42" s="108"/>
      <c r="HN42" s="106"/>
      <c r="HO42" s="106"/>
      <c r="HP42" s="107"/>
      <c r="HQ42" s="108"/>
      <c r="HR42" s="106"/>
      <c r="HS42" s="106"/>
      <c r="HT42" s="107"/>
      <c r="HU42" s="108"/>
      <c r="HV42" s="106"/>
      <c r="HW42" s="106"/>
      <c r="HX42" s="107"/>
      <c r="HY42" s="108"/>
      <c r="HZ42" s="106"/>
      <c r="IA42" s="106"/>
      <c r="IB42" s="107"/>
      <c r="IC42" s="108"/>
      <c r="ID42" s="106"/>
      <c r="IE42" s="106"/>
      <c r="IF42" s="107"/>
      <c r="IG42" s="108"/>
      <c r="IH42" s="106"/>
      <c r="II42" s="106"/>
      <c r="IJ42" s="107"/>
    </row>
    <row r="43" spans="1:244" s="104" customFormat="1">
      <c r="A43" s="90" t="s">
        <v>38</v>
      </c>
      <c r="B43" s="37"/>
      <c r="C43" s="37"/>
      <c r="D43" s="37"/>
    </row>
    <row r="44" spans="1:244" s="104" customFormat="1">
      <c r="A44" s="100" t="s">
        <v>72</v>
      </c>
      <c r="B44" s="94">
        <v>0</v>
      </c>
      <c r="C44" s="94">
        <v>0</v>
      </c>
      <c r="D44" s="95">
        <v>0</v>
      </c>
    </row>
    <row r="45" spans="1:244" s="104" customFormat="1">
      <c r="A45" s="100" t="s">
        <v>40</v>
      </c>
      <c r="B45" s="94">
        <v>28.74</v>
      </c>
      <c r="C45" s="94">
        <v>0.01</v>
      </c>
      <c r="D45" s="95">
        <v>8.7900415099116357E-3</v>
      </c>
    </row>
    <row r="46" spans="1:244" s="104" customFormat="1">
      <c r="A46" s="100" t="s">
        <v>41</v>
      </c>
      <c r="B46" s="94">
        <v>0</v>
      </c>
      <c r="C46" s="94">
        <v>0</v>
      </c>
      <c r="D46" s="95">
        <v>0</v>
      </c>
    </row>
    <row r="47" spans="1:244" s="104" customFormat="1">
      <c r="A47" s="101" t="s">
        <v>42</v>
      </c>
      <c r="B47" s="102">
        <v>28.74</v>
      </c>
      <c r="C47" s="102">
        <v>0.01</v>
      </c>
      <c r="D47" s="103">
        <v>8.7900415099116357E-3</v>
      </c>
      <c r="E47" s="108"/>
      <c r="F47" s="106"/>
      <c r="G47" s="106"/>
      <c r="H47" s="107"/>
      <c r="I47" s="108"/>
      <c r="J47" s="106"/>
      <c r="K47" s="106"/>
      <c r="L47" s="107"/>
      <c r="M47" s="108"/>
      <c r="N47" s="106"/>
      <c r="O47" s="106"/>
      <c r="P47" s="107"/>
      <c r="Q47" s="108"/>
      <c r="R47" s="106"/>
      <c r="S47" s="106"/>
      <c r="T47" s="107"/>
      <c r="U47" s="108"/>
      <c r="V47" s="106"/>
      <c r="W47" s="106"/>
      <c r="X47" s="107"/>
      <c r="Y47" s="108"/>
      <c r="Z47" s="106"/>
      <c r="AA47" s="106"/>
      <c r="AB47" s="107"/>
      <c r="AC47" s="108"/>
      <c r="AD47" s="106"/>
      <c r="AE47" s="106"/>
      <c r="AF47" s="107"/>
      <c r="AG47" s="108"/>
      <c r="AH47" s="106"/>
      <c r="AI47" s="106"/>
      <c r="AJ47" s="107"/>
      <c r="AK47" s="108"/>
      <c r="AL47" s="106"/>
      <c r="AM47" s="106"/>
      <c r="AN47" s="107"/>
      <c r="AO47" s="108"/>
      <c r="AP47" s="106"/>
      <c r="AQ47" s="106"/>
      <c r="AR47" s="107"/>
      <c r="AS47" s="108"/>
      <c r="AT47" s="106"/>
      <c r="AU47" s="106"/>
      <c r="AV47" s="107"/>
      <c r="AW47" s="108"/>
      <c r="AX47" s="106"/>
      <c r="AY47" s="106"/>
      <c r="AZ47" s="107"/>
      <c r="BA47" s="108"/>
      <c r="BB47" s="106"/>
      <c r="BC47" s="106"/>
      <c r="BD47" s="107"/>
      <c r="BE47" s="108"/>
      <c r="BF47" s="106"/>
      <c r="BG47" s="106"/>
      <c r="BH47" s="107"/>
      <c r="BI47" s="108"/>
      <c r="BJ47" s="106"/>
      <c r="BK47" s="106"/>
      <c r="BL47" s="107"/>
      <c r="BM47" s="108"/>
      <c r="BN47" s="106"/>
      <c r="BO47" s="106"/>
      <c r="BP47" s="107"/>
      <c r="BQ47" s="108"/>
      <c r="BR47" s="106"/>
      <c r="BS47" s="106"/>
      <c r="BT47" s="107"/>
      <c r="BU47" s="108"/>
      <c r="BV47" s="106"/>
      <c r="BW47" s="106"/>
      <c r="BX47" s="107"/>
      <c r="BY47" s="108"/>
      <c r="BZ47" s="106"/>
      <c r="CA47" s="106"/>
      <c r="CB47" s="107"/>
      <c r="CC47" s="108"/>
      <c r="CD47" s="106"/>
      <c r="CE47" s="106"/>
      <c r="CF47" s="107"/>
      <c r="CG47" s="108"/>
      <c r="CH47" s="106"/>
      <c r="CI47" s="106"/>
      <c r="CJ47" s="107"/>
      <c r="CK47" s="108"/>
      <c r="CL47" s="106"/>
      <c r="CM47" s="106"/>
      <c r="CN47" s="107"/>
      <c r="CO47" s="108"/>
      <c r="CP47" s="106"/>
      <c r="CQ47" s="106"/>
      <c r="CR47" s="107"/>
      <c r="CS47" s="108"/>
      <c r="CT47" s="106"/>
      <c r="CU47" s="106"/>
      <c r="CV47" s="107"/>
      <c r="CW47" s="108"/>
      <c r="CX47" s="106"/>
      <c r="CY47" s="106"/>
      <c r="CZ47" s="107"/>
      <c r="DA47" s="108"/>
      <c r="DB47" s="106"/>
      <c r="DC47" s="106"/>
      <c r="DD47" s="107"/>
      <c r="DE47" s="108"/>
      <c r="DF47" s="106"/>
      <c r="DG47" s="106"/>
      <c r="DH47" s="107"/>
      <c r="DI47" s="108"/>
      <c r="DJ47" s="106"/>
      <c r="DK47" s="106"/>
      <c r="DL47" s="107"/>
      <c r="DM47" s="108"/>
      <c r="DN47" s="106"/>
      <c r="DO47" s="106"/>
      <c r="DP47" s="107"/>
      <c r="DQ47" s="108"/>
      <c r="DR47" s="106"/>
      <c r="DS47" s="106"/>
      <c r="DT47" s="107"/>
      <c r="DU47" s="108"/>
      <c r="DV47" s="106"/>
      <c r="DW47" s="106"/>
      <c r="DX47" s="107"/>
      <c r="DY47" s="108"/>
      <c r="DZ47" s="106"/>
      <c r="EA47" s="106"/>
      <c r="EB47" s="107"/>
      <c r="EC47" s="108"/>
      <c r="ED47" s="106"/>
      <c r="EE47" s="106"/>
      <c r="EF47" s="107"/>
      <c r="EG47" s="108"/>
      <c r="EH47" s="106"/>
      <c r="EI47" s="106"/>
      <c r="EJ47" s="107"/>
      <c r="EK47" s="108"/>
      <c r="EL47" s="106"/>
      <c r="EM47" s="106"/>
      <c r="EN47" s="107"/>
      <c r="EO47" s="108"/>
      <c r="EP47" s="106"/>
      <c r="EQ47" s="106"/>
      <c r="ER47" s="107"/>
      <c r="ES47" s="108"/>
      <c r="ET47" s="106"/>
      <c r="EU47" s="106"/>
      <c r="EV47" s="107"/>
      <c r="EW47" s="108"/>
      <c r="EX47" s="106"/>
      <c r="EY47" s="106"/>
      <c r="EZ47" s="107"/>
      <c r="FA47" s="108"/>
      <c r="FB47" s="106"/>
      <c r="FC47" s="106"/>
      <c r="FD47" s="107"/>
      <c r="FE47" s="108"/>
      <c r="FF47" s="106"/>
      <c r="FG47" s="106"/>
      <c r="FH47" s="107"/>
      <c r="FI47" s="108"/>
      <c r="FJ47" s="106"/>
      <c r="FK47" s="106"/>
      <c r="FL47" s="107"/>
      <c r="FM47" s="108"/>
      <c r="FN47" s="106"/>
      <c r="FO47" s="106"/>
      <c r="FP47" s="107"/>
      <c r="FQ47" s="108"/>
      <c r="FR47" s="106"/>
      <c r="FS47" s="106"/>
      <c r="FT47" s="107"/>
      <c r="FU47" s="108"/>
      <c r="FV47" s="106"/>
      <c r="FW47" s="106"/>
      <c r="FX47" s="107"/>
      <c r="FY47" s="108"/>
      <c r="FZ47" s="106"/>
      <c r="GA47" s="106"/>
      <c r="GB47" s="107"/>
      <c r="GC47" s="108"/>
      <c r="GD47" s="106"/>
      <c r="GE47" s="106"/>
      <c r="GF47" s="107"/>
      <c r="GG47" s="108"/>
      <c r="GH47" s="106"/>
      <c r="GI47" s="106"/>
      <c r="GJ47" s="107"/>
      <c r="GK47" s="108"/>
      <c r="GL47" s="106"/>
      <c r="GM47" s="106"/>
      <c r="GN47" s="107"/>
      <c r="GO47" s="108"/>
      <c r="GP47" s="106"/>
      <c r="GQ47" s="106"/>
      <c r="GR47" s="107"/>
      <c r="GS47" s="108"/>
      <c r="GT47" s="106"/>
      <c r="GU47" s="106"/>
      <c r="GV47" s="107"/>
      <c r="GW47" s="108"/>
      <c r="GX47" s="106"/>
      <c r="GY47" s="106"/>
      <c r="GZ47" s="107"/>
      <c r="HA47" s="108"/>
      <c r="HB47" s="106"/>
      <c r="HC47" s="106"/>
      <c r="HD47" s="107"/>
      <c r="HE47" s="108"/>
      <c r="HF47" s="106"/>
      <c r="HG47" s="106"/>
      <c r="HH47" s="107"/>
      <c r="HI47" s="108"/>
      <c r="HJ47" s="106"/>
      <c r="HK47" s="106"/>
      <c r="HL47" s="107"/>
      <c r="HM47" s="108"/>
      <c r="HN47" s="106"/>
      <c r="HO47" s="106"/>
      <c r="HP47" s="107"/>
      <c r="HQ47" s="108"/>
      <c r="HR47" s="106"/>
      <c r="HS47" s="106"/>
      <c r="HT47" s="107"/>
      <c r="HU47" s="108"/>
      <c r="HV47" s="106"/>
      <c r="HW47" s="106"/>
      <c r="HX47" s="107"/>
      <c r="HY47" s="108"/>
      <c r="HZ47" s="106"/>
      <c r="IA47" s="106"/>
      <c r="IB47" s="107"/>
      <c r="IC47" s="108"/>
      <c r="ID47" s="106"/>
      <c r="IE47" s="106"/>
      <c r="IF47" s="107"/>
      <c r="IG47" s="108"/>
      <c r="IH47" s="106"/>
      <c r="II47" s="106"/>
      <c r="IJ47" s="107"/>
    </row>
    <row r="48" spans="1:244" s="104" customFormat="1">
      <c r="A48" s="109" t="s">
        <v>43</v>
      </c>
      <c r="B48" s="110">
        <v>28.74</v>
      </c>
      <c r="C48" s="110">
        <v>0.01</v>
      </c>
      <c r="D48" s="111">
        <v>8.7900415099116357E-3</v>
      </c>
      <c r="E48" s="106"/>
      <c r="F48" s="106"/>
      <c r="G48" s="108"/>
      <c r="H48" s="106"/>
      <c r="I48" s="106"/>
      <c r="J48" s="106"/>
      <c r="K48" s="108"/>
      <c r="L48" s="106"/>
      <c r="M48" s="106"/>
      <c r="N48" s="106"/>
      <c r="O48" s="108"/>
      <c r="P48" s="106"/>
      <c r="Q48" s="106"/>
      <c r="R48" s="106"/>
      <c r="S48" s="108"/>
      <c r="T48" s="106"/>
      <c r="U48" s="106"/>
      <c r="V48" s="106"/>
      <c r="W48" s="108"/>
      <c r="X48" s="106"/>
      <c r="Y48" s="106"/>
      <c r="Z48" s="106"/>
      <c r="AA48" s="108"/>
      <c r="AB48" s="106"/>
      <c r="AC48" s="106"/>
      <c r="AD48" s="106"/>
      <c r="AE48" s="108"/>
      <c r="AF48" s="106"/>
      <c r="AG48" s="106"/>
      <c r="AH48" s="106"/>
      <c r="AI48" s="108"/>
      <c r="AJ48" s="106"/>
      <c r="AK48" s="106"/>
      <c r="AL48" s="106"/>
      <c r="AM48" s="108"/>
      <c r="AN48" s="106"/>
      <c r="AO48" s="106"/>
      <c r="AP48" s="106"/>
      <c r="AQ48" s="108"/>
      <c r="AR48" s="106"/>
      <c r="AS48" s="106"/>
      <c r="AT48" s="106"/>
      <c r="AU48" s="108"/>
      <c r="AV48" s="106"/>
      <c r="AW48" s="106"/>
      <c r="AX48" s="106"/>
      <c r="AY48" s="108"/>
      <c r="AZ48" s="106"/>
      <c r="BA48" s="106"/>
      <c r="BB48" s="106"/>
      <c r="BC48" s="108"/>
      <c r="BD48" s="106"/>
      <c r="BE48" s="106"/>
      <c r="BF48" s="106"/>
      <c r="BG48" s="108"/>
      <c r="BH48" s="106"/>
      <c r="BI48" s="106"/>
      <c r="BJ48" s="106"/>
      <c r="BK48" s="108"/>
      <c r="BL48" s="106"/>
      <c r="BM48" s="106"/>
      <c r="BN48" s="106"/>
      <c r="BO48" s="108"/>
      <c r="BP48" s="106"/>
      <c r="BQ48" s="106"/>
      <c r="BR48" s="106"/>
      <c r="BS48" s="108"/>
      <c r="BT48" s="106"/>
      <c r="BU48" s="106"/>
      <c r="BV48" s="106"/>
      <c r="BW48" s="108"/>
      <c r="BX48" s="106"/>
      <c r="BY48" s="106"/>
      <c r="BZ48" s="106"/>
      <c r="CA48" s="108"/>
      <c r="CB48" s="106"/>
      <c r="CC48" s="106"/>
      <c r="CD48" s="106"/>
      <c r="CE48" s="108"/>
      <c r="CF48" s="106"/>
      <c r="CG48" s="106"/>
      <c r="CH48" s="106"/>
      <c r="CI48" s="108"/>
      <c r="CJ48" s="106"/>
      <c r="CK48" s="106"/>
      <c r="CL48" s="106"/>
      <c r="CM48" s="108"/>
      <c r="CN48" s="106"/>
      <c r="CO48" s="106"/>
      <c r="CP48" s="106"/>
      <c r="CQ48" s="108"/>
      <c r="CR48" s="106"/>
      <c r="CS48" s="106"/>
      <c r="CT48" s="106"/>
      <c r="CU48" s="108"/>
      <c r="CV48" s="106"/>
      <c r="CW48" s="106"/>
      <c r="CX48" s="106"/>
      <c r="CY48" s="108"/>
      <c r="CZ48" s="106"/>
      <c r="DA48" s="106"/>
      <c r="DB48" s="106"/>
      <c r="DC48" s="108"/>
      <c r="DD48" s="106"/>
      <c r="DE48" s="106"/>
      <c r="DF48" s="106"/>
      <c r="DG48" s="108"/>
      <c r="DH48" s="106"/>
      <c r="DI48" s="106"/>
      <c r="DJ48" s="106"/>
      <c r="DK48" s="108"/>
      <c r="DL48" s="106"/>
      <c r="DM48" s="106"/>
      <c r="DN48" s="106"/>
      <c r="DO48" s="108"/>
      <c r="DP48" s="106"/>
      <c r="DQ48" s="106"/>
      <c r="DR48" s="106"/>
      <c r="DS48" s="108"/>
      <c r="DT48" s="106"/>
      <c r="DU48" s="106"/>
      <c r="DV48" s="106"/>
      <c r="DW48" s="108"/>
      <c r="DX48" s="106"/>
      <c r="DY48" s="106"/>
      <c r="DZ48" s="106"/>
      <c r="EA48" s="108"/>
      <c r="EB48" s="106"/>
      <c r="EC48" s="106"/>
      <c r="ED48" s="106"/>
      <c r="EE48" s="108"/>
      <c r="EF48" s="106"/>
      <c r="EG48" s="106"/>
      <c r="EH48" s="106"/>
      <c r="EI48" s="108"/>
      <c r="EJ48" s="106"/>
      <c r="EK48" s="106"/>
      <c r="EL48" s="106"/>
      <c r="EM48" s="108"/>
      <c r="EN48" s="106"/>
      <c r="EO48" s="106"/>
      <c r="EP48" s="106"/>
      <c r="EQ48" s="108"/>
      <c r="ER48" s="106"/>
      <c r="ES48" s="106"/>
      <c r="ET48" s="106"/>
      <c r="EU48" s="108"/>
      <c r="EV48" s="106"/>
      <c r="EW48" s="106"/>
      <c r="EX48" s="106"/>
      <c r="EY48" s="108"/>
      <c r="EZ48" s="106"/>
      <c r="FA48" s="106"/>
      <c r="FB48" s="106"/>
      <c r="FC48" s="108"/>
      <c r="FD48" s="106"/>
      <c r="FE48" s="106"/>
      <c r="FF48" s="106"/>
      <c r="FG48" s="108"/>
      <c r="FH48" s="106"/>
      <c r="FI48" s="106"/>
      <c r="FJ48" s="106"/>
      <c r="FK48" s="108"/>
      <c r="FL48" s="106"/>
      <c r="FM48" s="106"/>
      <c r="FN48" s="106"/>
      <c r="FO48" s="108"/>
      <c r="FP48" s="106"/>
      <c r="FQ48" s="106"/>
      <c r="FR48" s="106"/>
      <c r="FS48" s="108"/>
      <c r="FT48" s="106"/>
      <c r="FU48" s="106"/>
      <c r="FV48" s="106"/>
      <c r="FW48" s="108"/>
      <c r="FX48" s="106"/>
      <c r="FY48" s="106"/>
      <c r="FZ48" s="106"/>
      <c r="GA48" s="108"/>
      <c r="GB48" s="106"/>
      <c r="GC48" s="106"/>
      <c r="GD48" s="106"/>
      <c r="GE48" s="108"/>
      <c r="GF48" s="106"/>
      <c r="GG48" s="106"/>
      <c r="GH48" s="106"/>
      <c r="GI48" s="108"/>
      <c r="GJ48" s="106"/>
      <c r="GK48" s="106"/>
      <c r="GL48" s="106"/>
      <c r="GM48" s="108"/>
      <c r="GN48" s="106"/>
      <c r="GO48" s="106"/>
      <c r="GP48" s="106"/>
      <c r="GQ48" s="108"/>
      <c r="GR48" s="106"/>
      <c r="GS48" s="106"/>
      <c r="GT48" s="106"/>
      <c r="GU48" s="108"/>
      <c r="GV48" s="106"/>
      <c r="GW48" s="106"/>
      <c r="GX48" s="106"/>
      <c r="GY48" s="108"/>
      <c r="GZ48" s="106"/>
      <c r="HA48" s="106"/>
      <c r="HB48" s="106"/>
      <c r="HC48" s="108"/>
      <c r="HD48" s="106"/>
      <c r="HE48" s="106"/>
      <c r="HF48" s="106"/>
      <c r="HG48" s="108"/>
      <c r="HH48" s="106"/>
      <c r="HI48" s="106"/>
      <c r="HJ48" s="106"/>
      <c r="HK48" s="108"/>
      <c r="HL48" s="106"/>
      <c r="HM48" s="106"/>
      <c r="HN48" s="106"/>
      <c r="HO48" s="108"/>
      <c r="HP48" s="106"/>
      <c r="HQ48" s="106"/>
      <c r="HR48" s="106"/>
      <c r="HS48" s="108"/>
      <c r="HT48" s="106"/>
      <c r="HU48" s="106"/>
      <c r="HV48" s="106"/>
      <c r="HW48" s="108"/>
      <c r="HX48" s="106"/>
      <c r="HY48" s="106"/>
      <c r="HZ48" s="106"/>
      <c r="IA48" s="108"/>
      <c r="IB48" s="106"/>
      <c r="IC48" s="106"/>
      <c r="ID48" s="106"/>
      <c r="IE48" s="108"/>
      <c r="IF48" s="106"/>
      <c r="IG48" s="106"/>
      <c r="IH48" s="106"/>
    </row>
    <row r="49" spans="1:244" s="105" customFormat="1">
      <c r="A49" s="96" t="s">
        <v>44</v>
      </c>
      <c r="B49" s="97">
        <v>3269.6091329708538</v>
      </c>
      <c r="C49" s="97">
        <v>1.07</v>
      </c>
      <c r="D49" s="98">
        <v>1</v>
      </c>
    </row>
    <row r="50" spans="1:244" s="104" customFormat="1">
      <c r="A50" s="90" t="s">
        <v>45</v>
      </c>
      <c r="B50" s="37"/>
      <c r="C50" s="37"/>
      <c r="D50" s="37"/>
    </row>
    <row r="51" spans="1:244" s="104" customFormat="1">
      <c r="A51" s="87" t="s">
        <v>46</v>
      </c>
      <c r="B51" s="94">
        <v>0</v>
      </c>
      <c r="C51" s="94">
        <v>0</v>
      </c>
      <c r="D51" s="95">
        <v>0</v>
      </c>
    </row>
    <row r="52" spans="1:244" s="104" customFormat="1">
      <c r="A52" s="87" t="s">
        <v>47</v>
      </c>
      <c r="B52" s="94">
        <v>0</v>
      </c>
      <c r="C52" s="94">
        <v>0</v>
      </c>
      <c r="D52" s="95">
        <v>0</v>
      </c>
    </row>
    <row r="53" spans="1:244" s="104" customFormat="1">
      <c r="A53" s="101" t="s">
        <v>48</v>
      </c>
      <c r="B53" s="102">
        <v>0</v>
      </c>
      <c r="C53" s="102">
        <v>0</v>
      </c>
      <c r="D53" s="103">
        <v>0</v>
      </c>
      <c r="E53" s="108"/>
      <c r="F53" s="106"/>
      <c r="G53" s="106"/>
      <c r="H53" s="107"/>
      <c r="I53" s="108"/>
      <c r="J53" s="106"/>
      <c r="K53" s="106"/>
      <c r="L53" s="107"/>
      <c r="M53" s="108"/>
      <c r="N53" s="106"/>
      <c r="O53" s="106"/>
      <c r="P53" s="107"/>
      <c r="Q53" s="108"/>
      <c r="R53" s="106"/>
      <c r="S53" s="106"/>
      <c r="T53" s="107"/>
      <c r="U53" s="108"/>
      <c r="V53" s="106"/>
      <c r="W53" s="106"/>
      <c r="X53" s="107"/>
      <c r="Y53" s="108"/>
      <c r="Z53" s="106"/>
      <c r="AA53" s="106"/>
      <c r="AB53" s="107"/>
      <c r="AC53" s="108"/>
      <c r="AD53" s="106"/>
      <c r="AE53" s="106"/>
      <c r="AF53" s="107"/>
      <c r="AG53" s="108"/>
      <c r="AH53" s="106"/>
      <c r="AI53" s="106"/>
      <c r="AJ53" s="107"/>
      <c r="AK53" s="108"/>
      <c r="AL53" s="106"/>
      <c r="AM53" s="106"/>
      <c r="AN53" s="107"/>
      <c r="AO53" s="108"/>
      <c r="AP53" s="106"/>
      <c r="AQ53" s="106"/>
      <c r="AR53" s="107"/>
      <c r="AS53" s="108"/>
      <c r="AT53" s="106"/>
      <c r="AU53" s="106"/>
      <c r="AV53" s="107"/>
      <c r="AW53" s="108"/>
      <c r="AX53" s="106"/>
      <c r="AY53" s="106"/>
      <c r="AZ53" s="107"/>
      <c r="BA53" s="108"/>
      <c r="BB53" s="106"/>
      <c r="BC53" s="106"/>
      <c r="BD53" s="107"/>
      <c r="BE53" s="108"/>
      <c r="BF53" s="106"/>
      <c r="BG53" s="106"/>
      <c r="BH53" s="107"/>
      <c r="BI53" s="108"/>
      <c r="BJ53" s="106"/>
      <c r="BK53" s="106"/>
      <c r="BL53" s="107"/>
      <c r="BM53" s="108"/>
      <c r="BN53" s="106"/>
      <c r="BO53" s="106"/>
      <c r="BP53" s="107"/>
      <c r="BQ53" s="108"/>
      <c r="BR53" s="106"/>
      <c r="BS53" s="106"/>
      <c r="BT53" s="107"/>
      <c r="BU53" s="108"/>
      <c r="BV53" s="106"/>
      <c r="BW53" s="106"/>
      <c r="BX53" s="107"/>
      <c r="BY53" s="108"/>
      <c r="BZ53" s="106"/>
      <c r="CA53" s="106"/>
      <c r="CB53" s="107"/>
      <c r="CC53" s="108"/>
      <c r="CD53" s="106"/>
      <c r="CE53" s="106"/>
      <c r="CF53" s="107"/>
      <c r="CG53" s="108"/>
      <c r="CH53" s="106"/>
      <c r="CI53" s="106"/>
      <c r="CJ53" s="107"/>
      <c r="CK53" s="108"/>
      <c r="CL53" s="106"/>
      <c r="CM53" s="106"/>
      <c r="CN53" s="107"/>
      <c r="CO53" s="108"/>
      <c r="CP53" s="106"/>
      <c r="CQ53" s="106"/>
      <c r="CR53" s="107"/>
      <c r="CS53" s="108"/>
      <c r="CT53" s="106"/>
      <c r="CU53" s="106"/>
      <c r="CV53" s="107"/>
      <c r="CW53" s="108"/>
      <c r="CX53" s="106"/>
      <c r="CY53" s="106"/>
      <c r="CZ53" s="107"/>
      <c r="DA53" s="108"/>
      <c r="DB53" s="106"/>
      <c r="DC53" s="106"/>
      <c r="DD53" s="107"/>
      <c r="DE53" s="108"/>
      <c r="DF53" s="106"/>
      <c r="DG53" s="106"/>
      <c r="DH53" s="107"/>
      <c r="DI53" s="108"/>
      <c r="DJ53" s="106"/>
      <c r="DK53" s="106"/>
      <c r="DL53" s="107"/>
      <c r="DM53" s="108"/>
      <c r="DN53" s="106"/>
      <c r="DO53" s="106"/>
      <c r="DP53" s="107"/>
      <c r="DQ53" s="108"/>
      <c r="DR53" s="106"/>
      <c r="DS53" s="106"/>
      <c r="DT53" s="107"/>
      <c r="DU53" s="108"/>
      <c r="DV53" s="106"/>
      <c r="DW53" s="106"/>
      <c r="DX53" s="107"/>
      <c r="DY53" s="108"/>
      <c r="DZ53" s="106"/>
      <c r="EA53" s="106"/>
      <c r="EB53" s="107"/>
      <c r="EC53" s="108"/>
      <c r="ED53" s="106"/>
      <c r="EE53" s="106"/>
      <c r="EF53" s="107"/>
      <c r="EG53" s="108"/>
      <c r="EH53" s="106"/>
      <c r="EI53" s="106"/>
      <c r="EJ53" s="107"/>
      <c r="EK53" s="108"/>
      <c r="EL53" s="106"/>
      <c r="EM53" s="106"/>
      <c r="EN53" s="107"/>
      <c r="EO53" s="108"/>
      <c r="EP53" s="106"/>
      <c r="EQ53" s="106"/>
      <c r="ER53" s="107"/>
      <c r="ES53" s="108"/>
      <c r="ET53" s="106"/>
      <c r="EU53" s="106"/>
      <c r="EV53" s="107"/>
      <c r="EW53" s="108"/>
      <c r="EX53" s="106"/>
      <c r="EY53" s="106"/>
      <c r="EZ53" s="107"/>
      <c r="FA53" s="108"/>
      <c r="FB53" s="106"/>
      <c r="FC53" s="106"/>
      <c r="FD53" s="107"/>
      <c r="FE53" s="108"/>
      <c r="FF53" s="106"/>
      <c r="FG53" s="106"/>
      <c r="FH53" s="107"/>
      <c r="FI53" s="108"/>
      <c r="FJ53" s="106"/>
      <c r="FK53" s="106"/>
      <c r="FL53" s="107"/>
      <c r="FM53" s="108"/>
      <c r="FN53" s="106"/>
      <c r="FO53" s="106"/>
      <c r="FP53" s="107"/>
      <c r="FQ53" s="108"/>
      <c r="FR53" s="106"/>
      <c r="FS53" s="106"/>
      <c r="FT53" s="107"/>
      <c r="FU53" s="108"/>
      <c r="FV53" s="106"/>
      <c r="FW53" s="106"/>
      <c r="FX53" s="107"/>
      <c r="FY53" s="108"/>
      <c r="FZ53" s="106"/>
      <c r="GA53" s="106"/>
      <c r="GB53" s="107"/>
      <c r="GC53" s="108"/>
      <c r="GD53" s="106"/>
      <c r="GE53" s="106"/>
      <c r="GF53" s="107"/>
      <c r="GG53" s="108"/>
      <c r="GH53" s="106"/>
      <c r="GI53" s="106"/>
      <c r="GJ53" s="107"/>
      <c r="GK53" s="108"/>
      <c r="GL53" s="106"/>
      <c r="GM53" s="106"/>
      <c r="GN53" s="107"/>
      <c r="GO53" s="108"/>
      <c r="GP53" s="106"/>
      <c r="GQ53" s="106"/>
      <c r="GR53" s="107"/>
      <c r="GS53" s="108"/>
      <c r="GT53" s="106"/>
      <c r="GU53" s="106"/>
      <c r="GV53" s="107"/>
      <c r="GW53" s="108"/>
      <c r="GX53" s="106"/>
      <c r="GY53" s="106"/>
      <c r="GZ53" s="107"/>
      <c r="HA53" s="108"/>
      <c r="HB53" s="106"/>
      <c r="HC53" s="106"/>
      <c r="HD53" s="107"/>
      <c r="HE53" s="108"/>
      <c r="HF53" s="106"/>
      <c r="HG53" s="106"/>
      <c r="HH53" s="107"/>
      <c r="HI53" s="108"/>
      <c r="HJ53" s="106"/>
      <c r="HK53" s="106"/>
      <c r="HL53" s="107"/>
      <c r="HM53" s="108"/>
      <c r="HN53" s="106"/>
      <c r="HO53" s="106"/>
      <c r="HP53" s="107"/>
      <c r="HQ53" s="108"/>
      <c r="HR53" s="106"/>
      <c r="HS53" s="106"/>
      <c r="HT53" s="107"/>
      <c r="HU53" s="108"/>
      <c r="HV53" s="106"/>
      <c r="HW53" s="106"/>
      <c r="HX53" s="107"/>
      <c r="HY53" s="108"/>
      <c r="HZ53" s="106"/>
      <c r="IA53" s="106"/>
      <c r="IB53" s="107"/>
      <c r="IC53" s="108"/>
      <c r="ID53" s="106"/>
      <c r="IE53" s="106"/>
      <c r="IF53" s="107"/>
      <c r="IG53" s="108"/>
      <c r="IH53" s="106"/>
      <c r="II53" s="106"/>
      <c r="IJ53" s="107"/>
    </row>
    <row r="54" spans="1:244" s="57" customFormat="1" ht="13.5" thickBot="1">
      <c r="A54" s="112" t="s">
        <v>49</v>
      </c>
      <c r="B54" s="113">
        <v>3269.6091329708538</v>
      </c>
      <c r="C54" s="113">
        <v>1.07</v>
      </c>
      <c r="D54" s="114">
        <v>1</v>
      </c>
    </row>
    <row r="55" spans="1:244">
      <c r="A55" s="115" t="s">
        <v>50</v>
      </c>
      <c r="D55" s="11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5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196" t="s">
        <v>54</v>
      </c>
      <c r="B1" s="196"/>
      <c r="C1" s="196"/>
      <c r="D1" s="196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196" t="s">
        <v>78</v>
      </c>
      <c r="B2" s="196"/>
      <c r="C2" s="196"/>
      <c r="D2" s="19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196" t="s">
        <v>79</v>
      </c>
      <c r="B3" s="196"/>
      <c r="C3" s="196"/>
      <c r="D3" s="19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196" t="s">
        <v>80</v>
      </c>
      <c r="B4" s="196"/>
      <c r="C4" s="196"/>
      <c r="D4" s="196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3060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52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59</v>
      </c>
      <c r="B10" s="1">
        <v>3300</v>
      </c>
      <c r="C10" s="1">
        <v>1.08</v>
      </c>
      <c r="D10" s="30">
        <v>0.91550316499992135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60</v>
      </c>
      <c r="B11" s="1">
        <v>70.400000000000006</v>
      </c>
      <c r="C11" s="1">
        <v>0.02</v>
      </c>
      <c r="D11" s="30">
        <v>1.953073418666499E-2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77</v>
      </c>
      <c r="B12" s="15">
        <v>3370.4</v>
      </c>
      <c r="C12" s="15">
        <v>1.1000000000000001</v>
      </c>
      <c r="D12" s="31">
        <v>0.93503389918658641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62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21</v>
      </c>
      <c r="B14" s="1">
        <v>0</v>
      </c>
      <c r="C14" s="1">
        <v>0</v>
      </c>
      <c r="D14" s="30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22</v>
      </c>
      <c r="B15" s="1">
        <v>0</v>
      </c>
      <c r="C15" s="1">
        <v>0</v>
      </c>
      <c r="D15" s="30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63</v>
      </c>
      <c r="B16" s="1">
        <v>101.11</v>
      </c>
      <c r="C16" s="1">
        <v>0.03</v>
      </c>
      <c r="D16" s="30">
        <v>2.8050462125194558E-2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64</v>
      </c>
      <c r="B17" s="1">
        <v>0</v>
      </c>
      <c r="C17" s="1">
        <v>0</v>
      </c>
      <c r="D17" s="30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65</v>
      </c>
      <c r="B18" s="1">
        <v>0</v>
      </c>
      <c r="C18" s="1">
        <v>0</v>
      </c>
      <c r="D18" s="30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66</v>
      </c>
      <c r="B19" s="1">
        <v>63.34</v>
      </c>
      <c r="C19" s="1">
        <v>0.02</v>
      </c>
      <c r="D19" s="30">
        <v>1.7572112263968188E-2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67</v>
      </c>
      <c r="B20" s="1">
        <v>0</v>
      </c>
      <c r="C20" s="1">
        <v>0</v>
      </c>
      <c r="D20" s="30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68</v>
      </c>
      <c r="B21" s="1">
        <v>0</v>
      </c>
      <c r="C21" s="1">
        <v>0</v>
      </c>
      <c r="D21" s="30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69</v>
      </c>
      <c r="B22" s="1">
        <v>0</v>
      </c>
      <c r="C22" s="1">
        <v>0</v>
      </c>
      <c r="D22" s="30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70</v>
      </c>
      <c r="B23" s="18">
        <v>164.45</v>
      </c>
      <c r="C23" s="18">
        <v>0.05</v>
      </c>
      <c r="D23" s="32">
        <v>4.562257438916275E-2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29</v>
      </c>
    </row>
    <row r="25" spans="1:254" ht="13.5">
      <c r="A25" s="4" t="s">
        <v>30</v>
      </c>
      <c r="B25" s="1">
        <v>37.625195543189236</v>
      </c>
      <c r="C25" s="1">
        <v>0.01</v>
      </c>
      <c r="D25" s="30">
        <v>1.0438177455615358E-2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31</v>
      </c>
      <c r="B26" s="1">
        <v>37.625195543189236</v>
      </c>
      <c r="C26" s="1">
        <v>0.01</v>
      </c>
      <c r="D26" s="30">
        <v>1.0438177455615358E-2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32</v>
      </c>
      <c r="B27" s="15">
        <v>3572.4751955431893</v>
      </c>
      <c r="C27" s="15">
        <v>1.1599999999999999</v>
      </c>
      <c r="D27" s="31">
        <v>0.9910946510313644</v>
      </c>
    </row>
    <row r="28" spans="1:254">
      <c r="A28" s="9" t="s">
        <v>33</v>
      </c>
    </row>
    <row r="29" spans="1:254">
      <c r="A29" s="4" t="s">
        <v>34</v>
      </c>
      <c r="B29" s="1">
        <v>0</v>
      </c>
      <c r="C29" s="1">
        <v>0</v>
      </c>
      <c r="D29" s="30">
        <v>0</v>
      </c>
    </row>
    <row r="30" spans="1:254">
      <c r="A30" s="4" t="s">
        <v>35</v>
      </c>
      <c r="B30" s="1">
        <v>0</v>
      </c>
      <c r="C30" s="1">
        <v>0</v>
      </c>
      <c r="D30" s="30">
        <v>0</v>
      </c>
    </row>
    <row r="31" spans="1:254">
      <c r="A31" s="4" t="s">
        <v>36</v>
      </c>
      <c r="B31" s="1">
        <v>0</v>
      </c>
      <c r="C31" s="1">
        <v>0</v>
      </c>
      <c r="D31" s="30">
        <v>0</v>
      </c>
    </row>
    <row r="32" spans="1:254">
      <c r="A32" s="4" t="s">
        <v>71</v>
      </c>
      <c r="B32" s="1">
        <v>0</v>
      </c>
      <c r="C32" s="1">
        <v>0</v>
      </c>
      <c r="D32" s="30">
        <v>0</v>
      </c>
    </row>
    <row r="33" spans="1:254" ht="13.5">
      <c r="A33" s="17" t="s">
        <v>37</v>
      </c>
      <c r="B33" s="18">
        <v>0</v>
      </c>
      <c r="C33" s="18">
        <v>0</v>
      </c>
      <c r="D33" s="32">
        <v>0</v>
      </c>
      <c r="E33" s="4"/>
      <c r="H33" s="30"/>
      <c r="I33" s="4"/>
      <c r="L33" s="30"/>
      <c r="M33" s="4"/>
      <c r="P33" s="30"/>
      <c r="Q33" s="4"/>
      <c r="T33" s="30"/>
      <c r="U33" s="4"/>
      <c r="X33" s="30"/>
      <c r="Y33" s="4"/>
      <c r="AB33" s="30"/>
      <c r="AC33" s="4"/>
      <c r="AF33" s="30"/>
      <c r="AG33" s="4"/>
      <c r="AJ33" s="30"/>
      <c r="AK33" s="4"/>
      <c r="AN33" s="30"/>
      <c r="AO33" s="4"/>
      <c r="AR33" s="30"/>
      <c r="AS33" s="4"/>
      <c r="AV33" s="30"/>
      <c r="AW33" s="4"/>
      <c r="AZ33" s="30"/>
      <c r="BA33" s="4"/>
      <c r="BD33" s="30"/>
      <c r="BE33" s="4"/>
      <c r="BH33" s="30"/>
      <c r="BI33" s="4"/>
      <c r="BL33" s="30"/>
      <c r="BM33" s="4"/>
      <c r="BP33" s="30"/>
      <c r="BQ33" s="4"/>
      <c r="BT33" s="30"/>
      <c r="BU33" s="4"/>
      <c r="BX33" s="30"/>
      <c r="BY33" s="4"/>
      <c r="CB33" s="30"/>
      <c r="CC33" s="4"/>
      <c r="CF33" s="30"/>
      <c r="CG33" s="4"/>
      <c r="CJ33" s="30"/>
      <c r="CK33" s="4"/>
      <c r="CN33" s="30"/>
      <c r="CO33" s="4"/>
      <c r="CR33" s="30"/>
      <c r="CS33" s="4"/>
      <c r="CV33" s="30"/>
      <c r="CW33" s="4"/>
      <c r="CZ33" s="30"/>
      <c r="DA33" s="4"/>
      <c r="DD33" s="30"/>
      <c r="DE33" s="4"/>
      <c r="DH33" s="30"/>
      <c r="DI33" s="4"/>
      <c r="DL33" s="30"/>
      <c r="DM33" s="4"/>
      <c r="DP33" s="30"/>
      <c r="DQ33" s="4"/>
      <c r="DT33" s="30"/>
      <c r="DU33" s="4"/>
      <c r="DX33" s="30"/>
      <c r="DY33" s="4"/>
      <c r="EB33" s="30"/>
      <c r="EC33" s="4"/>
      <c r="EF33" s="30"/>
      <c r="EG33" s="4"/>
      <c r="EJ33" s="30"/>
      <c r="EK33" s="4"/>
      <c r="EN33" s="30"/>
      <c r="EO33" s="4"/>
      <c r="ER33" s="30"/>
      <c r="ES33" s="4"/>
      <c r="EV33" s="30"/>
      <c r="EW33" s="4"/>
      <c r="EZ33" s="30"/>
      <c r="FA33" s="4"/>
      <c r="FD33" s="30"/>
      <c r="FE33" s="4"/>
      <c r="FH33" s="30"/>
      <c r="FI33" s="4"/>
      <c r="FL33" s="30"/>
      <c r="FM33" s="4"/>
      <c r="FP33" s="30"/>
      <c r="FQ33" s="4"/>
      <c r="FT33" s="30"/>
      <c r="FU33" s="4"/>
      <c r="FX33" s="30"/>
      <c r="FY33" s="4"/>
      <c r="GB33" s="30"/>
      <c r="GC33" s="4"/>
      <c r="GF33" s="30"/>
      <c r="GG33" s="4"/>
      <c r="GJ33" s="30"/>
      <c r="GK33" s="4"/>
      <c r="GN33" s="30"/>
      <c r="GO33" s="4"/>
      <c r="GR33" s="30"/>
      <c r="GS33" s="4"/>
      <c r="GV33" s="30"/>
      <c r="GW33" s="4"/>
      <c r="GZ33" s="30"/>
      <c r="HA33" s="4"/>
      <c r="HD33" s="30"/>
      <c r="HE33" s="4"/>
      <c r="HH33" s="30"/>
      <c r="HI33" s="4"/>
      <c r="HL33" s="30"/>
      <c r="HM33" s="4"/>
      <c r="HP33" s="30"/>
      <c r="HQ33" s="4"/>
      <c r="HT33" s="30"/>
      <c r="HU33" s="4"/>
      <c r="HX33" s="30"/>
      <c r="HY33" s="4"/>
      <c r="IB33" s="30"/>
      <c r="IC33" s="4"/>
      <c r="IF33" s="30"/>
      <c r="IG33" s="4"/>
      <c r="IJ33" s="30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72</v>
      </c>
      <c r="B35" s="1">
        <v>0</v>
      </c>
      <c r="C35" s="1">
        <v>0</v>
      </c>
      <c r="D35" s="30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32.1</v>
      </c>
      <c r="C36" s="1">
        <v>0.01</v>
      </c>
      <c r="D36" s="30">
        <v>8.9053489686355992E-3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30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42</v>
      </c>
      <c r="B38" s="18">
        <v>32.1</v>
      </c>
      <c r="C38" s="18">
        <v>0.01</v>
      </c>
      <c r="D38" s="32">
        <v>8.9053489686355992E-3</v>
      </c>
      <c r="E38" s="4"/>
      <c r="H38" s="30"/>
      <c r="I38" s="4"/>
      <c r="L38" s="30"/>
      <c r="M38" s="4"/>
      <c r="P38" s="30"/>
      <c r="Q38" s="4"/>
      <c r="T38" s="30"/>
      <c r="U38" s="4"/>
      <c r="X38" s="30"/>
      <c r="Y38" s="4"/>
      <c r="AB38" s="30"/>
      <c r="AC38" s="4"/>
      <c r="AF38" s="30"/>
      <c r="AG38" s="4"/>
      <c r="AJ38" s="30"/>
      <c r="AK38" s="4"/>
      <c r="AN38" s="30"/>
      <c r="AO38" s="4"/>
      <c r="AR38" s="30"/>
      <c r="AS38" s="4"/>
      <c r="AV38" s="30"/>
      <c r="AW38" s="4"/>
      <c r="AZ38" s="30"/>
      <c r="BA38" s="4"/>
      <c r="BD38" s="30"/>
      <c r="BE38" s="4"/>
      <c r="BH38" s="30"/>
      <c r="BI38" s="4"/>
      <c r="BL38" s="30"/>
      <c r="BM38" s="4"/>
      <c r="BP38" s="30"/>
      <c r="BQ38" s="4"/>
      <c r="BT38" s="30"/>
      <c r="BU38" s="4"/>
      <c r="BX38" s="30"/>
      <c r="BY38" s="4"/>
      <c r="CB38" s="30"/>
      <c r="CC38" s="4"/>
      <c r="CF38" s="30"/>
      <c r="CG38" s="4"/>
      <c r="CJ38" s="30"/>
      <c r="CK38" s="4"/>
      <c r="CN38" s="30"/>
      <c r="CO38" s="4"/>
      <c r="CR38" s="30"/>
      <c r="CS38" s="4"/>
      <c r="CV38" s="30"/>
      <c r="CW38" s="4"/>
      <c r="CZ38" s="30"/>
      <c r="DA38" s="4"/>
      <c r="DD38" s="30"/>
      <c r="DE38" s="4"/>
      <c r="DH38" s="30"/>
      <c r="DI38" s="4"/>
      <c r="DL38" s="30"/>
      <c r="DM38" s="4"/>
      <c r="DP38" s="30"/>
      <c r="DQ38" s="4"/>
      <c r="DT38" s="30"/>
      <c r="DU38" s="4"/>
      <c r="DX38" s="30"/>
      <c r="DY38" s="4"/>
      <c r="EB38" s="30"/>
      <c r="EC38" s="4"/>
      <c r="EF38" s="30"/>
      <c r="EG38" s="4"/>
      <c r="EJ38" s="30"/>
      <c r="EK38" s="4"/>
      <c r="EN38" s="30"/>
      <c r="EO38" s="4"/>
      <c r="ER38" s="30"/>
      <c r="ES38" s="4"/>
      <c r="EV38" s="30"/>
      <c r="EW38" s="4"/>
      <c r="EZ38" s="30"/>
      <c r="FA38" s="4"/>
      <c r="FD38" s="30"/>
      <c r="FE38" s="4"/>
      <c r="FH38" s="30"/>
      <c r="FI38" s="4"/>
      <c r="FL38" s="30"/>
      <c r="FM38" s="4"/>
      <c r="FP38" s="30"/>
      <c r="FQ38" s="4"/>
      <c r="FT38" s="30"/>
      <c r="FU38" s="4"/>
      <c r="FX38" s="30"/>
      <c r="FY38" s="4"/>
      <c r="GB38" s="30"/>
      <c r="GC38" s="4"/>
      <c r="GF38" s="30"/>
      <c r="GG38" s="4"/>
      <c r="GJ38" s="30"/>
      <c r="GK38" s="4"/>
      <c r="GN38" s="30"/>
      <c r="GO38" s="4"/>
      <c r="GR38" s="30"/>
      <c r="GS38" s="4"/>
      <c r="GV38" s="30"/>
      <c r="GW38" s="4"/>
      <c r="GZ38" s="30"/>
      <c r="HA38" s="4"/>
      <c r="HD38" s="30"/>
      <c r="HE38" s="4"/>
      <c r="HH38" s="30"/>
      <c r="HI38" s="4"/>
      <c r="HL38" s="30"/>
      <c r="HM38" s="4"/>
      <c r="HP38" s="30"/>
      <c r="HQ38" s="4"/>
      <c r="HT38" s="30"/>
      <c r="HU38" s="4"/>
      <c r="HX38" s="30"/>
      <c r="HY38" s="4"/>
      <c r="IB38" s="30"/>
      <c r="IC38" s="4"/>
      <c r="IF38" s="30"/>
      <c r="IG38" s="4"/>
      <c r="IJ38" s="30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43</v>
      </c>
      <c r="B39" s="22">
        <v>32.1</v>
      </c>
      <c r="C39" s="22">
        <v>0.01</v>
      </c>
      <c r="D39" s="33">
        <v>8.9053489686355992E-3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44</v>
      </c>
      <c r="B40" s="15">
        <v>3604.5751955431892</v>
      </c>
      <c r="C40" s="15">
        <v>1.17</v>
      </c>
      <c r="D40" s="31">
        <v>1</v>
      </c>
    </row>
    <row r="41" spans="1:254">
      <c r="A41" s="9" t="s">
        <v>45</v>
      </c>
    </row>
    <row r="42" spans="1:254" ht="13.5">
      <c r="A42" s="4" t="s">
        <v>46</v>
      </c>
      <c r="B42" s="1">
        <v>0</v>
      </c>
      <c r="C42" s="1">
        <v>0</v>
      </c>
      <c r="D42" s="30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47</v>
      </c>
      <c r="B43" s="1">
        <v>0</v>
      </c>
      <c r="C43" s="1">
        <v>0</v>
      </c>
      <c r="D43" s="30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48</v>
      </c>
      <c r="B44" s="18">
        <v>0</v>
      </c>
      <c r="C44" s="18">
        <v>0</v>
      </c>
      <c r="D44" s="32">
        <v>0</v>
      </c>
      <c r="E44" s="4"/>
      <c r="H44" s="30"/>
      <c r="I44" s="4"/>
      <c r="L44" s="30"/>
      <c r="M44" s="4"/>
      <c r="P44" s="30"/>
      <c r="Q44" s="4"/>
      <c r="T44" s="30"/>
      <c r="U44" s="4"/>
      <c r="X44" s="30"/>
      <c r="Y44" s="4"/>
      <c r="AB44" s="30"/>
      <c r="AC44" s="4"/>
      <c r="AF44" s="30"/>
      <c r="AG44" s="4"/>
      <c r="AJ44" s="30"/>
      <c r="AK44" s="4"/>
      <c r="AN44" s="30"/>
      <c r="AO44" s="4"/>
      <c r="AR44" s="30"/>
      <c r="AS44" s="4"/>
      <c r="AV44" s="30"/>
      <c r="AW44" s="4"/>
      <c r="AZ44" s="30"/>
      <c r="BA44" s="4"/>
      <c r="BD44" s="30"/>
      <c r="BE44" s="4"/>
      <c r="BH44" s="30"/>
      <c r="BI44" s="4"/>
      <c r="BL44" s="30"/>
      <c r="BM44" s="4"/>
      <c r="BP44" s="30"/>
      <c r="BQ44" s="4"/>
      <c r="BT44" s="30"/>
      <c r="BU44" s="4"/>
      <c r="BX44" s="30"/>
      <c r="BY44" s="4"/>
      <c r="CB44" s="30"/>
      <c r="CC44" s="4"/>
      <c r="CF44" s="30"/>
      <c r="CG44" s="4"/>
      <c r="CJ44" s="30"/>
      <c r="CK44" s="4"/>
      <c r="CN44" s="30"/>
      <c r="CO44" s="4"/>
      <c r="CR44" s="30"/>
      <c r="CS44" s="4"/>
      <c r="CV44" s="30"/>
      <c r="CW44" s="4"/>
      <c r="CZ44" s="30"/>
      <c r="DA44" s="4"/>
      <c r="DD44" s="30"/>
      <c r="DE44" s="4"/>
      <c r="DH44" s="30"/>
      <c r="DI44" s="4"/>
      <c r="DL44" s="30"/>
      <c r="DM44" s="4"/>
      <c r="DP44" s="30"/>
      <c r="DQ44" s="4"/>
      <c r="DT44" s="30"/>
      <c r="DU44" s="4"/>
      <c r="DX44" s="30"/>
      <c r="DY44" s="4"/>
      <c r="EB44" s="30"/>
      <c r="EC44" s="4"/>
      <c r="EF44" s="30"/>
      <c r="EG44" s="4"/>
      <c r="EJ44" s="30"/>
      <c r="EK44" s="4"/>
      <c r="EN44" s="30"/>
      <c r="EO44" s="4"/>
      <c r="ER44" s="30"/>
      <c r="ES44" s="4"/>
      <c r="EV44" s="30"/>
      <c r="EW44" s="4"/>
      <c r="EZ44" s="30"/>
      <c r="FA44" s="4"/>
      <c r="FD44" s="30"/>
      <c r="FE44" s="4"/>
      <c r="FH44" s="30"/>
      <c r="FI44" s="4"/>
      <c r="FL44" s="30"/>
      <c r="FM44" s="4"/>
      <c r="FP44" s="30"/>
      <c r="FQ44" s="4"/>
      <c r="FT44" s="30"/>
      <c r="FU44" s="4"/>
      <c r="FX44" s="30"/>
      <c r="FY44" s="4"/>
      <c r="GB44" s="30"/>
      <c r="GC44" s="4"/>
      <c r="GF44" s="30"/>
      <c r="GG44" s="4"/>
      <c r="GJ44" s="30"/>
      <c r="GK44" s="4"/>
      <c r="GN44" s="30"/>
      <c r="GO44" s="4"/>
      <c r="GR44" s="30"/>
      <c r="GS44" s="4"/>
      <c r="GV44" s="30"/>
      <c r="GW44" s="4"/>
      <c r="GZ44" s="30"/>
      <c r="HA44" s="4"/>
      <c r="HD44" s="30"/>
      <c r="HE44" s="4"/>
      <c r="HH44" s="30"/>
      <c r="HI44" s="4"/>
      <c r="HL44" s="30"/>
      <c r="HM44" s="4"/>
      <c r="HP44" s="30"/>
      <c r="HQ44" s="4"/>
      <c r="HT44" s="30"/>
      <c r="HU44" s="4"/>
      <c r="HX44" s="30"/>
      <c r="HY44" s="4"/>
      <c r="IB44" s="30"/>
      <c r="IC44" s="4"/>
      <c r="IF44" s="30"/>
      <c r="IG44" s="4"/>
      <c r="IJ44" s="30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49</v>
      </c>
      <c r="B45" s="25">
        <v>3604.5751955431892</v>
      </c>
      <c r="C45" s="25">
        <v>1.17</v>
      </c>
      <c r="D45" s="34">
        <v>1</v>
      </c>
    </row>
    <row r="46" spans="1:254">
      <c r="A46" s="27" t="s">
        <v>50</v>
      </c>
      <c r="D46" s="29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75" style="37" customWidth="1"/>
    <col min="2" max="3" width="12.625" style="37" customWidth="1"/>
    <col min="4" max="4" width="8.625" style="41" customWidth="1"/>
    <col min="5" max="256" width="11.5" style="37"/>
    <col min="257" max="257" width="57.75" style="37" bestFit="1" customWidth="1"/>
    <col min="258" max="259" width="12.625" style="37" customWidth="1"/>
    <col min="260" max="260" width="8.625" style="37" customWidth="1"/>
    <col min="261" max="512" width="11.5" style="37"/>
    <col min="513" max="513" width="57.75" style="37" bestFit="1" customWidth="1"/>
    <col min="514" max="515" width="12.625" style="37" customWidth="1"/>
    <col min="516" max="516" width="8.625" style="37" customWidth="1"/>
    <col min="517" max="768" width="11.5" style="37"/>
    <col min="769" max="769" width="57.75" style="37" bestFit="1" customWidth="1"/>
    <col min="770" max="771" width="12.625" style="37" customWidth="1"/>
    <col min="772" max="772" width="8.625" style="37" customWidth="1"/>
    <col min="773" max="1024" width="11.5" style="37"/>
    <col min="1025" max="1025" width="57.75" style="37" bestFit="1" customWidth="1"/>
    <col min="1026" max="1027" width="12.625" style="37" customWidth="1"/>
    <col min="1028" max="1028" width="8.625" style="37" customWidth="1"/>
    <col min="1029" max="1280" width="11.5" style="37"/>
    <col min="1281" max="1281" width="57.75" style="37" bestFit="1" customWidth="1"/>
    <col min="1282" max="1283" width="12.625" style="37" customWidth="1"/>
    <col min="1284" max="1284" width="8.625" style="37" customWidth="1"/>
    <col min="1285" max="1536" width="11.5" style="37"/>
    <col min="1537" max="1537" width="57.75" style="37" bestFit="1" customWidth="1"/>
    <col min="1538" max="1539" width="12.625" style="37" customWidth="1"/>
    <col min="1540" max="1540" width="8.625" style="37" customWidth="1"/>
    <col min="1541" max="1792" width="11.5" style="37"/>
    <col min="1793" max="1793" width="57.75" style="37" bestFit="1" customWidth="1"/>
    <col min="1794" max="1795" width="12.625" style="37" customWidth="1"/>
    <col min="1796" max="1796" width="8.625" style="37" customWidth="1"/>
    <col min="1797" max="2048" width="11.5" style="37"/>
    <col min="2049" max="2049" width="57.75" style="37" bestFit="1" customWidth="1"/>
    <col min="2050" max="2051" width="12.625" style="37" customWidth="1"/>
    <col min="2052" max="2052" width="8.625" style="37" customWidth="1"/>
    <col min="2053" max="2304" width="11.5" style="37"/>
    <col min="2305" max="2305" width="57.75" style="37" bestFit="1" customWidth="1"/>
    <col min="2306" max="2307" width="12.625" style="37" customWidth="1"/>
    <col min="2308" max="2308" width="8.625" style="37" customWidth="1"/>
    <col min="2309" max="2560" width="11.5" style="37"/>
    <col min="2561" max="2561" width="57.75" style="37" bestFit="1" customWidth="1"/>
    <col min="2562" max="2563" width="12.625" style="37" customWidth="1"/>
    <col min="2564" max="2564" width="8.625" style="37" customWidth="1"/>
    <col min="2565" max="2816" width="11.5" style="37"/>
    <col min="2817" max="2817" width="57.75" style="37" bestFit="1" customWidth="1"/>
    <col min="2818" max="2819" width="12.625" style="37" customWidth="1"/>
    <col min="2820" max="2820" width="8.625" style="37" customWidth="1"/>
    <col min="2821" max="3072" width="11.5" style="37"/>
    <col min="3073" max="3073" width="57.75" style="37" bestFit="1" customWidth="1"/>
    <col min="3074" max="3075" width="12.625" style="37" customWidth="1"/>
    <col min="3076" max="3076" width="8.625" style="37" customWidth="1"/>
    <col min="3077" max="3328" width="11.5" style="37"/>
    <col min="3329" max="3329" width="57.75" style="37" bestFit="1" customWidth="1"/>
    <col min="3330" max="3331" width="12.625" style="37" customWidth="1"/>
    <col min="3332" max="3332" width="8.625" style="37" customWidth="1"/>
    <col min="3333" max="3584" width="11.5" style="37"/>
    <col min="3585" max="3585" width="57.75" style="37" bestFit="1" customWidth="1"/>
    <col min="3586" max="3587" width="12.625" style="37" customWidth="1"/>
    <col min="3588" max="3588" width="8.625" style="37" customWidth="1"/>
    <col min="3589" max="3840" width="11.5" style="37"/>
    <col min="3841" max="3841" width="57.75" style="37" bestFit="1" customWidth="1"/>
    <col min="3842" max="3843" width="12.625" style="37" customWidth="1"/>
    <col min="3844" max="3844" width="8.625" style="37" customWidth="1"/>
    <col min="3845" max="4096" width="11.5" style="37"/>
    <col min="4097" max="4097" width="57.75" style="37" bestFit="1" customWidth="1"/>
    <col min="4098" max="4099" width="12.625" style="37" customWidth="1"/>
    <col min="4100" max="4100" width="8.625" style="37" customWidth="1"/>
    <col min="4101" max="4352" width="11.5" style="37"/>
    <col min="4353" max="4353" width="57.75" style="37" bestFit="1" customWidth="1"/>
    <col min="4354" max="4355" width="12.625" style="37" customWidth="1"/>
    <col min="4356" max="4356" width="8.625" style="37" customWidth="1"/>
    <col min="4357" max="4608" width="11.5" style="37"/>
    <col min="4609" max="4609" width="57.75" style="37" bestFit="1" customWidth="1"/>
    <col min="4610" max="4611" width="12.625" style="37" customWidth="1"/>
    <col min="4612" max="4612" width="8.625" style="37" customWidth="1"/>
    <col min="4613" max="4864" width="11.5" style="37"/>
    <col min="4865" max="4865" width="57.75" style="37" bestFit="1" customWidth="1"/>
    <col min="4866" max="4867" width="12.625" style="37" customWidth="1"/>
    <col min="4868" max="4868" width="8.625" style="37" customWidth="1"/>
    <col min="4869" max="5120" width="11.5" style="37"/>
    <col min="5121" max="5121" width="57.75" style="37" bestFit="1" customWidth="1"/>
    <col min="5122" max="5123" width="12.625" style="37" customWidth="1"/>
    <col min="5124" max="5124" width="8.625" style="37" customWidth="1"/>
    <col min="5125" max="5376" width="11.5" style="37"/>
    <col min="5377" max="5377" width="57.75" style="37" bestFit="1" customWidth="1"/>
    <col min="5378" max="5379" width="12.625" style="37" customWidth="1"/>
    <col min="5380" max="5380" width="8.625" style="37" customWidth="1"/>
    <col min="5381" max="5632" width="11.5" style="37"/>
    <col min="5633" max="5633" width="57.75" style="37" bestFit="1" customWidth="1"/>
    <col min="5634" max="5635" width="12.625" style="37" customWidth="1"/>
    <col min="5636" max="5636" width="8.625" style="37" customWidth="1"/>
    <col min="5637" max="5888" width="11.5" style="37"/>
    <col min="5889" max="5889" width="57.75" style="37" bestFit="1" customWidth="1"/>
    <col min="5890" max="5891" width="12.625" style="37" customWidth="1"/>
    <col min="5892" max="5892" width="8.625" style="37" customWidth="1"/>
    <col min="5893" max="6144" width="11.5" style="37"/>
    <col min="6145" max="6145" width="57.75" style="37" bestFit="1" customWidth="1"/>
    <col min="6146" max="6147" width="12.625" style="37" customWidth="1"/>
    <col min="6148" max="6148" width="8.625" style="37" customWidth="1"/>
    <col min="6149" max="6400" width="11.5" style="37"/>
    <col min="6401" max="6401" width="57.75" style="37" bestFit="1" customWidth="1"/>
    <col min="6402" max="6403" width="12.625" style="37" customWidth="1"/>
    <col min="6404" max="6404" width="8.625" style="37" customWidth="1"/>
    <col min="6405" max="6656" width="11.5" style="37"/>
    <col min="6657" max="6657" width="57.75" style="37" bestFit="1" customWidth="1"/>
    <col min="6658" max="6659" width="12.625" style="37" customWidth="1"/>
    <col min="6660" max="6660" width="8.625" style="37" customWidth="1"/>
    <col min="6661" max="6912" width="11.5" style="37"/>
    <col min="6913" max="6913" width="57.75" style="37" bestFit="1" customWidth="1"/>
    <col min="6914" max="6915" width="12.625" style="37" customWidth="1"/>
    <col min="6916" max="6916" width="8.625" style="37" customWidth="1"/>
    <col min="6917" max="7168" width="11.5" style="37"/>
    <col min="7169" max="7169" width="57.75" style="37" bestFit="1" customWidth="1"/>
    <col min="7170" max="7171" width="12.625" style="37" customWidth="1"/>
    <col min="7172" max="7172" width="8.625" style="37" customWidth="1"/>
    <col min="7173" max="7424" width="11.5" style="37"/>
    <col min="7425" max="7425" width="57.75" style="37" bestFit="1" customWidth="1"/>
    <col min="7426" max="7427" width="12.625" style="37" customWidth="1"/>
    <col min="7428" max="7428" width="8.625" style="37" customWidth="1"/>
    <col min="7429" max="7680" width="11.5" style="37"/>
    <col min="7681" max="7681" width="57.75" style="37" bestFit="1" customWidth="1"/>
    <col min="7682" max="7683" width="12.625" style="37" customWidth="1"/>
    <col min="7684" max="7684" width="8.625" style="37" customWidth="1"/>
    <col min="7685" max="7936" width="11.5" style="37"/>
    <col min="7937" max="7937" width="57.75" style="37" bestFit="1" customWidth="1"/>
    <col min="7938" max="7939" width="12.625" style="37" customWidth="1"/>
    <col min="7940" max="7940" width="8.625" style="37" customWidth="1"/>
    <col min="7941" max="8192" width="11.5" style="37"/>
    <col min="8193" max="8193" width="57.75" style="37" bestFit="1" customWidth="1"/>
    <col min="8194" max="8195" width="12.625" style="37" customWidth="1"/>
    <col min="8196" max="8196" width="8.625" style="37" customWidth="1"/>
    <col min="8197" max="8448" width="11.5" style="37"/>
    <col min="8449" max="8449" width="57.75" style="37" bestFit="1" customWidth="1"/>
    <col min="8450" max="8451" width="12.625" style="37" customWidth="1"/>
    <col min="8452" max="8452" width="8.625" style="37" customWidth="1"/>
    <col min="8453" max="8704" width="11.5" style="37"/>
    <col min="8705" max="8705" width="57.75" style="37" bestFit="1" customWidth="1"/>
    <col min="8706" max="8707" width="12.625" style="37" customWidth="1"/>
    <col min="8708" max="8708" width="8.625" style="37" customWidth="1"/>
    <col min="8709" max="8960" width="11.5" style="37"/>
    <col min="8961" max="8961" width="57.75" style="37" bestFit="1" customWidth="1"/>
    <col min="8962" max="8963" width="12.625" style="37" customWidth="1"/>
    <col min="8964" max="8964" width="8.625" style="37" customWidth="1"/>
    <col min="8965" max="9216" width="11.5" style="37"/>
    <col min="9217" max="9217" width="57.75" style="37" bestFit="1" customWidth="1"/>
    <col min="9218" max="9219" width="12.625" style="37" customWidth="1"/>
    <col min="9220" max="9220" width="8.625" style="37" customWidth="1"/>
    <col min="9221" max="9472" width="11.5" style="37"/>
    <col min="9473" max="9473" width="57.75" style="37" bestFit="1" customWidth="1"/>
    <col min="9474" max="9475" width="12.625" style="37" customWidth="1"/>
    <col min="9476" max="9476" width="8.625" style="37" customWidth="1"/>
    <col min="9477" max="9728" width="11.5" style="37"/>
    <col min="9729" max="9729" width="57.75" style="37" bestFit="1" customWidth="1"/>
    <col min="9730" max="9731" width="12.625" style="37" customWidth="1"/>
    <col min="9732" max="9732" width="8.625" style="37" customWidth="1"/>
    <col min="9733" max="9984" width="11.5" style="37"/>
    <col min="9985" max="9985" width="57.75" style="37" bestFit="1" customWidth="1"/>
    <col min="9986" max="9987" width="12.625" style="37" customWidth="1"/>
    <col min="9988" max="9988" width="8.625" style="37" customWidth="1"/>
    <col min="9989" max="10240" width="11.5" style="37"/>
    <col min="10241" max="10241" width="57.75" style="37" bestFit="1" customWidth="1"/>
    <col min="10242" max="10243" width="12.625" style="37" customWidth="1"/>
    <col min="10244" max="10244" width="8.625" style="37" customWidth="1"/>
    <col min="10245" max="10496" width="11.5" style="37"/>
    <col min="10497" max="10497" width="57.75" style="37" bestFit="1" customWidth="1"/>
    <col min="10498" max="10499" width="12.625" style="37" customWidth="1"/>
    <col min="10500" max="10500" width="8.625" style="37" customWidth="1"/>
    <col min="10501" max="10752" width="11.5" style="37"/>
    <col min="10753" max="10753" width="57.75" style="37" bestFit="1" customWidth="1"/>
    <col min="10754" max="10755" width="12.625" style="37" customWidth="1"/>
    <col min="10756" max="10756" width="8.625" style="37" customWidth="1"/>
    <col min="10757" max="11008" width="11.5" style="37"/>
    <col min="11009" max="11009" width="57.75" style="37" bestFit="1" customWidth="1"/>
    <col min="11010" max="11011" width="12.625" style="37" customWidth="1"/>
    <col min="11012" max="11012" width="8.625" style="37" customWidth="1"/>
    <col min="11013" max="11264" width="11.5" style="37"/>
    <col min="11265" max="11265" width="57.75" style="37" bestFit="1" customWidth="1"/>
    <col min="11266" max="11267" width="12.625" style="37" customWidth="1"/>
    <col min="11268" max="11268" width="8.625" style="37" customWidth="1"/>
    <col min="11269" max="11520" width="11.5" style="37"/>
    <col min="11521" max="11521" width="57.75" style="37" bestFit="1" customWidth="1"/>
    <col min="11522" max="11523" width="12.625" style="37" customWidth="1"/>
    <col min="11524" max="11524" width="8.625" style="37" customWidth="1"/>
    <col min="11525" max="11776" width="11.5" style="37"/>
    <col min="11777" max="11777" width="57.75" style="37" bestFit="1" customWidth="1"/>
    <col min="11778" max="11779" width="12.625" style="37" customWidth="1"/>
    <col min="11780" max="11780" width="8.625" style="37" customWidth="1"/>
    <col min="11781" max="12032" width="11.5" style="37"/>
    <col min="12033" max="12033" width="57.75" style="37" bestFit="1" customWidth="1"/>
    <col min="12034" max="12035" width="12.625" style="37" customWidth="1"/>
    <col min="12036" max="12036" width="8.625" style="37" customWidth="1"/>
    <col min="12037" max="12288" width="11.5" style="37"/>
    <col min="12289" max="12289" width="57.75" style="37" bestFit="1" customWidth="1"/>
    <col min="12290" max="12291" width="12.625" style="37" customWidth="1"/>
    <col min="12292" max="12292" width="8.625" style="37" customWidth="1"/>
    <col min="12293" max="12544" width="11.5" style="37"/>
    <col min="12545" max="12545" width="57.75" style="37" bestFit="1" customWidth="1"/>
    <col min="12546" max="12547" width="12.625" style="37" customWidth="1"/>
    <col min="12548" max="12548" width="8.625" style="37" customWidth="1"/>
    <col min="12549" max="12800" width="11.5" style="37"/>
    <col min="12801" max="12801" width="57.75" style="37" bestFit="1" customWidth="1"/>
    <col min="12802" max="12803" width="12.625" style="37" customWidth="1"/>
    <col min="12804" max="12804" width="8.625" style="37" customWidth="1"/>
    <col min="12805" max="13056" width="11.5" style="37"/>
    <col min="13057" max="13057" width="57.75" style="37" bestFit="1" customWidth="1"/>
    <col min="13058" max="13059" width="12.625" style="37" customWidth="1"/>
    <col min="13060" max="13060" width="8.625" style="37" customWidth="1"/>
    <col min="13061" max="13312" width="11.5" style="37"/>
    <col min="13313" max="13313" width="57.75" style="37" bestFit="1" customWidth="1"/>
    <col min="13314" max="13315" width="12.625" style="37" customWidth="1"/>
    <col min="13316" max="13316" width="8.625" style="37" customWidth="1"/>
    <col min="13317" max="13568" width="11.5" style="37"/>
    <col min="13569" max="13569" width="57.75" style="37" bestFit="1" customWidth="1"/>
    <col min="13570" max="13571" width="12.625" style="37" customWidth="1"/>
    <col min="13572" max="13572" width="8.625" style="37" customWidth="1"/>
    <col min="13573" max="13824" width="11.5" style="37"/>
    <col min="13825" max="13825" width="57.75" style="37" bestFit="1" customWidth="1"/>
    <col min="13826" max="13827" width="12.625" style="37" customWidth="1"/>
    <col min="13828" max="13828" width="8.625" style="37" customWidth="1"/>
    <col min="13829" max="14080" width="11.5" style="37"/>
    <col min="14081" max="14081" width="57.75" style="37" bestFit="1" customWidth="1"/>
    <col min="14082" max="14083" width="12.625" style="37" customWidth="1"/>
    <col min="14084" max="14084" width="8.625" style="37" customWidth="1"/>
    <col min="14085" max="14336" width="11.5" style="37"/>
    <col min="14337" max="14337" width="57.75" style="37" bestFit="1" customWidth="1"/>
    <col min="14338" max="14339" width="12.625" style="37" customWidth="1"/>
    <col min="14340" max="14340" width="8.625" style="37" customWidth="1"/>
    <col min="14341" max="14592" width="11.5" style="37"/>
    <col min="14593" max="14593" width="57.75" style="37" bestFit="1" customWidth="1"/>
    <col min="14594" max="14595" width="12.625" style="37" customWidth="1"/>
    <col min="14596" max="14596" width="8.625" style="37" customWidth="1"/>
    <col min="14597" max="14848" width="11.5" style="37"/>
    <col min="14849" max="14849" width="57.75" style="37" bestFit="1" customWidth="1"/>
    <col min="14850" max="14851" width="12.625" style="37" customWidth="1"/>
    <col min="14852" max="14852" width="8.625" style="37" customWidth="1"/>
    <col min="14853" max="15104" width="11.5" style="37"/>
    <col min="15105" max="15105" width="57.75" style="37" bestFit="1" customWidth="1"/>
    <col min="15106" max="15107" width="12.625" style="37" customWidth="1"/>
    <col min="15108" max="15108" width="8.625" style="37" customWidth="1"/>
    <col min="15109" max="15360" width="11.5" style="37"/>
    <col min="15361" max="15361" width="57.75" style="37" bestFit="1" customWidth="1"/>
    <col min="15362" max="15363" width="12.625" style="37" customWidth="1"/>
    <col min="15364" max="15364" width="8.625" style="37" customWidth="1"/>
    <col min="15365" max="15616" width="11.5" style="37"/>
    <col min="15617" max="15617" width="57.75" style="37" bestFit="1" customWidth="1"/>
    <col min="15618" max="15619" width="12.625" style="37" customWidth="1"/>
    <col min="15620" max="15620" width="8.625" style="37" customWidth="1"/>
    <col min="15621" max="15872" width="11.5" style="37"/>
    <col min="15873" max="15873" width="57.75" style="37" bestFit="1" customWidth="1"/>
    <col min="15874" max="15875" width="12.625" style="37" customWidth="1"/>
    <col min="15876" max="15876" width="8.625" style="37" customWidth="1"/>
    <col min="15877" max="16128" width="11.5" style="37"/>
    <col min="16129" max="16129" width="57.75" style="37" bestFit="1" customWidth="1"/>
    <col min="16130" max="16131" width="12.625" style="37" customWidth="1"/>
    <col min="16132" max="16132" width="8.625" style="37" customWidth="1"/>
    <col min="16133" max="16384" width="11.5" style="37"/>
  </cols>
  <sheetData>
    <row r="1" spans="1:4">
      <c r="A1" s="35" t="s">
        <v>81</v>
      </c>
      <c r="B1" s="35"/>
      <c r="C1" s="35"/>
      <c r="D1" s="36"/>
    </row>
    <row r="2" spans="1:4">
      <c r="A2" s="35" t="s">
        <v>82</v>
      </c>
      <c r="B2" s="35"/>
      <c r="C2" s="35"/>
      <c r="D2" s="36"/>
    </row>
    <row r="3" spans="1:4">
      <c r="A3" s="35" t="s">
        <v>83</v>
      </c>
      <c r="B3" s="35"/>
      <c r="C3" s="35"/>
      <c r="D3" s="36"/>
    </row>
    <row r="4" spans="1:4">
      <c r="A4" s="35" t="s">
        <v>80</v>
      </c>
      <c r="B4" s="35"/>
      <c r="C4" s="35"/>
      <c r="D4" s="36"/>
    </row>
    <row r="5" spans="1:4" ht="13.5" thickBot="1">
      <c r="A5" s="38" t="s">
        <v>4</v>
      </c>
      <c r="B5" s="39">
        <v>3060</v>
      </c>
      <c r="C5" s="40" t="s">
        <v>5</v>
      </c>
    </row>
    <row r="6" spans="1:4">
      <c r="A6" s="42"/>
      <c r="B6" s="43" t="s">
        <v>6</v>
      </c>
      <c r="C6" s="44">
        <v>42917</v>
      </c>
      <c r="D6" s="45" t="s">
        <v>8</v>
      </c>
    </row>
    <row r="7" spans="1:4">
      <c r="A7" s="46" t="s">
        <v>9</v>
      </c>
      <c r="D7" s="47" t="s">
        <v>10</v>
      </c>
    </row>
    <row r="8" spans="1:4" ht="13.5" thickBot="1">
      <c r="A8" s="48"/>
      <c r="B8" s="49" t="s">
        <v>11</v>
      </c>
      <c r="C8" s="49" t="s">
        <v>12</v>
      </c>
      <c r="D8" s="50" t="s">
        <v>13</v>
      </c>
    </row>
    <row r="9" spans="1:4">
      <c r="A9" s="46" t="s">
        <v>14</v>
      </c>
    </row>
    <row r="10" spans="1:4">
      <c r="A10" s="51" t="s">
        <v>84</v>
      </c>
      <c r="B10" s="37">
        <v>0</v>
      </c>
      <c r="C10" s="37">
        <v>0</v>
      </c>
      <c r="D10" s="52">
        <v>0</v>
      </c>
    </row>
    <row r="11" spans="1:4">
      <c r="A11" s="51" t="s">
        <v>85</v>
      </c>
      <c r="B11" s="37">
        <v>0</v>
      </c>
      <c r="C11" s="37">
        <v>0</v>
      </c>
      <c r="D11" s="52">
        <v>0</v>
      </c>
    </row>
    <row r="12" spans="1:4">
      <c r="A12" s="51" t="s">
        <v>86</v>
      </c>
      <c r="D12" s="52"/>
    </row>
    <row r="13" spans="1:4">
      <c r="A13" s="51" t="s">
        <v>87</v>
      </c>
      <c r="B13" s="37">
        <v>0</v>
      </c>
      <c r="C13" s="37">
        <v>0</v>
      </c>
      <c r="D13" s="52">
        <v>0</v>
      </c>
    </row>
    <row r="14" spans="1:4">
      <c r="A14" s="51" t="s">
        <v>88</v>
      </c>
      <c r="B14" s="37">
        <v>0</v>
      </c>
      <c r="C14" s="37">
        <v>0</v>
      </c>
      <c r="D14" s="52">
        <v>0</v>
      </c>
    </row>
    <row r="15" spans="1:4">
      <c r="A15" s="51" t="s">
        <v>89</v>
      </c>
      <c r="B15" s="37">
        <v>0</v>
      </c>
      <c r="C15" s="37">
        <v>0</v>
      </c>
      <c r="D15" s="52">
        <v>0</v>
      </c>
    </row>
    <row r="16" spans="1:4">
      <c r="A16" s="51" t="s">
        <v>90</v>
      </c>
      <c r="B16" s="37">
        <v>0</v>
      </c>
      <c r="C16" s="37">
        <v>0</v>
      </c>
      <c r="D16" s="52">
        <v>0</v>
      </c>
    </row>
    <row r="17" spans="1:4">
      <c r="A17" s="40" t="s">
        <v>91</v>
      </c>
      <c r="B17" s="37">
        <v>3300</v>
      </c>
      <c r="C17" s="37">
        <v>1.08</v>
      </c>
      <c r="D17" s="52">
        <v>0.91520908022044078</v>
      </c>
    </row>
    <row r="18" spans="1:4">
      <c r="A18" s="40" t="s">
        <v>92</v>
      </c>
      <c r="B18" s="37">
        <v>74.959999999999994</v>
      </c>
      <c r="C18" s="37">
        <v>0.02</v>
      </c>
      <c r="D18" s="52">
        <v>2.0789112925249768E-2</v>
      </c>
    </row>
    <row r="19" spans="1:4">
      <c r="A19" s="40" t="s">
        <v>93</v>
      </c>
      <c r="B19" s="37">
        <v>0</v>
      </c>
      <c r="C19" s="37">
        <v>0</v>
      </c>
      <c r="D19" s="52">
        <v>0</v>
      </c>
    </row>
    <row r="20" spans="1:4">
      <c r="A20" s="40" t="s">
        <v>94</v>
      </c>
      <c r="B20" s="37">
        <v>0</v>
      </c>
      <c r="C20" s="37">
        <v>0</v>
      </c>
      <c r="D20" s="52">
        <v>0</v>
      </c>
    </row>
    <row r="21" spans="1:4">
      <c r="A21" s="40" t="s">
        <v>95</v>
      </c>
      <c r="B21" s="37">
        <v>0</v>
      </c>
      <c r="C21" s="37">
        <v>0</v>
      </c>
      <c r="D21" s="52">
        <v>0</v>
      </c>
    </row>
    <row r="22" spans="1:4">
      <c r="A22" s="40" t="s">
        <v>96</v>
      </c>
      <c r="B22" s="37">
        <v>0</v>
      </c>
      <c r="C22" s="37">
        <v>0</v>
      </c>
      <c r="D22" s="52">
        <v>0</v>
      </c>
    </row>
    <row r="23" spans="1:4">
      <c r="A23" s="40" t="s">
        <v>97</v>
      </c>
      <c r="B23" s="37">
        <v>0</v>
      </c>
      <c r="C23" s="37">
        <v>0</v>
      </c>
      <c r="D23" s="52">
        <v>0</v>
      </c>
    </row>
    <row r="24" spans="1:4">
      <c r="A24" s="40" t="s">
        <v>98</v>
      </c>
      <c r="D24" s="52"/>
    </row>
    <row r="25" spans="1:4">
      <c r="A25" s="40" t="s">
        <v>99</v>
      </c>
      <c r="B25" s="37">
        <v>0</v>
      </c>
      <c r="C25" s="37">
        <v>0</v>
      </c>
      <c r="D25" s="52">
        <v>0</v>
      </c>
    </row>
    <row r="26" spans="1:4">
      <c r="A26" s="40" t="s">
        <v>100</v>
      </c>
      <c r="B26" s="37">
        <v>0</v>
      </c>
      <c r="C26" s="37">
        <v>0</v>
      </c>
      <c r="D26" s="52">
        <v>0</v>
      </c>
    </row>
    <row r="27" spans="1:4">
      <c r="A27" s="40" t="s">
        <v>101</v>
      </c>
      <c r="B27" s="37">
        <v>0</v>
      </c>
      <c r="C27" s="37">
        <v>0</v>
      </c>
      <c r="D27" s="52">
        <v>0</v>
      </c>
    </row>
    <row r="28" spans="1:4">
      <c r="A28" s="40" t="s">
        <v>102</v>
      </c>
      <c r="B28" s="37">
        <v>0</v>
      </c>
      <c r="C28" s="37">
        <v>0</v>
      </c>
      <c r="D28" s="52">
        <v>0</v>
      </c>
    </row>
    <row r="29" spans="1:4">
      <c r="A29" s="40" t="s">
        <v>103</v>
      </c>
      <c r="B29" s="37">
        <v>0</v>
      </c>
      <c r="C29" s="37">
        <v>0</v>
      </c>
      <c r="D29" s="52">
        <v>0</v>
      </c>
    </row>
    <row r="30" spans="1:4">
      <c r="A30" s="40" t="s">
        <v>104</v>
      </c>
      <c r="B30" s="37">
        <v>0</v>
      </c>
      <c r="C30" s="37">
        <v>0</v>
      </c>
      <c r="D30" s="52">
        <v>0</v>
      </c>
    </row>
    <row r="31" spans="1:4">
      <c r="A31" s="40" t="s">
        <v>105</v>
      </c>
      <c r="B31" s="37">
        <v>0</v>
      </c>
      <c r="C31" s="37">
        <v>0</v>
      </c>
      <c r="D31" s="52">
        <v>0</v>
      </c>
    </row>
    <row r="32" spans="1:4">
      <c r="A32" s="40" t="s">
        <v>106</v>
      </c>
      <c r="B32" s="37">
        <v>0</v>
      </c>
      <c r="C32" s="37">
        <v>0</v>
      </c>
      <c r="D32" s="52">
        <v>0</v>
      </c>
    </row>
    <row r="33" spans="1:4">
      <c r="A33" s="40" t="s">
        <v>107</v>
      </c>
      <c r="B33" s="37">
        <v>0</v>
      </c>
      <c r="C33" s="37">
        <v>0</v>
      </c>
      <c r="D33" s="52">
        <v>0</v>
      </c>
    </row>
    <row r="34" spans="1:4">
      <c r="A34" s="53" t="s">
        <v>108</v>
      </c>
      <c r="B34" s="54">
        <v>3374.96</v>
      </c>
      <c r="C34" s="54">
        <v>1.1000000000000001</v>
      </c>
      <c r="D34" s="55">
        <v>0.93599819314569055</v>
      </c>
    </row>
    <row r="35" spans="1:4">
      <c r="A35" s="56" t="s">
        <v>109</v>
      </c>
    </row>
    <row r="36" spans="1:4">
      <c r="A36" s="51" t="s">
        <v>110</v>
      </c>
      <c r="B36" s="37">
        <v>0</v>
      </c>
      <c r="C36" s="37">
        <v>0</v>
      </c>
      <c r="D36" s="52">
        <v>0</v>
      </c>
    </row>
    <row r="37" spans="1:4">
      <c r="A37" s="51" t="s">
        <v>111</v>
      </c>
      <c r="D37" s="52"/>
    </row>
    <row r="38" spans="1:4">
      <c r="A38" s="51" t="s">
        <v>112</v>
      </c>
      <c r="B38" s="37">
        <v>101.25</v>
      </c>
      <c r="C38" s="37">
        <v>0.03</v>
      </c>
      <c r="D38" s="52">
        <v>2.8080278597672616E-2</v>
      </c>
    </row>
    <row r="39" spans="1:4">
      <c r="A39" s="51" t="s">
        <v>113</v>
      </c>
      <c r="B39" s="37">
        <v>0</v>
      </c>
      <c r="C39" s="37">
        <v>0</v>
      </c>
      <c r="D39" s="52">
        <v>0</v>
      </c>
    </row>
    <row r="40" spans="1:4">
      <c r="A40" s="51" t="s">
        <v>114</v>
      </c>
      <c r="B40" s="37">
        <v>0</v>
      </c>
      <c r="C40" s="37">
        <v>0</v>
      </c>
      <c r="D40" s="52">
        <v>0</v>
      </c>
    </row>
    <row r="41" spans="1:4">
      <c r="A41" s="51" t="s">
        <v>115</v>
      </c>
      <c r="B41" s="37">
        <v>0</v>
      </c>
      <c r="C41" s="37">
        <v>0</v>
      </c>
      <c r="D41" s="52">
        <v>0</v>
      </c>
    </row>
    <row r="42" spans="1:4">
      <c r="A42" s="40" t="s">
        <v>116</v>
      </c>
      <c r="B42" s="37">
        <v>0</v>
      </c>
      <c r="C42" s="37">
        <v>0</v>
      </c>
      <c r="D42" s="52">
        <v>0</v>
      </c>
    </row>
    <row r="43" spans="1:4">
      <c r="A43" s="51" t="s">
        <v>117</v>
      </c>
      <c r="B43" s="37">
        <v>0</v>
      </c>
      <c r="C43" s="37">
        <v>0</v>
      </c>
      <c r="D43" s="52">
        <v>0</v>
      </c>
    </row>
    <row r="44" spans="1:4">
      <c r="A44" s="51" t="s">
        <v>118</v>
      </c>
      <c r="B44" s="37">
        <v>0</v>
      </c>
      <c r="C44" s="37">
        <v>0</v>
      </c>
      <c r="D44" s="52">
        <v>0</v>
      </c>
    </row>
    <row r="45" spans="1:4">
      <c r="A45" s="51" t="s">
        <v>119</v>
      </c>
      <c r="B45" s="37">
        <v>0</v>
      </c>
      <c r="C45" s="37">
        <v>0</v>
      </c>
      <c r="D45" s="52">
        <v>0</v>
      </c>
    </row>
    <row r="46" spans="1:4">
      <c r="A46" s="51" t="s">
        <v>120</v>
      </c>
      <c r="B46" s="37">
        <v>0</v>
      </c>
      <c r="C46" s="37">
        <v>0</v>
      </c>
      <c r="D46" s="52">
        <v>0</v>
      </c>
    </row>
    <row r="47" spans="1:4">
      <c r="A47" s="51" t="s">
        <v>121</v>
      </c>
      <c r="B47" s="37">
        <v>70.38</v>
      </c>
      <c r="C47" s="37">
        <v>0.02</v>
      </c>
      <c r="D47" s="52">
        <v>1.9518913656337764E-2</v>
      </c>
    </row>
    <row r="48" spans="1:4">
      <c r="A48" s="51" t="s">
        <v>122</v>
      </c>
      <c r="B48" s="37">
        <v>0</v>
      </c>
      <c r="C48" s="37">
        <v>0</v>
      </c>
      <c r="D48" s="52">
        <v>0</v>
      </c>
    </row>
    <row r="49" spans="1:244">
      <c r="A49" s="53" t="s">
        <v>123</v>
      </c>
      <c r="B49" s="54">
        <v>171.63</v>
      </c>
      <c r="C49" s="54">
        <v>0.05</v>
      </c>
      <c r="D49" s="55">
        <v>4.7599192254010381E-2</v>
      </c>
    </row>
    <row r="50" spans="1:244">
      <c r="A50" s="46" t="s">
        <v>29</v>
      </c>
    </row>
    <row r="51" spans="1:244">
      <c r="A51" s="51" t="s">
        <v>124</v>
      </c>
      <c r="B51" s="37">
        <v>24.973456234010307</v>
      </c>
      <c r="C51" s="37">
        <v>0.01</v>
      </c>
      <c r="D51" s="52">
        <v>6.9260405787436386E-3</v>
      </c>
    </row>
    <row r="52" spans="1:244">
      <c r="A52" s="53" t="s">
        <v>125</v>
      </c>
      <c r="B52" s="54">
        <v>24.973456234010307</v>
      </c>
      <c r="C52" s="54">
        <v>0.01</v>
      </c>
      <c r="D52" s="55">
        <v>6.9260405787436386E-3</v>
      </c>
    </row>
    <row r="53" spans="1:244" s="57" customFormat="1">
      <c r="A53" s="53" t="s">
        <v>32</v>
      </c>
      <c r="B53" s="54">
        <v>3571.5634562340106</v>
      </c>
      <c r="C53" s="54">
        <v>1.1600000000000001</v>
      </c>
      <c r="D53" s="55">
        <v>0.99052342597844456</v>
      </c>
    </row>
    <row r="54" spans="1:244">
      <c r="A54" s="46" t="s">
        <v>33</v>
      </c>
    </row>
    <row r="55" spans="1:244">
      <c r="A55" s="40" t="s">
        <v>126</v>
      </c>
      <c r="B55" s="37">
        <v>0</v>
      </c>
      <c r="C55" s="37">
        <v>0</v>
      </c>
      <c r="D55" s="52">
        <v>0</v>
      </c>
    </row>
    <row r="56" spans="1:244">
      <c r="A56" s="40" t="s">
        <v>127</v>
      </c>
      <c r="B56" s="37">
        <v>0</v>
      </c>
      <c r="C56" s="37">
        <v>0</v>
      </c>
      <c r="D56" s="52">
        <v>0</v>
      </c>
    </row>
    <row r="57" spans="1:244">
      <c r="A57" s="51" t="s">
        <v>128</v>
      </c>
      <c r="B57" s="37">
        <v>0</v>
      </c>
      <c r="C57" s="37">
        <v>0</v>
      </c>
      <c r="D57" s="52">
        <v>0</v>
      </c>
    </row>
    <row r="58" spans="1:244">
      <c r="A58" s="53" t="s">
        <v>129</v>
      </c>
      <c r="B58" s="54">
        <v>0</v>
      </c>
      <c r="C58" s="54">
        <v>0</v>
      </c>
      <c r="D58" s="55">
        <v>0</v>
      </c>
      <c r="E58" s="40"/>
      <c r="H58" s="58"/>
      <c r="I58" s="40"/>
      <c r="L58" s="58"/>
      <c r="M58" s="40"/>
      <c r="P58" s="58"/>
      <c r="Q58" s="40"/>
      <c r="T58" s="58"/>
      <c r="U58" s="40"/>
      <c r="X58" s="58"/>
      <c r="Y58" s="40"/>
      <c r="AB58" s="58"/>
      <c r="AC58" s="40"/>
      <c r="AF58" s="58"/>
      <c r="AG58" s="40"/>
      <c r="AJ58" s="58"/>
      <c r="AK58" s="40"/>
      <c r="AN58" s="58"/>
      <c r="AO58" s="40"/>
      <c r="AR58" s="58"/>
      <c r="AS58" s="40"/>
      <c r="AV58" s="58"/>
      <c r="AW58" s="40"/>
      <c r="AZ58" s="58"/>
      <c r="BA58" s="40"/>
      <c r="BD58" s="58"/>
      <c r="BE58" s="40"/>
      <c r="BH58" s="58"/>
      <c r="BI58" s="40"/>
      <c r="BL58" s="58"/>
      <c r="BM58" s="40"/>
      <c r="BP58" s="58"/>
      <c r="BQ58" s="40"/>
      <c r="BT58" s="58"/>
      <c r="BU58" s="40"/>
      <c r="BX58" s="58"/>
      <c r="BY58" s="40"/>
      <c r="CB58" s="58"/>
      <c r="CC58" s="40"/>
      <c r="CF58" s="58"/>
      <c r="CG58" s="40"/>
      <c r="CJ58" s="58"/>
      <c r="CK58" s="40"/>
      <c r="CN58" s="58"/>
      <c r="CO58" s="40"/>
      <c r="CR58" s="58"/>
      <c r="CS58" s="40"/>
      <c r="CV58" s="58"/>
      <c r="CW58" s="40"/>
      <c r="CZ58" s="58"/>
      <c r="DA58" s="40"/>
      <c r="DD58" s="58"/>
      <c r="DE58" s="40"/>
      <c r="DH58" s="58"/>
      <c r="DI58" s="40"/>
      <c r="DL58" s="58"/>
      <c r="DM58" s="40"/>
      <c r="DP58" s="58"/>
      <c r="DQ58" s="40"/>
      <c r="DT58" s="58"/>
      <c r="DU58" s="40"/>
      <c r="DX58" s="58"/>
      <c r="DY58" s="40"/>
      <c r="EB58" s="58"/>
      <c r="EC58" s="40"/>
      <c r="EF58" s="58"/>
      <c r="EG58" s="40"/>
      <c r="EJ58" s="58"/>
      <c r="EK58" s="40"/>
      <c r="EN58" s="58"/>
      <c r="EO58" s="40"/>
      <c r="ER58" s="58"/>
      <c r="ES58" s="40"/>
      <c r="EV58" s="58"/>
      <c r="EW58" s="40"/>
      <c r="EZ58" s="58"/>
      <c r="FA58" s="40"/>
      <c r="FD58" s="58"/>
      <c r="FE58" s="40"/>
      <c r="FH58" s="58"/>
      <c r="FI58" s="40"/>
      <c r="FL58" s="58"/>
      <c r="FM58" s="40"/>
      <c r="FP58" s="58"/>
      <c r="FQ58" s="40"/>
      <c r="FT58" s="58"/>
      <c r="FU58" s="40"/>
      <c r="FX58" s="58"/>
      <c r="FY58" s="40"/>
      <c r="GB58" s="58"/>
      <c r="GC58" s="40"/>
      <c r="GF58" s="58"/>
      <c r="GG58" s="40"/>
      <c r="GJ58" s="58"/>
      <c r="GK58" s="40"/>
      <c r="GN58" s="58"/>
      <c r="GO58" s="40"/>
      <c r="GR58" s="58"/>
      <c r="GS58" s="40"/>
      <c r="GV58" s="58"/>
      <c r="GW58" s="40"/>
      <c r="GZ58" s="58"/>
      <c r="HA58" s="40"/>
      <c r="HD58" s="58"/>
      <c r="HE58" s="40"/>
      <c r="HH58" s="58"/>
      <c r="HI58" s="40"/>
      <c r="HL58" s="58"/>
      <c r="HM58" s="40"/>
      <c r="HP58" s="58"/>
      <c r="HQ58" s="40"/>
      <c r="HT58" s="58"/>
      <c r="HU58" s="40"/>
      <c r="HX58" s="58"/>
      <c r="HY58" s="40"/>
      <c r="IB58" s="58"/>
      <c r="IC58" s="40"/>
      <c r="IF58" s="58"/>
      <c r="IG58" s="40"/>
      <c r="IJ58" s="58"/>
    </row>
    <row r="59" spans="1:244">
      <c r="A59" s="46" t="s">
        <v>38</v>
      </c>
    </row>
    <row r="60" spans="1:244">
      <c r="A60" s="51" t="s">
        <v>130</v>
      </c>
      <c r="B60" s="37">
        <v>0</v>
      </c>
      <c r="C60" s="37">
        <v>0</v>
      </c>
      <c r="D60" s="52">
        <v>0</v>
      </c>
    </row>
    <row r="61" spans="1:244">
      <c r="A61" s="51" t="s">
        <v>131</v>
      </c>
      <c r="B61" s="37">
        <v>34.17</v>
      </c>
      <c r="C61" s="37">
        <v>0.01</v>
      </c>
      <c r="D61" s="52">
        <v>9.476574021555292E-3</v>
      </c>
    </row>
    <row r="62" spans="1:244">
      <c r="A62" s="51" t="s">
        <v>132</v>
      </c>
      <c r="B62" s="37">
        <v>0</v>
      </c>
      <c r="C62" s="37">
        <v>0</v>
      </c>
      <c r="D62" s="52">
        <v>0</v>
      </c>
    </row>
    <row r="63" spans="1:244">
      <c r="A63" s="53" t="s">
        <v>133</v>
      </c>
      <c r="B63" s="54">
        <v>34.17</v>
      </c>
      <c r="C63" s="54">
        <v>0.01</v>
      </c>
      <c r="D63" s="55">
        <v>9.476574021555292E-3</v>
      </c>
      <c r="E63" s="40"/>
      <c r="H63" s="58"/>
      <c r="I63" s="40"/>
      <c r="L63" s="58"/>
      <c r="M63" s="40"/>
      <c r="P63" s="58"/>
      <c r="Q63" s="40"/>
      <c r="T63" s="58"/>
      <c r="U63" s="40"/>
      <c r="X63" s="58"/>
      <c r="Y63" s="40"/>
      <c r="AB63" s="58"/>
      <c r="AC63" s="40"/>
      <c r="AF63" s="58"/>
      <c r="AG63" s="40"/>
      <c r="AJ63" s="58"/>
      <c r="AK63" s="40"/>
      <c r="AN63" s="58"/>
      <c r="AO63" s="40"/>
      <c r="AR63" s="58"/>
      <c r="AS63" s="40"/>
      <c r="AV63" s="58"/>
      <c r="AW63" s="40"/>
      <c r="AZ63" s="58"/>
      <c r="BA63" s="40"/>
      <c r="BD63" s="58"/>
      <c r="BE63" s="40"/>
      <c r="BH63" s="58"/>
      <c r="BI63" s="40"/>
      <c r="BL63" s="58"/>
      <c r="BM63" s="40"/>
      <c r="BP63" s="58"/>
      <c r="BQ63" s="40"/>
      <c r="BT63" s="58"/>
      <c r="BU63" s="40"/>
      <c r="BX63" s="58"/>
      <c r="BY63" s="40"/>
      <c r="CB63" s="58"/>
      <c r="CC63" s="40"/>
      <c r="CF63" s="58"/>
      <c r="CG63" s="40"/>
      <c r="CJ63" s="58"/>
      <c r="CK63" s="40"/>
      <c r="CN63" s="58"/>
      <c r="CO63" s="40"/>
      <c r="CR63" s="58"/>
      <c r="CS63" s="40"/>
      <c r="CV63" s="58"/>
      <c r="CW63" s="40"/>
      <c r="CZ63" s="58"/>
      <c r="DA63" s="40"/>
      <c r="DD63" s="58"/>
      <c r="DE63" s="40"/>
      <c r="DH63" s="58"/>
      <c r="DI63" s="40"/>
      <c r="DL63" s="58"/>
      <c r="DM63" s="40"/>
      <c r="DP63" s="58"/>
      <c r="DQ63" s="40"/>
      <c r="DT63" s="58"/>
      <c r="DU63" s="40"/>
      <c r="DX63" s="58"/>
      <c r="DY63" s="40"/>
      <c r="EB63" s="58"/>
      <c r="EC63" s="40"/>
      <c r="EF63" s="58"/>
      <c r="EG63" s="40"/>
      <c r="EJ63" s="58"/>
      <c r="EK63" s="40"/>
      <c r="EN63" s="58"/>
      <c r="EO63" s="40"/>
      <c r="ER63" s="58"/>
      <c r="ES63" s="40"/>
      <c r="EV63" s="58"/>
      <c r="EW63" s="40"/>
      <c r="EZ63" s="58"/>
      <c r="FA63" s="40"/>
      <c r="FD63" s="58"/>
      <c r="FE63" s="40"/>
      <c r="FH63" s="58"/>
      <c r="FI63" s="40"/>
      <c r="FL63" s="58"/>
      <c r="FM63" s="40"/>
      <c r="FP63" s="58"/>
      <c r="FQ63" s="40"/>
      <c r="FT63" s="58"/>
      <c r="FU63" s="40"/>
      <c r="FX63" s="58"/>
      <c r="FY63" s="40"/>
      <c r="GB63" s="58"/>
      <c r="GC63" s="40"/>
      <c r="GF63" s="58"/>
      <c r="GG63" s="40"/>
      <c r="GJ63" s="58"/>
      <c r="GK63" s="40"/>
      <c r="GN63" s="58"/>
      <c r="GO63" s="40"/>
      <c r="GR63" s="58"/>
      <c r="GS63" s="40"/>
      <c r="GV63" s="58"/>
      <c r="GW63" s="40"/>
      <c r="GZ63" s="58"/>
      <c r="HA63" s="40"/>
      <c r="HD63" s="58"/>
      <c r="HE63" s="40"/>
      <c r="HH63" s="58"/>
      <c r="HI63" s="40"/>
      <c r="HL63" s="58"/>
      <c r="HM63" s="40"/>
      <c r="HP63" s="58"/>
      <c r="HQ63" s="40"/>
      <c r="HT63" s="58"/>
      <c r="HU63" s="40"/>
      <c r="HX63" s="58"/>
      <c r="HY63" s="40"/>
      <c r="IB63" s="58"/>
      <c r="IC63" s="40"/>
      <c r="IF63" s="58"/>
      <c r="IG63" s="40"/>
      <c r="IJ63" s="58"/>
    </row>
    <row r="64" spans="1:244">
      <c r="A64" s="53" t="s">
        <v>134</v>
      </c>
      <c r="B64" s="54">
        <v>34.17</v>
      </c>
      <c r="C64" s="54">
        <v>0.01</v>
      </c>
      <c r="D64" s="55">
        <v>9.476574021555292E-3</v>
      </c>
      <c r="G64" s="40"/>
      <c r="K64" s="40"/>
      <c r="O64" s="40"/>
      <c r="S64" s="40"/>
      <c r="W64" s="40"/>
      <c r="AA64" s="40"/>
      <c r="AE64" s="40"/>
      <c r="AI64" s="40"/>
      <c r="AM64" s="40"/>
      <c r="AQ64" s="40"/>
      <c r="AU64" s="40"/>
      <c r="AY64" s="40"/>
      <c r="BC64" s="40"/>
      <c r="BG64" s="40"/>
      <c r="BK64" s="40"/>
      <c r="BO64" s="40"/>
      <c r="BS64" s="40"/>
      <c r="BW64" s="40"/>
      <c r="CA64" s="40"/>
      <c r="CE64" s="40"/>
      <c r="CI64" s="40"/>
      <c r="CM64" s="40"/>
      <c r="CQ64" s="40"/>
      <c r="CU64" s="40"/>
      <c r="CY64" s="40"/>
      <c r="DC64" s="40"/>
      <c r="DG64" s="40"/>
      <c r="DK64" s="40"/>
      <c r="DO64" s="40"/>
      <c r="DS64" s="40"/>
      <c r="DW64" s="40"/>
      <c r="EA64" s="40"/>
      <c r="EE64" s="40"/>
      <c r="EI64" s="40"/>
      <c r="EM64" s="40"/>
      <c r="EQ64" s="40"/>
      <c r="EU64" s="40"/>
      <c r="EY64" s="40"/>
      <c r="FC64" s="40"/>
      <c r="FG64" s="40"/>
      <c r="FK64" s="40"/>
      <c r="FO64" s="40"/>
      <c r="FS64" s="40"/>
      <c r="FW64" s="40"/>
      <c r="GA64" s="40"/>
      <c r="GE64" s="40"/>
      <c r="GI64" s="40"/>
      <c r="GM64" s="40"/>
      <c r="GQ64" s="40"/>
      <c r="GU64" s="40"/>
      <c r="GY64" s="40"/>
      <c r="HC64" s="40"/>
      <c r="HG64" s="40"/>
      <c r="HK64" s="40"/>
      <c r="HO64" s="40"/>
      <c r="HS64" s="40"/>
      <c r="HW64" s="40"/>
      <c r="IA64" s="40"/>
      <c r="IE64" s="40"/>
    </row>
    <row r="65" spans="1:244" s="57" customFormat="1">
      <c r="A65" s="53" t="s">
        <v>44</v>
      </c>
      <c r="B65" s="54">
        <v>3605.7334562340106</v>
      </c>
      <c r="C65" s="54">
        <v>1.1700000000000002</v>
      </c>
      <c r="D65" s="55">
        <v>0.99999999999999989</v>
      </c>
    </row>
    <row r="66" spans="1:244">
      <c r="A66" s="46" t="s">
        <v>45</v>
      </c>
    </row>
    <row r="67" spans="1:244">
      <c r="A67" s="40" t="s">
        <v>135</v>
      </c>
      <c r="B67" s="37">
        <v>0</v>
      </c>
      <c r="C67" s="37">
        <v>0</v>
      </c>
      <c r="D67" s="52">
        <v>0</v>
      </c>
    </row>
    <row r="68" spans="1:244">
      <c r="A68" s="40" t="s">
        <v>136</v>
      </c>
      <c r="B68" s="37">
        <v>0</v>
      </c>
      <c r="C68" s="37">
        <v>0</v>
      </c>
      <c r="D68" s="52">
        <v>0</v>
      </c>
    </row>
    <row r="69" spans="1:244">
      <c r="A69" s="40" t="s">
        <v>137</v>
      </c>
      <c r="B69" s="37">
        <v>0</v>
      </c>
      <c r="C69" s="37">
        <v>0</v>
      </c>
      <c r="D69" s="52">
        <v>0</v>
      </c>
    </row>
    <row r="70" spans="1:244">
      <c r="A70" s="53" t="s">
        <v>138</v>
      </c>
      <c r="B70" s="54">
        <v>0</v>
      </c>
      <c r="C70" s="54">
        <v>0</v>
      </c>
      <c r="D70" s="55">
        <v>0</v>
      </c>
      <c r="E70" s="40"/>
      <c r="H70" s="58"/>
      <c r="I70" s="40"/>
      <c r="L70" s="58"/>
      <c r="M70" s="40"/>
      <c r="P70" s="58"/>
      <c r="Q70" s="40"/>
      <c r="T70" s="58"/>
      <c r="U70" s="40"/>
      <c r="X70" s="58"/>
      <c r="Y70" s="40"/>
      <c r="AB70" s="58"/>
      <c r="AC70" s="40"/>
      <c r="AF70" s="58"/>
      <c r="AG70" s="40"/>
      <c r="AJ70" s="58"/>
      <c r="AK70" s="40"/>
      <c r="AN70" s="58"/>
      <c r="AO70" s="40"/>
      <c r="AR70" s="58"/>
      <c r="AS70" s="40"/>
      <c r="AV70" s="58"/>
      <c r="AW70" s="40"/>
      <c r="AZ70" s="58"/>
      <c r="BA70" s="40"/>
      <c r="BD70" s="58"/>
      <c r="BE70" s="40"/>
      <c r="BH70" s="58"/>
      <c r="BI70" s="40"/>
      <c r="BL70" s="58"/>
      <c r="BM70" s="40"/>
      <c r="BP70" s="58"/>
      <c r="BQ70" s="40"/>
      <c r="BT70" s="58"/>
      <c r="BU70" s="40"/>
      <c r="BX70" s="58"/>
      <c r="BY70" s="40"/>
      <c r="CB70" s="58"/>
      <c r="CC70" s="40"/>
      <c r="CF70" s="58"/>
      <c r="CG70" s="40"/>
      <c r="CJ70" s="58"/>
      <c r="CK70" s="40"/>
      <c r="CN70" s="58"/>
      <c r="CO70" s="40"/>
      <c r="CR70" s="58"/>
      <c r="CS70" s="40"/>
      <c r="CV70" s="58"/>
      <c r="CW70" s="40"/>
      <c r="CZ70" s="58"/>
      <c r="DA70" s="40"/>
      <c r="DD70" s="58"/>
      <c r="DE70" s="40"/>
      <c r="DH70" s="58"/>
      <c r="DI70" s="40"/>
      <c r="DL70" s="58"/>
      <c r="DM70" s="40"/>
      <c r="DP70" s="58"/>
      <c r="DQ70" s="40"/>
      <c r="DT70" s="58"/>
      <c r="DU70" s="40"/>
      <c r="DX70" s="58"/>
      <c r="DY70" s="40"/>
      <c r="EB70" s="58"/>
      <c r="EC70" s="40"/>
      <c r="EF70" s="58"/>
      <c r="EG70" s="40"/>
      <c r="EJ70" s="58"/>
      <c r="EK70" s="40"/>
      <c r="EN70" s="58"/>
      <c r="EO70" s="40"/>
      <c r="ER70" s="58"/>
      <c r="ES70" s="40"/>
      <c r="EV70" s="58"/>
      <c r="EW70" s="40"/>
      <c r="EZ70" s="58"/>
      <c r="FA70" s="40"/>
      <c r="FD70" s="58"/>
      <c r="FE70" s="40"/>
      <c r="FH70" s="58"/>
      <c r="FI70" s="40"/>
      <c r="FL70" s="58"/>
      <c r="FM70" s="40"/>
      <c r="FP70" s="58"/>
      <c r="FQ70" s="40"/>
      <c r="FT70" s="58"/>
      <c r="FU70" s="40"/>
      <c r="FX70" s="58"/>
      <c r="FY70" s="40"/>
      <c r="GB70" s="58"/>
      <c r="GC70" s="40"/>
      <c r="GF70" s="58"/>
      <c r="GG70" s="40"/>
      <c r="GJ70" s="58"/>
      <c r="GK70" s="40"/>
      <c r="GN70" s="58"/>
      <c r="GO70" s="40"/>
      <c r="GR70" s="58"/>
      <c r="GS70" s="40"/>
      <c r="GV70" s="58"/>
      <c r="GW70" s="40"/>
      <c r="GZ70" s="58"/>
      <c r="HA70" s="40"/>
      <c r="HD70" s="58"/>
      <c r="HE70" s="40"/>
      <c r="HH70" s="58"/>
      <c r="HI70" s="40"/>
      <c r="HL70" s="58"/>
      <c r="HM70" s="40"/>
      <c r="HP70" s="58"/>
      <c r="HQ70" s="40"/>
      <c r="HT70" s="58"/>
      <c r="HU70" s="40"/>
      <c r="HX70" s="58"/>
      <c r="HY70" s="40"/>
      <c r="IB70" s="58"/>
      <c r="IC70" s="40"/>
      <c r="IF70" s="58"/>
      <c r="IG70" s="40"/>
      <c r="IJ70" s="58"/>
    </row>
    <row r="71" spans="1:244" s="57" customFormat="1" ht="13.5" thickBot="1">
      <c r="A71" s="59" t="s">
        <v>49</v>
      </c>
      <c r="B71" s="60">
        <v>3605.7334562340106</v>
      </c>
      <c r="C71" s="60">
        <v>1.1700000000000002</v>
      </c>
      <c r="D71" s="61">
        <v>0.99999999999999989</v>
      </c>
    </row>
    <row r="72" spans="1:244">
      <c r="A72" s="62" t="s">
        <v>50</v>
      </c>
      <c r="D72" s="6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65" customWidth="1"/>
    <col min="2" max="2" width="16.125" style="65" customWidth="1"/>
    <col min="3" max="3" width="0.5" style="65" customWidth="1"/>
    <col min="4" max="4" width="3.375" style="65" customWidth="1"/>
    <col min="5" max="5" width="16" style="65" customWidth="1"/>
    <col min="6" max="7" width="0.875" style="65" customWidth="1"/>
    <col min="8" max="8" width="7.75" style="65" customWidth="1"/>
    <col min="9" max="9" width="9.375" style="65" customWidth="1"/>
    <col min="10" max="10" width="8.5" style="65" customWidth="1"/>
    <col min="11" max="11" width="1.625" style="65" customWidth="1"/>
    <col min="12" max="12" width="3.5" style="65" customWidth="1"/>
    <col min="13" max="13" width="14" style="65" customWidth="1"/>
    <col min="14" max="14" width="4.625" style="65" customWidth="1"/>
    <col min="15" max="15" width="4.375" style="65" customWidth="1"/>
    <col min="16" max="16" width="29.5" style="65" customWidth="1"/>
    <col min="17" max="256" width="8.375" style="65"/>
    <col min="257" max="257" width="4.625" style="65" customWidth="1"/>
    <col min="258" max="258" width="16.125" style="65" customWidth="1"/>
    <col min="259" max="259" width="0.5" style="65" customWidth="1"/>
    <col min="260" max="260" width="3.375" style="65" customWidth="1"/>
    <col min="261" max="261" width="16" style="65" customWidth="1"/>
    <col min="262" max="263" width="0.875" style="65" customWidth="1"/>
    <col min="264" max="264" width="7.75" style="65" customWidth="1"/>
    <col min="265" max="265" width="9.375" style="65" customWidth="1"/>
    <col min="266" max="266" width="8.5" style="65" customWidth="1"/>
    <col min="267" max="267" width="1.625" style="65" customWidth="1"/>
    <col min="268" max="268" width="3.5" style="65" customWidth="1"/>
    <col min="269" max="269" width="14" style="65" customWidth="1"/>
    <col min="270" max="270" width="4.625" style="65" customWidth="1"/>
    <col min="271" max="271" width="4.375" style="65" customWidth="1"/>
    <col min="272" max="272" width="29.5" style="65" customWidth="1"/>
    <col min="273" max="512" width="8.375" style="65"/>
    <col min="513" max="513" width="4.625" style="65" customWidth="1"/>
    <col min="514" max="514" width="16.125" style="65" customWidth="1"/>
    <col min="515" max="515" width="0.5" style="65" customWidth="1"/>
    <col min="516" max="516" width="3.375" style="65" customWidth="1"/>
    <col min="517" max="517" width="16" style="65" customWidth="1"/>
    <col min="518" max="519" width="0.875" style="65" customWidth="1"/>
    <col min="520" max="520" width="7.75" style="65" customWidth="1"/>
    <col min="521" max="521" width="9.375" style="65" customWidth="1"/>
    <col min="522" max="522" width="8.5" style="65" customWidth="1"/>
    <col min="523" max="523" width="1.625" style="65" customWidth="1"/>
    <col min="524" max="524" width="3.5" style="65" customWidth="1"/>
    <col min="525" max="525" width="14" style="65" customWidth="1"/>
    <col min="526" max="526" width="4.625" style="65" customWidth="1"/>
    <col min="527" max="527" width="4.375" style="65" customWidth="1"/>
    <col min="528" max="528" width="29.5" style="65" customWidth="1"/>
    <col min="529" max="768" width="8.375" style="65"/>
    <col min="769" max="769" width="4.625" style="65" customWidth="1"/>
    <col min="770" max="770" width="16.125" style="65" customWidth="1"/>
    <col min="771" max="771" width="0.5" style="65" customWidth="1"/>
    <col min="772" max="772" width="3.375" style="65" customWidth="1"/>
    <col min="773" max="773" width="16" style="65" customWidth="1"/>
    <col min="774" max="775" width="0.875" style="65" customWidth="1"/>
    <col min="776" max="776" width="7.75" style="65" customWidth="1"/>
    <col min="777" max="777" width="9.375" style="65" customWidth="1"/>
    <col min="778" max="778" width="8.5" style="65" customWidth="1"/>
    <col min="779" max="779" width="1.625" style="65" customWidth="1"/>
    <col min="780" max="780" width="3.5" style="65" customWidth="1"/>
    <col min="781" max="781" width="14" style="65" customWidth="1"/>
    <col min="782" max="782" width="4.625" style="65" customWidth="1"/>
    <col min="783" max="783" width="4.375" style="65" customWidth="1"/>
    <col min="784" max="784" width="29.5" style="65" customWidth="1"/>
    <col min="785" max="1024" width="8.375" style="65"/>
    <col min="1025" max="1025" width="4.625" style="65" customWidth="1"/>
    <col min="1026" max="1026" width="16.125" style="65" customWidth="1"/>
    <col min="1027" max="1027" width="0.5" style="65" customWidth="1"/>
    <col min="1028" max="1028" width="3.375" style="65" customWidth="1"/>
    <col min="1029" max="1029" width="16" style="65" customWidth="1"/>
    <col min="1030" max="1031" width="0.875" style="65" customWidth="1"/>
    <col min="1032" max="1032" width="7.75" style="65" customWidth="1"/>
    <col min="1033" max="1033" width="9.375" style="65" customWidth="1"/>
    <col min="1034" max="1034" width="8.5" style="65" customWidth="1"/>
    <col min="1035" max="1035" width="1.625" style="65" customWidth="1"/>
    <col min="1036" max="1036" width="3.5" style="65" customWidth="1"/>
    <col min="1037" max="1037" width="14" style="65" customWidth="1"/>
    <col min="1038" max="1038" width="4.625" style="65" customWidth="1"/>
    <col min="1039" max="1039" width="4.375" style="65" customWidth="1"/>
    <col min="1040" max="1040" width="29.5" style="65" customWidth="1"/>
    <col min="1041" max="1280" width="8.375" style="65"/>
    <col min="1281" max="1281" width="4.625" style="65" customWidth="1"/>
    <col min="1282" max="1282" width="16.125" style="65" customWidth="1"/>
    <col min="1283" max="1283" width="0.5" style="65" customWidth="1"/>
    <col min="1284" max="1284" width="3.375" style="65" customWidth="1"/>
    <col min="1285" max="1285" width="16" style="65" customWidth="1"/>
    <col min="1286" max="1287" width="0.875" style="65" customWidth="1"/>
    <col min="1288" max="1288" width="7.75" style="65" customWidth="1"/>
    <col min="1289" max="1289" width="9.375" style="65" customWidth="1"/>
    <col min="1290" max="1290" width="8.5" style="65" customWidth="1"/>
    <col min="1291" max="1291" width="1.625" style="65" customWidth="1"/>
    <col min="1292" max="1292" width="3.5" style="65" customWidth="1"/>
    <col min="1293" max="1293" width="14" style="65" customWidth="1"/>
    <col min="1294" max="1294" width="4.625" style="65" customWidth="1"/>
    <col min="1295" max="1295" width="4.375" style="65" customWidth="1"/>
    <col min="1296" max="1296" width="29.5" style="65" customWidth="1"/>
    <col min="1297" max="1536" width="8.375" style="65"/>
    <col min="1537" max="1537" width="4.625" style="65" customWidth="1"/>
    <col min="1538" max="1538" width="16.125" style="65" customWidth="1"/>
    <col min="1539" max="1539" width="0.5" style="65" customWidth="1"/>
    <col min="1540" max="1540" width="3.375" style="65" customWidth="1"/>
    <col min="1541" max="1541" width="16" style="65" customWidth="1"/>
    <col min="1542" max="1543" width="0.875" style="65" customWidth="1"/>
    <col min="1544" max="1544" width="7.75" style="65" customWidth="1"/>
    <col min="1545" max="1545" width="9.375" style="65" customWidth="1"/>
    <col min="1546" max="1546" width="8.5" style="65" customWidth="1"/>
    <col min="1547" max="1547" width="1.625" style="65" customWidth="1"/>
    <col min="1548" max="1548" width="3.5" style="65" customWidth="1"/>
    <col min="1549" max="1549" width="14" style="65" customWidth="1"/>
    <col min="1550" max="1550" width="4.625" style="65" customWidth="1"/>
    <col min="1551" max="1551" width="4.375" style="65" customWidth="1"/>
    <col min="1552" max="1552" width="29.5" style="65" customWidth="1"/>
    <col min="1553" max="1792" width="8.375" style="65"/>
    <col min="1793" max="1793" width="4.625" style="65" customWidth="1"/>
    <col min="1794" max="1794" width="16.125" style="65" customWidth="1"/>
    <col min="1795" max="1795" width="0.5" style="65" customWidth="1"/>
    <col min="1796" max="1796" width="3.375" style="65" customWidth="1"/>
    <col min="1797" max="1797" width="16" style="65" customWidth="1"/>
    <col min="1798" max="1799" width="0.875" style="65" customWidth="1"/>
    <col min="1800" max="1800" width="7.75" style="65" customWidth="1"/>
    <col min="1801" max="1801" width="9.375" style="65" customWidth="1"/>
    <col min="1802" max="1802" width="8.5" style="65" customWidth="1"/>
    <col min="1803" max="1803" width="1.625" style="65" customWidth="1"/>
    <col min="1804" max="1804" width="3.5" style="65" customWidth="1"/>
    <col min="1805" max="1805" width="14" style="65" customWidth="1"/>
    <col min="1806" max="1806" width="4.625" style="65" customWidth="1"/>
    <col min="1807" max="1807" width="4.375" style="65" customWidth="1"/>
    <col min="1808" max="1808" width="29.5" style="65" customWidth="1"/>
    <col min="1809" max="2048" width="8.375" style="65"/>
    <col min="2049" max="2049" width="4.625" style="65" customWidth="1"/>
    <col min="2050" max="2050" width="16.125" style="65" customWidth="1"/>
    <col min="2051" max="2051" width="0.5" style="65" customWidth="1"/>
    <col min="2052" max="2052" width="3.375" style="65" customWidth="1"/>
    <col min="2053" max="2053" width="16" style="65" customWidth="1"/>
    <col min="2054" max="2055" width="0.875" style="65" customWidth="1"/>
    <col min="2056" max="2056" width="7.75" style="65" customWidth="1"/>
    <col min="2057" max="2057" width="9.375" style="65" customWidth="1"/>
    <col min="2058" max="2058" width="8.5" style="65" customWidth="1"/>
    <col min="2059" max="2059" width="1.625" style="65" customWidth="1"/>
    <col min="2060" max="2060" width="3.5" style="65" customWidth="1"/>
    <col min="2061" max="2061" width="14" style="65" customWidth="1"/>
    <col min="2062" max="2062" width="4.625" style="65" customWidth="1"/>
    <col min="2063" max="2063" width="4.375" style="65" customWidth="1"/>
    <col min="2064" max="2064" width="29.5" style="65" customWidth="1"/>
    <col min="2065" max="2304" width="8.375" style="65"/>
    <col min="2305" max="2305" width="4.625" style="65" customWidth="1"/>
    <col min="2306" max="2306" width="16.125" style="65" customWidth="1"/>
    <col min="2307" max="2307" width="0.5" style="65" customWidth="1"/>
    <col min="2308" max="2308" width="3.375" style="65" customWidth="1"/>
    <col min="2309" max="2309" width="16" style="65" customWidth="1"/>
    <col min="2310" max="2311" width="0.875" style="65" customWidth="1"/>
    <col min="2312" max="2312" width="7.75" style="65" customWidth="1"/>
    <col min="2313" max="2313" width="9.375" style="65" customWidth="1"/>
    <col min="2314" max="2314" width="8.5" style="65" customWidth="1"/>
    <col min="2315" max="2315" width="1.625" style="65" customWidth="1"/>
    <col min="2316" max="2316" width="3.5" style="65" customWidth="1"/>
    <col min="2317" max="2317" width="14" style="65" customWidth="1"/>
    <col min="2318" max="2318" width="4.625" style="65" customWidth="1"/>
    <col min="2319" max="2319" width="4.375" style="65" customWidth="1"/>
    <col min="2320" max="2320" width="29.5" style="65" customWidth="1"/>
    <col min="2321" max="2560" width="8.375" style="65"/>
    <col min="2561" max="2561" width="4.625" style="65" customWidth="1"/>
    <col min="2562" max="2562" width="16.125" style="65" customWidth="1"/>
    <col min="2563" max="2563" width="0.5" style="65" customWidth="1"/>
    <col min="2564" max="2564" width="3.375" style="65" customWidth="1"/>
    <col min="2565" max="2565" width="16" style="65" customWidth="1"/>
    <col min="2566" max="2567" width="0.875" style="65" customWidth="1"/>
    <col min="2568" max="2568" width="7.75" style="65" customWidth="1"/>
    <col min="2569" max="2569" width="9.375" style="65" customWidth="1"/>
    <col min="2570" max="2570" width="8.5" style="65" customWidth="1"/>
    <col min="2571" max="2571" width="1.625" style="65" customWidth="1"/>
    <col min="2572" max="2572" width="3.5" style="65" customWidth="1"/>
    <col min="2573" max="2573" width="14" style="65" customWidth="1"/>
    <col min="2574" max="2574" width="4.625" style="65" customWidth="1"/>
    <col min="2575" max="2575" width="4.375" style="65" customWidth="1"/>
    <col min="2576" max="2576" width="29.5" style="65" customWidth="1"/>
    <col min="2577" max="2816" width="8.375" style="65"/>
    <col min="2817" max="2817" width="4.625" style="65" customWidth="1"/>
    <col min="2818" max="2818" width="16.125" style="65" customWidth="1"/>
    <col min="2819" max="2819" width="0.5" style="65" customWidth="1"/>
    <col min="2820" max="2820" width="3.375" style="65" customWidth="1"/>
    <col min="2821" max="2821" width="16" style="65" customWidth="1"/>
    <col min="2822" max="2823" width="0.875" style="65" customWidth="1"/>
    <col min="2824" max="2824" width="7.75" style="65" customWidth="1"/>
    <col min="2825" max="2825" width="9.375" style="65" customWidth="1"/>
    <col min="2826" max="2826" width="8.5" style="65" customWidth="1"/>
    <col min="2827" max="2827" width="1.625" style="65" customWidth="1"/>
    <col min="2828" max="2828" width="3.5" style="65" customWidth="1"/>
    <col min="2829" max="2829" width="14" style="65" customWidth="1"/>
    <col min="2830" max="2830" width="4.625" style="65" customWidth="1"/>
    <col min="2831" max="2831" width="4.375" style="65" customWidth="1"/>
    <col min="2832" max="2832" width="29.5" style="65" customWidth="1"/>
    <col min="2833" max="3072" width="8.375" style="65"/>
    <col min="3073" max="3073" width="4.625" style="65" customWidth="1"/>
    <col min="3074" max="3074" width="16.125" style="65" customWidth="1"/>
    <col min="3075" max="3075" width="0.5" style="65" customWidth="1"/>
    <col min="3076" max="3076" width="3.375" style="65" customWidth="1"/>
    <col min="3077" max="3077" width="16" style="65" customWidth="1"/>
    <col min="3078" max="3079" width="0.875" style="65" customWidth="1"/>
    <col min="3080" max="3080" width="7.75" style="65" customWidth="1"/>
    <col min="3081" max="3081" width="9.375" style="65" customWidth="1"/>
    <col min="3082" max="3082" width="8.5" style="65" customWidth="1"/>
    <col min="3083" max="3083" width="1.625" style="65" customWidth="1"/>
    <col min="3084" max="3084" width="3.5" style="65" customWidth="1"/>
    <col min="3085" max="3085" width="14" style="65" customWidth="1"/>
    <col min="3086" max="3086" width="4.625" style="65" customWidth="1"/>
    <col min="3087" max="3087" width="4.375" style="65" customWidth="1"/>
    <col min="3088" max="3088" width="29.5" style="65" customWidth="1"/>
    <col min="3089" max="3328" width="8.375" style="65"/>
    <col min="3329" max="3329" width="4.625" style="65" customWidth="1"/>
    <col min="3330" max="3330" width="16.125" style="65" customWidth="1"/>
    <col min="3331" max="3331" width="0.5" style="65" customWidth="1"/>
    <col min="3332" max="3332" width="3.375" style="65" customWidth="1"/>
    <col min="3333" max="3333" width="16" style="65" customWidth="1"/>
    <col min="3334" max="3335" width="0.875" style="65" customWidth="1"/>
    <col min="3336" max="3336" width="7.75" style="65" customWidth="1"/>
    <col min="3337" max="3337" width="9.375" style="65" customWidth="1"/>
    <col min="3338" max="3338" width="8.5" style="65" customWidth="1"/>
    <col min="3339" max="3339" width="1.625" style="65" customWidth="1"/>
    <col min="3340" max="3340" width="3.5" style="65" customWidth="1"/>
    <col min="3341" max="3341" width="14" style="65" customWidth="1"/>
    <col min="3342" max="3342" width="4.625" style="65" customWidth="1"/>
    <col min="3343" max="3343" width="4.375" style="65" customWidth="1"/>
    <col min="3344" max="3344" width="29.5" style="65" customWidth="1"/>
    <col min="3345" max="3584" width="8.375" style="65"/>
    <col min="3585" max="3585" width="4.625" style="65" customWidth="1"/>
    <col min="3586" max="3586" width="16.125" style="65" customWidth="1"/>
    <col min="3587" max="3587" width="0.5" style="65" customWidth="1"/>
    <col min="3588" max="3588" width="3.375" style="65" customWidth="1"/>
    <col min="3589" max="3589" width="16" style="65" customWidth="1"/>
    <col min="3590" max="3591" width="0.875" style="65" customWidth="1"/>
    <col min="3592" max="3592" width="7.75" style="65" customWidth="1"/>
    <col min="3593" max="3593" width="9.375" style="65" customWidth="1"/>
    <col min="3594" max="3594" width="8.5" style="65" customWidth="1"/>
    <col min="3595" max="3595" width="1.625" style="65" customWidth="1"/>
    <col min="3596" max="3596" width="3.5" style="65" customWidth="1"/>
    <col min="3597" max="3597" width="14" style="65" customWidth="1"/>
    <col min="3598" max="3598" width="4.625" style="65" customWidth="1"/>
    <col min="3599" max="3599" width="4.375" style="65" customWidth="1"/>
    <col min="3600" max="3600" width="29.5" style="65" customWidth="1"/>
    <col min="3601" max="3840" width="8.375" style="65"/>
    <col min="3841" max="3841" width="4.625" style="65" customWidth="1"/>
    <col min="3842" max="3842" width="16.125" style="65" customWidth="1"/>
    <col min="3843" max="3843" width="0.5" style="65" customWidth="1"/>
    <col min="3844" max="3844" width="3.375" style="65" customWidth="1"/>
    <col min="3845" max="3845" width="16" style="65" customWidth="1"/>
    <col min="3846" max="3847" width="0.875" style="65" customWidth="1"/>
    <col min="3848" max="3848" width="7.75" style="65" customWidth="1"/>
    <col min="3849" max="3849" width="9.375" style="65" customWidth="1"/>
    <col min="3850" max="3850" width="8.5" style="65" customWidth="1"/>
    <col min="3851" max="3851" width="1.625" style="65" customWidth="1"/>
    <col min="3852" max="3852" width="3.5" style="65" customWidth="1"/>
    <col min="3853" max="3853" width="14" style="65" customWidth="1"/>
    <col min="3854" max="3854" width="4.625" style="65" customWidth="1"/>
    <col min="3855" max="3855" width="4.375" style="65" customWidth="1"/>
    <col min="3856" max="3856" width="29.5" style="65" customWidth="1"/>
    <col min="3857" max="4096" width="8.375" style="65"/>
    <col min="4097" max="4097" width="4.625" style="65" customWidth="1"/>
    <col min="4098" max="4098" width="16.125" style="65" customWidth="1"/>
    <col min="4099" max="4099" width="0.5" style="65" customWidth="1"/>
    <col min="4100" max="4100" width="3.375" style="65" customWidth="1"/>
    <col min="4101" max="4101" width="16" style="65" customWidth="1"/>
    <col min="4102" max="4103" width="0.875" style="65" customWidth="1"/>
    <col min="4104" max="4104" width="7.75" style="65" customWidth="1"/>
    <col min="4105" max="4105" width="9.375" style="65" customWidth="1"/>
    <col min="4106" max="4106" width="8.5" style="65" customWidth="1"/>
    <col min="4107" max="4107" width="1.625" style="65" customWidth="1"/>
    <col min="4108" max="4108" width="3.5" style="65" customWidth="1"/>
    <col min="4109" max="4109" width="14" style="65" customWidth="1"/>
    <col min="4110" max="4110" width="4.625" style="65" customWidth="1"/>
    <col min="4111" max="4111" width="4.375" style="65" customWidth="1"/>
    <col min="4112" max="4112" width="29.5" style="65" customWidth="1"/>
    <col min="4113" max="4352" width="8.375" style="65"/>
    <col min="4353" max="4353" width="4.625" style="65" customWidth="1"/>
    <col min="4354" max="4354" width="16.125" style="65" customWidth="1"/>
    <col min="4355" max="4355" width="0.5" style="65" customWidth="1"/>
    <col min="4356" max="4356" width="3.375" style="65" customWidth="1"/>
    <col min="4357" max="4357" width="16" style="65" customWidth="1"/>
    <col min="4358" max="4359" width="0.875" style="65" customWidth="1"/>
    <col min="4360" max="4360" width="7.75" style="65" customWidth="1"/>
    <col min="4361" max="4361" width="9.375" style="65" customWidth="1"/>
    <col min="4362" max="4362" width="8.5" style="65" customWidth="1"/>
    <col min="4363" max="4363" width="1.625" style="65" customWidth="1"/>
    <col min="4364" max="4364" width="3.5" style="65" customWidth="1"/>
    <col min="4365" max="4365" width="14" style="65" customWidth="1"/>
    <col min="4366" max="4366" width="4.625" style="65" customWidth="1"/>
    <col min="4367" max="4367" width="4.375" style="65" customWidth="1"/>
    <col min="4368" max="4368" width="29.5" style="65" customWidth="1"/>
    <col min="4369" max="4608" width="8.375" style="65"/>
    <col min="4609" max="4609" width="4.625" style="65" customWidth="1"/>
    <col min="4610" max="4610" width="16.125" style="65" customWidth="1"/>
    <col min="4611" max="4611" width="0.5" style="65" customWidth="1"/>
    <col min="4612" max="4612" width="3.375" style="65" customWidth="1"/>
    <col min="4613" max="4613" width="16" style="65" customWidth="1"/>
    <col min="4614" max="4615" width="0.875" style="65" customWidth="1"/>
    <col min="4616" max="4616" width="7.75" style="65" customWidth="1"/>
    <col min="4617" max="4617" width="9.375" style="65" customWidth="1"/>
    <col min="4618" max="4618" width="8.5" style="65" customWidth="1"/>
    <col min="4619" max="4619" width="1.625" style="65" customWidth="1"/>
    <col min="4620" max="4620" width="3.5" style="65" customWidth="1"/>
    <col min="4621" max="4621" width="14" style="65" customWidth="1"/>
    <col min="4622" max="4622" width="4.625" style="65" customWidth="1"/>
    <col min="4623" max="4623" width="4.375" style="65" customWidth="1"/>
    <col min="4624" max="4624" width="29.5" style="65" customWidth="1"/>
    <col min="4625" max="4864" width="8.375" style="65"/>
    <col min="4865" max="4865" width="4.625" style="65" customWidth="1"/>
    <col min="4866" max="4866" width="16.125" style="65" customWidth="1"/>
    <col min="4867" max="4867" width="0.5" style="65" customWidth="1"/>
    <col min="4868" max="4868" width="3.375" style="65" customWidth="1"/>
    <col min="4869" max="4869" width="16" style="65" customWidth="1"/>
    <col min="4870" max="4871" width="0.875" style="65" customWidth="1"/>
    <col min="4872" max="4872" width="7.75" style="65" customWidth="1"/>
    <col min="4873" max="4873" width="9.375" style="65" customWidth="1"/>
    <col min="4874" max="4874" width="8.5" style="65" customWidth="1"/>
    <col min="4875" max="4875" width="1.625" style="65" customWidth="1"/>
    <col min="4876" max="4876" width="3.5" style="65" customWidth="1"/>
    <col min="4877" max="4877" width="14" style="65" customWidth="1"/>
    <col min="4878" max="4878" width="4.625" style="65" customWidth="1"/>
    <col min="4879" max="4879" width="4.375" style="65" customWidth="1"/>
    <col min="4880" max="4880" width="29.5" style="65" customWidth="1"/>
    <col min="4881" max="5120" width="8.375" style="65"/>
    <col min="5121" max="5121" width="4.625" style="65" customWidth="1"/>
    <col min="5122" max="5122" width="16.125" style="65" customWidth="1"/>
    <col min="5123" max="5123" width="0.5" style="65" customWidth="1"/>
    <col min="5124" max="5124" width="3.375" style="65" customWidth="1"/>
    <col min="5125" max="5125" width="16" style="65" customWidth="1"/>
    <col min="5126" max="5127" width="0.875" style="65" customWidth="1"/>
    <col min="5128" max="5128" width="7.75" style="65" customWidth="1"/>
    <col min="5129" max="5129" width="9.375" style="65" customWidth="1"/>
    <col min="5130" max="5130" width="8.5" style="65" customWidth="1"/>
    <col min="5131" max="5131" width="1.625" style="65" customWidth="1"/>
    <col min="5132" max="5132" width="3.5" style="65" customWidth="1"/>
    <col min="5133" max="5133" width="14" style="65" customWidth="1"/>
    <col min="5134" max="5134" width="4.625" style="65" customWidth="1"/>
    <col min="5135" max="5135" width="4.375" style="65" customWidth="1"/>
    <col min="5136" max="5136" width="29.5" style="65" customWidth="1"/>
    <col min="5137" max="5376" width="8.375" style="65"/>
    <col min="5377" max="5377" width="4.625" style="65" customWidth="1"/>
    <col min="5378" max="5378" width="16.125" style="65" customWidth="1"/>
    <col min="5379" max="5379" width="0.5" style="65" customWidth="1"/>
    <col min="5380" max="5380" width="3.375" style="65" customWidth="1"/>
    <col min="5381" max="5381" width="16" style="65" customWidth="1"/>
    <col min="5382" max="5383" width="0.875" style="65" customWidth="1"/>
    <col min="5384" max="5384" width="7.75" style="65" customWidth="1"/>
    <col min="5385" max="5385" width="9.375" style="65" customWidth="1"/>
    <col min="5386" max="5386" width="8.5" style="65" customWidth="1"/>
    <col min="5387" max="5387" width="1.625" style="65" customWidth="1"/>
    <col min="5388" max="5388" width="3.5" style="65" customWidth="1"/>
    <col min="5389" max="5389" width="14" style="65" customWidth="1"/>
    <col min="5390" max="5390" width="4.625" style="65" customWidth="1"/>
    <col min="5391" max="5391" width="4.375" style="65" customWidth="1"/>
    <col min="5392" max="5392" width="29.5" style="65" customWidth="1"/>
    <col min="5393" max="5632" width="8.375" style="65"/>
    <col min="5633" max="5633" width="4.625" style="65" customWidth="1"/>
    <col min="5634" max="5634" width="16.125" style="65" customWidth="1"/>
    <col min="5635" max="5635" width="0.5" style="65" customWidth="1"/>
    <col min="5636" max="5636" width="3.375" style="65" customWidth="1"/>
    <col min="5637" max="5637" width="16" style="65" customWidth="1"/>
    <col min="5638" max="5639" width="0.875" style="65" customWidth="1"/>
    <col min="5640" max="5640" width="7.75" style="65" customWidth="1"/>
    <col min="5641" max="5641" width="9.375" style="65" customWidth="1"/>
    <col min="5642" max="5642" width="8.5" style="65" customWidth="1"/>
    <col min="5643" max="5643" width="1.625" style="65" customWidth="1"/>
    <col min="5644" max="5644" width="3.5" style="65" customWidth="1"/>
    <col min="5645" max="5645" width="14" style="65" customWidth="1"/>
    <col min="5646" max="5646" width="4.625" style="65" customWidth="1"/>
    <col min="5647" max="5647" width="4.375" style="65" customWidth="1"/>
    <col min="5648" max="5648" width="29.5" style="65" customWidth="1"/>
    <col min="5649" max="5888" width="8.375" style="65"/>
    <col min="5889" max="5889" width="4.625" style="65" customWidth="1"/>
    <col min="5890" max="5890" width="16.125" style="65" customWidth="1"/>
    <col min="5891" max="5891" width="0.5" style="65" customWidth="1"/>
    <col min="5892" max="5892" width="3.375" style="65" customWidth="1"/>
    <col min="5893" max="5893" width="16" style="65" customWidth="1"/>
    <col min="5894" max="5895" width="0.875" style="65" customWidth="1"/>
    <col min="5896" max="5896" width="7.75" style="65" customWidth="1"/>
    <col min="5897" max="5897" width="9.375" style="65" customWidth="1"/>
    <col min="5898" max="5898" width="8.5" style="65" customWidth="1"/>
    <col min="5899" max="5899" width="1.625" style="65" customWidth="1"/>
    <col min="5900" max="5900" width="3.5" style="65" customWidth="1"/>
    <col min="5901" max="5901" width="14" style="65" customWidth="1"/>
    <col min="5902" max="5902" width="4.625" style="65" customWidth="1"/>
    <col min="5903" max="5903" width="4.375" style="65" customWidth="1"/>
    <col min="5904" max="5904" width="29.5" style="65" customWidth="1"/>
    <col min="5905" max="6144" width="8.375" style="65"/>
    <col min="6145" max="6145" width="4.625" style="65" customWidth="1"/>
    <col min="6146" max="6146" width="16.125" style="65" customWidth="1"/>
    <col min="6147" max="6147" width="0.5" style="65" customWidth="1"/>
    <col min="6148" max="6148" width="3.375" style="65" customWidth="1"/>
    <col min="6149" max="6149" width="16" style="65" customWidth="1"/>
    <col min="6150" max="6151" width="0.875" style="65" customWidth="1"/>
    <col min="6152" max="6152" width="7.75" style="65" customWidth="1"/>
    <col min="6153" max="6153" width="9.375" style="65" customWidth="1"/>
    <col min="6154" max="6154" width="8.5" style="65" customWidth="1"/>
    <col min="6155" max="6155" width="1.625" style="65" customWidth="1"/>
    <col min="6156" max="6156" width="3.5" style="65" customWidth="1"/>
    <col min="6157" max="6157" width="14" style="65" customWidth="1"/>
    <col min="6158" max="6158" width="4.625" style="65" customWidth="1"/>
    <col min="6159" max="6159" width="4.375" style="65" customWidth="1"/>
    <col min="6160" max="6160" width="29.5" style="65" customWidth="1"/>
    <col min="6161" max="6400" width="8.375" style="65"/>
    <col min="6401" max="6401" width="4.625" style="65" customWidth="1"/>
    <col min="6402" max="6402" width="16.125" style="65" customWidth="1"/>
    <col min="6403" max="6403" width="0.5" style="65" customWidth="1"/>
    <col min="6404" max="6404" width="3.375" style="65" customWidth="1"/>
    <col min="6405" max="6405" width="16" style="65" customWidth="1"/>
    <col min="6406" max="6407" width="0.875" style="65" customWidth="1"/>
    <col min="6408" max="6408" width="7.75" style="65" customWidth="1"/>
    <col min="6409" max="6409" width="9.375" style="65" customWidth="1"/>
    <col min="6410" max="6410" width="8.5" style="65" customWidth="1"/>
    <col min="6411" max="6411" width="1.625" style="65" customWidth="1"/>
    <col min="6412" max="6412" width="3.5" style="65" customWidth="1"/>
    <col min="6413" max="6413" width="14" style="65" customWidth="1"/>
    <col min="6414" max="6414" width="4.625" style="65" customWidth="1"/>
    <col min="6415" max="6415" width="4.375" style="65" customWidth="1"/>
    <col min="6416" max="6416" width="29.5" style="65" customWidth="1"/>
    <col min="6417" max="6656" width="8.375" style="65"/>
    <col min="6657" max="6657" width="4.625" style="65" customWidth="1"/>
    <col min="6658" max="6658" width="16.125" style="65" customWidth="1"/>
    <col min="6659" max="6659" width="0.5" style="65" customWidth="1"/>
    <col min="6660" max="6660" width="3.375" style="65" customWidth="1"/>
    <col min="6661" max="6661" width="16" style="65" customWidth="1"/>
    <col min="6662" max="6663" width="0.875" style="65" customWidth="1"/>
    <col min="6664" max="6664" width="7.75" style="65" customWidth="1"/>
    <col min="6665" max="6665" width="9.375" style="65" customWidth="1"/>
    <col min="6666" max="6666" width="8.5" style="65" customWidth="1"/>
    <col min="6667" max="6667" width="1.625" style="65" customWidth="1"/>
    <col min="6668" max="6668" width="3.5" style="65" customWidth="1"/>
    <col min="6669" max="6669" width="14" style="65" customWidth="1"/>
    <col min="6670" max="6670" width="4.625" style="65" customWidth="1"/>
    <col min="6671" max="6671" width="4.375" style="65" customWidth="1"/>
    <col min="6672" max="6672" width="29.5" style="65" customWidth="1"/>
    <col min="6673" max="6912" width="8.375" style="65"/>
    <col min="6913" max="6913" width="4.625" style="65" customWidth="1"/>
    <col min="6914" max="6914" width="16.125" style="65" customWidth="1"/>
    <col min="6915" max="6915" width="0.5" style="65" customWidth="1"/>
    <col min="6916" max="6916" width="3.375" style="65" customWidth="1"/>
    <col min="6917" max="6917" width="16" style="65" customWidth="1"/>
    <col min="6918" max="6919" width="0.875" style="65" customWidth="1"/>
    <col min="6920" max="6920" width="7.75" style="65" customWidth="1"/>
    <col min="6921" max="6921" width="9.375" style="65" customWidth="1"/>
    <col min="6922" max="6922" width="8.5" style="65" customWidth="1"/>
    <col min="6923" max="6923" width="1.625" style="65" customWidth="1"/>
    <col min="6924" max="6924" width="3.5" style="65" customWidth="1"/>
    <col min="6925" max="6925" width="14" style="65" customWidth="1"/>
    <col min="6926" max="6926" width="4.625" style="65" customWidth="1"/>
    <col min="6927" max="6927" width="4.375" style="65" customWidth="1"/>
    <col min="6928" max="6928" width="29.5" style="65" customWidth="1"/>
    <col min="6929" max="7168" width="8.375" style="65"/>
    <col min="7169" max="7169" width="4.625" style="65" customWidth="1"/>
    <col min="7170" max="7170" width="16.125" style="65" customWidth="1"/>
    <col min="7171" max="7171" width="0.5" style="65" customWidth="1"/>
    <col min="7172" max="7172" width="3.375" style="65" customWidth="1"/>
    <col min="7173" max="7173" width="16" style="65" customWidth="1"/>
    <col min="7174" max="7175" width="0.875" style="65" customWidth="1"/>
    <col min="7176" max="7176" width="7.75" style="65" customWidth="1"/>
    <col min="7177" max="7177" width="9.375" style="65" customWidth="1"/>
    <col min="7178" max="7178" width="8.5" style="65" customWidth="1"/>
    <col min="7179" max="7179" width="1.625" style="65" customWidth="1"/>
    <col min="7180" max="7180" width="3.5" style="65" customWidth="1"/>
    <col min="7181" max="7181" width="14" style="65" customWidth="1"/>
    <col min="7182" max="7182" width="4.625" style="65" customWidth="1"/>
    <col min="7183" max="7183" width="4.375" style="65" customWidth="1"/>
    <col min="7184" max="7184" width="29.5" style="65" customWidth="1"/>
    <col min="7185" max="7424" width="8.375" style="65"/>
    <col min="7425" max="7425" width="4.625" style="65" customWidth="1"/>
    <col min="7426" max="7426" width="16.125" style="65" customWidth="1"/>
    <col min="7427" max="7427" width="0.5" style="65" customWidth="1"/>
    <col min="7428" max="7428" width="3.375" style="65" customWidth="1"/>
    <col min="7429" max="7429" width="16" style="65" customWidth="1"/>
    <col min="7430" max="7431" width="0.875" style="65" customWidth="1"/>
    <col min="7432" max="7432" width="7.75" style="65" customWidth="1"/>
    <col min="7433" max="7433" width="9.375" style="65" customWidth="1"/>
    <col min="7434" max="7434" width="8.5" style="65" customWidth="1"/>
    <col min="7435" max="7435" width="1.625" style="65" customWidth="1"/>
    <col min="7436" max="7436" width="3.5" style="65" customWidth="1"/>
    <col min="7437" max="7437" width="14" style="65" customWidth="1"/>
    <col min="7438" max="7438" width="4.625" style="65" customWidth="1"/>
    <col min="7439" max="7439" width="4.375" style="65" customWidth="1"/>
    <col min="7440" max="7440" width="29.5" style="65" customWidth="1"/>
    <col min="7441" max="7680" width="8.375" style="65"/>
    <col min="7681" max="7681" width="4.625" style="65" customWidth="1"/>
    <col min="7682" max="7682" width="16.125" style="65" customWidth="1"/>
    <col min="7683" max="7683" width="0.5" style="65" customWidth="1"/>
    <col min="7684" max="7684" width="3.375" style="65" customWidth="1"/>
    <col min="7685" max="7685" width="16" style="65" customWidth="1"/>
    <col min="7686" max="7687" width="0.875" style="65" customWidth="1"/>
    <col min="7688" max="7688" width="7.75" style="65" customWidth="1"/>
    <col min="7689" max="7689" width="9.375" style="65" customWidth="1"/>
    <col min="7690" max="7690" width="8.5" style="65" customWidth="1"/>
    <col min="7691" max="7691" width="1.625" style="65" customWidth="1"/>
    <col min="7692" max="7692" width="3.5" style="65" customWidth="1"/>
    <col min="7693" max="7693" width="14" style="65" customWidth="1"/>
    <col min="7694" max="7694" width="4.625" style="65" customWidth="1"/>
    <col min="7695" max="7695" width="4.375" style="65" customWidth="1"/>
    <col min="7696" max="7696" width="29.5" style="65" customWidth="1"/>
    <col min="7697" max="7936" width="8.375" style="65"/>
    <col min="7937" max="7937" width="4.625" style="65" customWidth="1"/>
    <col min="7938" max="7938" width="16.125" style="65" customWidth="1"/>
    <col min="7939" max="7939" width="0.5" style="65" customWidth="1"/>
    <col min="7940" max="7940" width="3.375" style="65" customWidth="1"/>
    <col min="7941" max="7941" width="16" style="65" customWidth="1"/>
    <col min="7942" max="7943" width="0.875" style="65" customWidth="1"/>
    <col min="7944" max="7944" width="7.75" style="65" customWidth="1"/>
    <col min="7945" max="7945" width="9.375" style="65" customWidth="1"/>
    <col min="7946" max="7946" width="8.5" style="65" customWidth="1"/>
    <col min="7947" max="7947" width="1.625" style="65" customWidth="1"/>
    <col min="7948" max="7948" width="3.5" style="65" customWidth="1"/>
    <col min="7949" max="7949" width="14" style="65" customWidth="1"/>
    <col min="7950" max="7950" width="4.625" style="65" customWidth="1"/>
    <col min="7951" max="7951" width="4.375" style="65" customWidth="1"/>
    <col min="7952" max="7952" width="29.5" style="65" customWidth="1"/>
    <col min="7953" max="8192" width="8.375" style="65"/>
    <col min="8193" max="8193" width="4.625" style="65" customWidth="1"/>
    <col min="8194" max="8194" width="16.125" style="65" customWidth="1"/>
    <col min="8195" max="8195" width="0.5" style="65" customWidth="1"/>
    <col min="8196" max="8196" width="3.375" style="65" customWidth="1"/>
    <col min="8197" max="8197" width="16" style="65" customWidth="1"/>
    <col min="8198" max="8199" width="0.875" style="65" customWidth="1"/>
    <col min="8200" max="8200" width="7.75" style="65" customWidth="1"/>
    <col min="8201" max="8201" width="9.375" style="65" customWidth="1"/>
    <col min="8202" max="8202" width="8.5" style="65" customWidth="1"/>
    <col min="8203" max="8203" width="1.625" style="65" customWidth="1"/>
    <col min="8204" max="8204" width="3.5" style="65" customWidth="1"/>
    <col min="8205" max="8205" width="14" style="65" customWidth="1"/>
    <col min="8206" max="8206" width="4.625" style="65" customWidth="1"/>
    <col min="8207" max="8207" width="4.375" style="65" customWidth="1"/>
    <col min="8208" max="8208" width="29.5" style="65" customWidth="1"/>
    <col min="8209" max="8448" width="8.375" style="65"/>
    <col min="8449" max="8449" width="4.625" style="65" customWidth="1"/>
    <col min="8450" max="8450" width="16.125" style="65" customWidth="1"/>
    <col min="8451" max="8451" width="0.5" style="65" customWidth="1"/>
    <col min="8452" max="8452" width="3.375" style="65" customWidth="1"/>
    <col min="8453" max="8453" width="16" style="65" customWidth="1"/>
    <col min="8454" max="8455" width="0.875" style="65" customWidth="1"/>
    <col min="8456" max="8456" width="7.75" style="65" customWidth="1"/>
    <col min="8457" max="8457" width="9.375" style="65" customWidth="1"/>
    <col min="8458" max="8458" width="8.5" style="65" customWidth="1"/>
    <col min="8459" max="8459" width="1.625" style="65" customWidth="1"/>
    <col min="8460" max="8460" width="3.5" style="65" customWidth="1"/>
    <col min="8461" max="8461" width="14" style="65" customWidth="1"/>
    <col min="8462" max="8462" width="4.625" style="65" customWidth="1"/>
    <col min="8463" max="8463" width="4.375" style="65" customWidth="1"/>
    <col min="8464" max="8464" width="29.5" style="65" customWidth="1"/>
    <col min="8465" max="8704" width="8.375" style="65"/>
    <col min="8705" max="8705" width="4.625" style="65" customWidth="1"/>
    <col min="8706" max="8706" width="16.125" style="65" customWidth="1"/>
    <col min="8707" max="8707" width="0.5" style="65" customWidth="1"/>
    <col min="8708" max="8708" width="3.375" style="65" customWidth="1"/>
    <col min="8709" max="8709" width="16" style="65" customWidth="1"/>
    <col min="8710" max="8711" width="0.875" style="65" customWidth="1"/>
    <col min="8712" max="8712" width="7.75" style="65" customWidth="1"/>
    <col min="8713" max="8713" width="9.375" style="65" customWidth="1"/>
    <col min="8714" max="8714" width="8.5" style="65" customWidth="1"/>
    <col min="8715" max="8715" width="1.625" style="65" customWidth="1"/>
    <col min="8716" max="8716" width="3.5" style="65" customWidth="1"/>
    <col min="8717" max="8717" width="14" style="65" customWidth="1"/>
    <col min="8718" max="8718" width="4.625" style="65" customWidth="1"/>
    <col min="8719" max="8719" width="4.375" style="65" customWidth="1"/>
    <col min="8720" max="8720" width="29.5" style="65" customWidth="1"/>
    <col min="8721" max="8960" width="8.375" style="65"/>
    <col min="8961" max="8961" width="4.625" style="65" customWidth="1"/>
    <col min="8962" max="8962" width="16.125" style="65" customWidth="1"/>
    <col min="8963" max="8963" width="0.5" style="65" customWidth="1"/>
    <col min="8964" max="8964" width="3.375" style="65" customWidth="1"/>
    <col min="8965" max="8965" width="16" style="65" customWidth="1"/>
    <col min="8966" max="8967" width="0.875" style="65" customWidth="1"/>
    <col min="8968" max="8968" width="7.75" style="65" customWidth="1"/>
    <col min="8969" max="8969" width="9.375" style="65" customWidth="1"/>
    <col min="8970" max="8970" width="8.5" style="65" customWidth="1"/>
    <col min="8971" max="8971" width="1.625" style="65" customWidth="1"/>
    <col min="8972" max="8972" width="3.5" style="65" customWidth="1"/>
    <col min="8973" max="8973" width="14" style="65" customWidth="1"/>
    <col min="8974" max="8974" width="4.625" style="65" customWidth="1"/>
    <col min="8975" max="8975" width="4.375" style="65" customWidth="1"/>
    <col min="8976" max="8976" width="29.5" style="65" customWidth="1"/>
    <col min="8977" max="9216" width="8.375" style="65"/>
    <col min="9217" max="9217" width="4.625" style="65" customWidth="1"/>
    <col min="9218" max="9218" width="16.125" style="65" customWidth="1"/>
    <col min="9219" max="9219" width="0.5" style="65" customWidth="1"/>
    <col min="9220" max="9220" width="3.375" style="65" customWidth="1"/>
    <col min="9221" max="9221" width="16" style="65" customWidth="1"/>
    <col min="9222" max="9223" width="0.875" style="65" customWidth="1"/>
    <col min="9224" max="9224" width="7.75" style="65" customWidth="1"/>
    <col min="9225" max="9225" width="9.375" style="65" customWidth="1"/>
    <col min="9226" max="9226" width="8.5" style="65" customWidth="1"/>
    <col min="9227" max="9227" width="1.625" style="65" customWidth="1"/>
    <col min="9228" max="9228" width="3.5" style="65" customWidth="1"/>
    <col min="9229" max="9229" width="14" style="65" customWidth="1"/>
    <col min="9230" max="9230" width="4.625" style="65" customWidth="1"/>
    <col min="9231" max="9231" width="4.375" style="65" customWidth="1"/>
    <col min="9232" max="9232" width="29.5" style="65" customWidth="1"/>
    <col min="9233" max="9472" width="8.375" style="65"/>
    <col min="9473" max="9473" width="4.625" style="65" customWidth="1"/>
    <col min="9474" max="9474" width="16.125" style="65" customWidth="1"/>
    <col min="9475" max="9475" width="0.5" style="65" customWidth="1"/>
    <col min="9476" max="9476" width="3.375" style="65" customWidth="1"/>
    <col min="9477" max="9477" width="16" style="65" customWidth="1"/>
    <col min="9478" max="9479" width="0.875" style="65" customWidth="1"/>
    <col min="9480" max="9480" width="7.75" style="65" customWidth="1"/>
    <col min="9481" max="9481" width="9.375" style="65" customWidth="1"/>
    <col min="9482" max="9482" width="8.5" style="65" customWidth="1"/>
    <col min="9483" max="9483" width="1.625" style="65" customWidth="1"/>
    <col min="9484" max="9484" width="3.5" style="65" customWidth="1"/>
    <col min="9485" max="9485" width="14" style="65" customWidth="1"/>
    <col min="9486" max="9486" width="4.625" style="65" customWidth="1"/>
    <col min="9487" max="9487" width="4.375" style="65" customWidth="1"/>
    <col min="9488" max="9488" width="29.5" style="65" customWidth="1"/>
    <col min="9489" max="9728" width="8.375" style="65"/>
    <col min="9729" max="9729" width="4.625" style="65" customWidth="1"/>
    <col min="9730" max="9730" width="16.125" style="65" customWidth="1"/>
    <col min="9731" max="9731" width="0.5" style="65" customWidth="1"/>
    <col min="9732" max="9732" width="3.375" style="65" customWidth="1"/>
    <col min="9733" max="9733" width="16" style="65" customWidth="1"/>
    <col min="9734" max="9735" width="0.875" style="65" customWidth="1"/>
    <col min="9736" max="9736" width="7.75" style="65" customWidth="1"/>
    <col min="9737" max="9737" width="9.375" style="65" customWidth="1"/>
    <col min="9738" max="9738" width="8.5" style="65" customWidth="1"/>
    <col min="9739" max="9739" width="1.625" style="65" customWidth="1"/>
    <col min="9740" max="9740" width="3.5" style="65" customWidth="1"/>
    <col min="9741" max="9741" width="14" style="65" customWidth="1"/>
    <col min="9742" max="9742" width="4.625" style="65" customWidth="1"/>
    <col min="9743" max="9743" width="4.375" style="65" customWidth="1"/>
    <col min="9744" max="9744" width="29.5" style="65" customWidth="1"/>
    <col min="9745" max="9984" width="8.375" style="65"/>
    <col min="9985" max="9985" width="4.625" style="65" customWidth="1"/>
    <col min="9986" max="9986" width="16.125" style="65" customWidth="1"/>
    <col min="9987" max="9987" width="0.5" style="65" customWidth="1"/>
    <col min="9988" max="9988" width="3.375" style="65" customWidth="1"/>
    <col min="9989" max="9989" width="16" style="65" customWidth="1"/>
    <col min="9990" max="9991" width="0.875" style="65" customWidth="1"/>
    <col min="9992" max="9992" width="7.75" style="65" customWidth="1"/>
    <col min="9993" max="9993" width="9.375" style="65" customWidth="1"/>
    <col min="9994" max="9994" width="8.5" style="65" customWidth="1"/>
    <col min="9995" max="9995" width="1.625" style="65" customWidth="1"/>
    <col min="9996" max="9996" width="3.5" style="65" customWidth="1"/>
    <col min="9997" max="9997" width="14" style="65" customWidth="1"/>
    <col min="9998" max="9998" width="4.625" style="65" customWidth="1"/>
    <col min="9999" max="9999" width="4.375" style="65" customWidth="1"/>
    <col min="10000" max="10000" width="29.5" style="65" customWidth="1"/>
    <col min="10001" max="10240" width="8.375" style="65"/>
    <col min="10241" max="10241" width="4.625" style="65" customWidth="1"/>
    <col min="10242" max="10242" width="16.125" style="65" customWidth="1"/>
    <col min="10243" max="10243" width="0.5" style="65" customWidth="1"/>
    <col min="10244" max="10244" width="3.375" style="65" customWidth="1"/>
    <col min="10245" max="10245" width="16" style="65" customWidth="1"/>
    <col min="10246" max="10247" width="0.875" style="65" customWidth="1"/>
    <col min="10248" max="10248" width="7.75" style="65" customWidth="1"/>
    <col min="10249" max="10249" width="9.375" style="65" customWidth="1"/>
    <col min="10250" max="10250" width="8.5" style="65" customWidth="1"/>
    <col min="10251" max="10251" width="1.625" style="65" customWidth="1"/>
    <col min="10252" max="10252" width="3.5" style="65" customWidth="1"/>
    <col min="10253" max="10253" width="14" style="65" customWidth="1"/>
    <col min="10254" max="10254" width="4.625" style="65" customWidth="1"/>
    <col min="10255" max="10255" width="4.375" style="65" customWidth="1"/>
    <col min="10256" max="10256" width="29.5" style="65" customWidth="1"/>
    <col min="10257" max="10496" width="8.375" style="65"/>
    <col min="10497" max="10497" width="4.625" style="65" customWidth="1"/>
    <col min="10498" max="10498" width="16.125" style="65" customWidth="1"/>
    <col min="10499" max="10499" width="0.5" style="65" customWidth="1"/>
    <col min="10500" max="10500" width="3.375" style="65" customWidth="1"/>
    <col min="10501" max="10501" width="16" style="65" customWidth="1"/>
    <col min="10502" max="10503" width="0.875" style="65" customWidth="1"/>
    <col min="10504" max="10504" width="7.75" style="65" customWidth="1"/>
    <col min="10505" max="10505" width="9.375" style="65" customWidth="1"/>
    <col min="10506" max="10506" width="8.5" style="65" customWidth="1"/>
    <col min="10507" max="10507" width="1.625" style="65" customWidth="1"/>
    <col min="10508" max="10508" width="3.5" style="65" customWidth="1"/>
    <col min="10509" max="10509" width="14" style="65" customWidth="1"/>
    <col min="10510" max="10510" width="4.625" style="65" customWidth="1"/>
    <col min="10511" max="10511" width="4.375" style="65" customWidth="1"/>
    <col min="10512" max="10512" width="29.5" style="65" customWidth="1"/>
    <col min="10513" max="10752" width="8.375" style="65"/>
    <col min="10753" max="10753" width="4.625" style="65" customWidth="1"/>
    <col min="10754" max="10754" width="16.125" style="65" customWidth="1"/>
    <col min="10755" max="10755" width="0.5" style="65" customWidth="1"/>
    <col min="10756" max="10756" width="3.375" style="65" customWidth="1"/>
    <col min="10757" max="10757" width="16" style="65" customWidth="1"/>
    <col min="10758" max="10759" width="0.875" style="65" customWidth="1"/>
    <col min="10760" max="10760" width="7.75" style="65" customWidth="1"/>
    <col min="10761" max="10761" width="9.375" style="65" customWidth="1"/>
    <col min="10762" max="10762" width="8.5" style="65" customWidth="1"/>
    <col min="10763" max="10763" width="1.625" style="65" customWidth="1"/>
    <col min="10764" max="10764" width="3.5" style="65" customWidth="1"/>
    <col min="10765" max="10765" width="14" style="65" customWidth="1"/>
    <col min="10766" max="10766" width="4.625" style="65" customWidth="1"/>
    <col min="10767" max="10767" width="4.375" style="65" customWidth="1"/>
    <col min="10768" max="10768" width="29.5" style="65" customWidth="1"/>
    <col min="10769" max="11008" width="8.375" style="65"/>
    <col min="11009" max="11009" width="4.625" style="65" customWidth="1"/>
    <col min="11010" max="11010" width="16.125" style="65" customWidth="1"/>
    <col min="11011" max="11011" width="0.5" style="65" customWidth="1"/>
    <col min="11012" max="11012" width="3.375" style="65" customWidth="1"/>
    <col min="11013" max="11013" width="16" style="65" customWidth="1"/>
    <col min="11014" max="11015" width="0.875" style="65" customWidth="1"/>
    <col min="11016" max="11016" width="7.75" style="65" customWidth="1"/>
    <col min="11017" max="11017" width="9.375" style="65" customWidth="1"/>
    <col min="11018" max="11018" width="8.5" style="65" customWidth="1"/>
    <col min="11019" max="11019" width="1.625" style="65" customWidth="1"/>
    <col min="11020" max="11020" width="3.5" style="65" customWidth="1"/>
    <col min="11021" max="11021" width="14" style="65" customWidth="1"/>
    <col min="11022" max="11022" width="4.625" style="65" customWidth="1"/>
    <col min="11023" max="11023" width="4.375" style="65" customWidth="1"/>
    <col min="11024" max="11024" width="29.5" style="65" customWidth="1"/>
    <col min="11025" max="11264" width="8.375" style="65"/>
    <col min="11265" max="11265" width="4.625" style="65" customWidth="1"/>
    <col min="11266" max="11266" width="16.125" style="65" customWidth="1"/>
    <col min="11267" max="11267" width="0.5" style="65" customWidth="1"/>
    <col min="11268" max="11268" width="3.375" style="65" customWidth="1"/>
    <col min="11269" max="11269" width="16" style="65" customWidth="1"/>
    <col min="11270" max="11271" width="0.875" style="65" customWidth="1"/>
    <col min="11272" max="11272" width="7.75" style="65" customWidth="1"/>
    <col min="11273" max="11273" width="9.375" style="65" customWidth="1"/>
    <col min="11274" max="11274" width="8.5" style="65" customWidth="1"/>
    <col min="11275" max="11275" width="1.625" style="65" customWidth="1"/>
    <col min="11276" max="11276" width="3.5" style="65" customWidth="1"/>
    <col min="11277" max="11277" width="14" style="65" customWidth="1"/>
    <col min="11278" max="11278" width="4.625" style="65" customWidth="1"/>
    <col min="11279" max="11279" width="4.375" style="65" customWidth="1"/>
    <col min="11280" max="11280" width="29.5" style="65" customWidth="1"/>
    <col min="11281" max="11520" width="8.375" style="65"/>
    <col min="11521" max="11521" width="4.625" style="65" customWidth="1"/>
    <col min="11522" max="11522" width="16.125" style="65" customWidth="1"/>
    <col min="11523" max="11523" width="0.5" style="65" customWidth="1"/>
    <col min="11524" max="11524" width="3.375" style="65" customWidth="1"/>
    <col min="11525" max="11525" width="16" style="65" customWidth="1"/>
    <col min="11526" max="11527" width="0.875" style="65" customWidth="1"/>
    <col min="11528" max="11528" width="7.75" style="65" customWidth="1"/>
    <col min="11529" max="11529" width="9.375" style="65" customWidth="1"/>
    <col min="11530" max="11530" width="8.5" style="65" customWidth="1"/>
    <col min="11531" max="11531" width="1.625" style="65" customWidth="1"/>
    <col min="11532" max="11532" width="3.5" style="65" customWidth="1"/>
    <col min="11533" max="11533" width="14" style="65" customWidth="1"/>
    <col min="11534" max="11534" width="4.625" style="65" customWidth="1"/>
    <col min="11535" max="11535" width="4.375" style="65" customWidth="1"/>
    <col min="11536" max="11536" width="29.5" style="65" customWidth="1"/>
    <col min="11537" max="11776" width="8.375" style="65"/>
    <col min="11777" max="11777" width="4.625" style="65" customWidth="1"/>
    <col min="11778" max="11778" width="16.125" style="65" customWidth="1"/>
    <col min="11779" max="11779" width="0.5" style="65" customWidth="1"/>
    <col min="11780" max="11780" width="3.375" style="65" customWidth="1"/>
    <col min="11781" max="11781" width="16" style="65" customWidth="1"/>
    <col min="11782" max="11783" width="0.875" style="65" customWidth="1"/>
    <col min="11784" max="11784" width="7.75" style="65" customWidth="1"/>
    <col min="11785" max="11785" width="9.375" style="65" customWidth="1"/>
    <col min="11786" max="11786" width="8.5" style="65" customWidth="1"/>
    <col min="11787" max="11787" width="1.625" style="65" customWidth="1"/>
    <col min="11788" max="11788" width="3.5" style="65" customWidth="1"/>
    <col min="11789" max="11789" width="14" style="65" customWidth="1"/>
    <col min="11790" max="11790" width="4.625" style="65" customWidth="1"/>
    <col min="11791" max="11791" width="4.375" style="65" customWidth="1"/>
    <col min="11792" max="11792" width="29.5" style="65" customWidth="1"/>
    <col min="11793" max="12032" width="8.375" style="65"/>
    <col min="12033" max="12033" width="4.625" style="65" customWidth="1"/>
    <col min="12034" max="12034" width="16.125" style="65" customWidth="1"/>
    <col min="12035" max="12035" width="0.5" style="65" customWidth="1"/>
    <col min="12036" max="12036" width="3.375" style="65" customWidth="1"/>
    <col min="12037" max="12037" width="16" style="65" customWidth="1"/>
    <col min="12038" max="12039" width="0.875" style="65" customWidth="1"/>
    <col min="12040" max="12040" width="7.75" style="65" customWidth="1"/>
    <col min="12041" max="12041" width="9.375" style="65" customWidth="1"/>
    <col min="12042" max="12042" width="8.5" style="65" customWidth="1"/>
    <col min="12043" max="12043" width="1.625" style="65" customWidth="1"/>
    <col min="12044" max="12044" width="3.5" style="65" customWidth="1"/>
    <col min="12045" max="12045" width="14" style="65" customWidth="1"/>
    <col min="12046" max="12046" width="4.625" style="65" customWidth="1"/>
    <col min="12047" max="12047" width="4.375" style="65" customWidth="1"/>
    <col min="12048" max="12048" width="29.5" style="65" customWidth="1"/>
    <col min="12049" max="12288" width="8.375" style="65"/>
    <col min="12289" max="12289" width="4.625" style="65" customWidth="1"/>
    <col min="12290" max="12290" width="16.125" style="65" customWidth="1"/>
    <col min="12291" max="12291" width="0.5" style="65" customWidth="1"/>
    <col min="12292" max="12292" width="3.375" style="65" customWidth="1"/>
    <col min="12293" max="12293" width="16" style="65" customWidth="1"/>
    <col min="12294" max="12295" width="0.875" style="65" customWidth="1"/>
    <col min="12296" max="12296" width="7.75" style="65" customWidth="1"/>
    <col min="12297" max="12297" width="9.375" style="65" customWidth="1"/>
    <col min="12298" max="12298" width="8.5" style="65" customWidth="1"/>
    <col min="12299" max="12299" width="1.625" style="65" customWidth="1"/>
    <col min="12300" max="12300" width="3.5" style="65" customWidth="1"/>
    <col min="12301" max="12301" width="14" style="65" customWidth="1"/>
    <col min="12302" max="12302" width="4.625" style="65" customWidth="1"/>
    <col min="12303" max="12303" width="4.375" style="65" customWidth="1"/>
    <col min="12304" max="12304" width="29.5" style="65" customWidth="1"/>
    <col min="12305" max="12544" width="8.375" style="65"/>
    <col min="12545" max="12545" width="4.625" style="65" customWidth="1"/>
    <col min="12546" max="12546" width="16.125" style="65" customWidth="1"/>
    <col min="12547" max="12547" width="0.5" style="65" customWidth="1"/>
    <col min="12548" max="12548" width="3.375" style="65" customWidth="1"/>
    <col min="12549" max="12549" width="16" style="65" customWidth="1"/>
    <col min="12550" max="12551" width="0.875" style="65" customWidth="1"/>
    <col min="12552" max="12552" width="7.75" style="65" customWidth="1"/>
    <col min="12553" max="12553" width="9.375" style="65" customWidth="1"/>
    <col min="12554" max="12554" width="8.5" style="65" customWidth="1"/>
    <col min="12555" max="12555" width="1.625" style="65" customWidth="1"/>
    <col min="12556" max="12556" width="3.5" style="65" customWidth="1"/>
    <col min="12557" max="12557" width="14" style="65" customWidth="1"/>
    <col min="12558" max="12558" width="4.625" style="65" customWidth="1"/>
    <col min="12559" max="12559" width="4.375" style="65" customWidth="1"/>
    <col min="12560" max="12560" width="29.5" style="65" customWidth="1"/>
    <col min="12561" max="12800" width="8.375" style="65"/>
    <col min="12801" max="12801" width="4.625" style="65" customWidth="1"/>
    <col min="12802" max="12802" width="16.125" style="65" customWidth="1"/>
    <col min="12803" max="12803" width="0.5" style="65" customWidth="1"/>
    <col min="12804" max="12804" width="3.375" style="65" customWidth="1"/>
    <col min="12805" max="12805" width="16" style="65" customWidth="1"/>
    <col min="12806" max="12807" width="0.875" style="65" customWidth="1"/>
    <col min="12808" max="12808" width="7.75" style="65" customWidth="1"/>
    <col min="12809" max="12809" width="9.375" style="65" customWidth="1"/>
    <col min="12810" max="12810" width="8.5" style="65" customWidth="1"/>
    <col min="12811" max="12811" width="1.625" style="65" customWidth="1"/>
    <col min="12812" max="12812" width="3.5" style="65" customWidth="1"/>
    <col min="12813" max="12813" width="14" style="65" customWidth="1"/>
    <col min="12814" max="12814" width="4.625" style="65" customWidth="1"/>
    <col min="12815" max="12815" width="4.375" style="65" customWidth="1"/>
    <col min="12816" max="12816" width="29.5" style="65" customWidth="1"/>
    <col min="12817" max="13056" width="8.375" style="65"/>
    <col min="13057" max="13057" width="4.625" style="65" customWidth="1"/>
    <col min="13058" max="13058" width="16.125" style="65" customWidth="1"/>
    <col min="13059" max="13059" width="0.5" style="65" customWidth="1"/>
    <col min="13060" max="13060" width="3.375" style="65" customWidth="1"/>
    <col min="13061" max="13061" width="16" style="65" customWidth="1"/>
    <col min="13062" max="13063" width="0.875" style="65" customWidth="1"/>
    <col min="13064" max="13064" width="7.75" style="65" customWidth="1"/>
    <col min="13065" max="13065" width="9.375" style="65" customWidth="1"/>
    <col min="13066" max="13066" width="8.5" style="65" customWidth="1"/>
    <col min="13067" max="13067" width="1.625" style="65" customWidth="1"/>
    <col min="13068" max="13068" width="3.5" style="65" customWidth="1"/>
    <col min="13069" max="13069" width="14" style="65" customWidth="1"/>
    <col min="13070" max="13070" width="4.625" style="65" customWidth="1"/>
    <col min="13071" max="13071" width="4.375" style="65" customWidth="1"/>
    <col min="13072" max="13072" width="29.5" style="65" customWidth="1"/>
    <col min="13073" max="13312" width="8.375" style="65"/>
    <col min="13313" max="13313" width="4.625" style="65" customWidth="1"/>
    <col min="13314" max="13314" width="16.125" style="65" customWidth="1"/>
    <col min="13315" max="13315" width="0.5" style="65" customWidth="1"/>
    <col min="13316" max="13316" width="3.375" style="65" customWidth="1"/>
    <col min="13317" max="13317" width="16" style="65" customWidth="1"/>
    <col min="13318" max="13319" width="0.875" style="65" customWidth="1"/>
    <col min="13320" max="13320" width="7.75" style="65" customWidth="1"/>
    <col min="13321" max="13321" width="9.375" style="65" customWidth="1"/>
    <col min="13322" max="13322" width="8.5" style="65" customWidth="1"/>
    <col min="13323" max="13323" width="1.625" style="65" customWidth="1"/>
    <col min="13324" max="13324" width="3.5" style="65" customWidth="1"/>
    <col min="13325" max="13325" width="14" style="65" customWidth="1"/>
    <col min="13326" max="13326" width="4.625" style="65" customWidth="1"/>
    <col min="13327" max="13327" width="4.375" style="65" customWidth="1"/>
    <col min="13328" max="13328" width="29.5" style="65" customWidth="1"/>
    <col min="13329" max="13568" width="8.375" style="65"/>
    <col min="13569" max="13569" width="4.625" style="65" customWidth="1"/>
    <col min="13570" max="13570" width="16.125" style="65" customWidth="1"/>
    <col min="13571" max="13571" width="0.5" style="65" customWidth="1"/>
    <col min="13572" max="13572" width="3.375" style="65" customWidth="1"/>
    <col min="13573" max="13573" width="16" style="65" customWidth="1"/>
    <col min="13574" max="13575" width="0.875" style="65" customWidth="1"/>
    <col min="13576" max="13576" width="7.75" style="65" customWidth="1"/>
    <col min="13577" max="13577" width="9.375" style="65" customWidth="1"/>
    <col min="13578" max="13578" width="8.5" style="65" customWidth="1"/>
    <col min="13579" max="13579" width="1.625" style="65" customWidth="1"/>
    <col min="13580" max="13580" width="3.5" style="65" customWidth="1"/>
    <col min="13581" max="13581" width="14" style="65" customWidth="1"/>
    <col min="13582" max="13582" width="4.625" style="65" customWidth="1"/>
    <col min="13583" max="13583" width="4.375" style="65" customWidth="1"/>
    <col min="13584" max="13584" width="29.5" style="65" customWidth="1"/>
    <col min="13585" max="13824" width="8.375" style="65"/>
    <col min="13825" max="13825" width="4.625" style="65" customWidth="1"/>
    <col min="13826" max="13826" width="16.125" style="65" customWidth="1"/>
    <col min="13827" max="13827" width="0.5" style="65" customWidth="1"/>
    <col min="13828" max="13828" width="3.375" style="65" customWidth="1"/>
    <col min="13829" max="13829" width="16" style="65" customWidth="1"/>
    <col min="13830" max="13831" width="0.875" style="65" customWidth="1"/>
    <col min="13832" max="13832" width="7.75" style="65" customWidth="1"/>
    <col min="13833" max="13833" width="9.375" style="65" customWidth="1"/>
    <col min="13834" max="13834" width="8.5" style="65" customWidth="1"/>
    <col min="13835" max="13835" width="1.625" style="65" customWidth="1"/>
    <col min="13836" max="13836" width="3.5" style="65" customWidth="1"/>
    <col min="13837" max="13837" width="14" style="65" customWidth="1"/>
    <col min="13838" max="13838" width="4.625" style="65" customWidth="1"/>
    <col min="13839" max="13839" width="4.375" style="65" customWidth="1"/>
    <col min="13840" max="13840" width="29.5" style="65" customWidth="1"/>
    <col min="13841" max="14080" width="8.375" style="65"/>
    <col min="14081" max="14081" width="4.625" style="65" customWidth="1"/>
    <col min="14082" max="14082" width="16.125" style="65" customWidth="1"/>
    <col min="14083" max="14083" width="0.5" style="65" customWidth="1"/>
    <col min="14084" max="14084" width="3.375" style="65" customWidth="1"/>
    <col min="14085" max="14085" width="16" style="65" customWidth="1"/>
    <col min="14086" max="14087" width="0.875" style="65" customWidth="1"/>
    <col min="14088" max="14088" width="7.75" style="65" customWidth="1"/>
    <col min="14089" max="14089" width="9.375" style="65" customWidth="1"/>
    <col min="14090" max="14090" width="8.5" style="65" customWidth="1"/>
    <col min="14091" max="14091" width="1.625" style="65" customWidth="1"/>
    <col min="14092" max="14092" width="3.5" style="65" customWidth="1"/>
    <col min="14093" max="14093" width="14" style="65" customWidth="1"/>
    <col min="14094" max="14094" width="4.625" style="65" customWidth="1"/>
    <col min="14095" max="14095" width="4.375" style="65" customWidth="1"/>
    <col min="14096" max="14096" width="29.5" style="65" customWidth="1"/>
    <col min="14097" max="14336" width="8.375" style="65"/>
    <col min="14337" max="14337" width="4.625" style="65" customWidth="1"/>
    <col min="14338" max="14338" width="16.125" style="65" customWidth="1"/>
    <col min="14339" max="14339" width="0.5" style="65" customWidth="1"/>
    <col min="14340" max="14340" width="3.375" style="65" customWidth="1"/>
    <col min="14341" max="14341" width="16" style="65" customWidth="1"/>
    <col min="14342" max="14343" width="0.875" style="65" customWidth="1"/>
    <col min="14344" max="14344" width="7.75" style="65" customWidth="1"/>
    <col min="14345" max="14345" width="9.375" style="65" customWidth="1"/>
    <col min="14346" max="14346" width="8.5" style="65" customWidth="1"/>
    <col min="14347" max="14347" width="1.625" style="65" customWidth="1"/>
    <col min="14348" max="14348" width="3.5" style="65" customWidth="1"/>
    <col min="14349" max="14349" width="14" style="65" customWidth="1"/>
    <col min="14350" max="14350" width="4.625" style="65" customWidth="1"/>
    <col min="14351" max="14351" width="4.375" style="65" customWidth="1"/>
    <col min="14352" max="14352" width="29.5" style="65" customWidth="1"/>
    <col min="14353" max="14592" width="8.375" style="65"/>
    <col min="14593" max="14593" width="4.625" style="65" customWidth="1"/>
    <col min="14594" max="14594" width="16.125" style="65" customWidth="1"/>
    <col min="14595" max="14595" width="0.5" style="65" customWidth="1"/>
    <col min="14596" max="14596" width="3.375" style="65" customWidth="1"/>
    <col min="14597" max="14597" width="16" style="65" customWidth="1"/>
    <col min="14598" max="14599" width="0.875" style="65" customWidth="1"/>
    <col min="14600" max="14600" width="7.75" style="65" customWidth="1"/>
    <col min="14601" max="14601" width="9.375" style="65" customWidth="1"/>
    <col min="14602" max="14602" width="8.5" style="65" customWidth="1"/>
    <col min="14603" max="14603" width="1.625" style="65" customWidth="1"/>
    <col min="14604" max="14604" width="3.5" style="65" customWidth="1"/>
    <col min="14605" max="14605" width="14" style="65" customWidth="1"/>
    <col min="14606" max="14606" width="4.625" style="65" customWidth="1"/>
    <col min="14607" max="14607" width="4.375" style="65" customWidth="1"/>
    <col min="14608" max="14608" width="29.5" style="65" customWidth="1"/>
    <col min="14609" max="14848" width="8.375" style="65"/>
    <col min="14849" max="14849" width="4.625" style="65" customWidth="1"/>
    <col min="14850" max="14850" width="16.125" style="65" customWidth="1"/>
    <col min="14851" max="14851" width="0.5" style="65" customWidth="1"/>
    <col min="14852" max="14852" width="3.375" style="65" customWidth="1"/>
    <col min="14853" max="14853" width="16" style="65" customWidth="1"/>
    <col min="14854" max="14855" width="0.875" style="65" customWidth="1"/>
    <col min="14856" max="14856" width="7.75" style="65" customWidth="1"/>
    <col min="14857" max="14857" width="9.375" style="65" customWidth="1"/>
    <col min="14858" max="14858" width="8.5" style="65" customWidth="1"/>
    <col min="14859" max="14859" width="1.625" style="65" customWidth="1"/>
    <col min="14860" max="14860" width="3.5" style="65" customWidth="1"/>
    <col min="14861" max="14861" width="14" style="65" customWidth="1"/>
    <col min="14862" max="14862" width="4.625" style="65" customWidth="1"/>
    <col min="14863" max="14863" width="4.375" style="65" customWidth="1"/>
    <col min="14864" max="14864" width="29.5" style="65" customWidth="1"/>
    <col min="14865" max="15104" width="8.375" style="65"/>
    <col min="15105" max="15105" width="4.625" style="65" customWidth="1"/>
    <col min="15106" max="15106" width="16.125" style="65" customWidth="1"/>
    <col min="15107" max="15107" width="0.5" style="65" customWidth="1"/>
    <col min="15108" max="15108" width="3.375" style="65" customWidth="1"/>
    <col min="15109" max="15109" width="16" style="65" customWidth="1"/>
    <col min="15110" max="15111" width="0.875" style="65" customWidth="1"/>
    <col min="15112" max="15112" width="7.75" style="65" customWidth="1"/>
    <col min="15113" max="15113" width="9.375" style="65" customWidth="1"/>
    <col min="15114" max="15114" width="8.5" style="65" customWidth="1"/>
    <col min="15115" max="15115" width="1.625" style="65" customWidth="1"/>
    <col min="15116" max="15116" width="3.5" style="65" customWidth="1"/>
    <col min="15117" max="15117" width="14" style="65" customWidth="1"/>
    <col min="15118" max="15118" width="4.625" style="65" customWidth="1"/>
    <col min="15119" max="15119" width="4.375" style="65" customWidth="1"/>
    <col min="15120" max="15120" width="29.5" style="65" customWidth="1"/>
    <col min="15121" max="15360" width="8.375" style="65"/>
    <col min="15361" max="15361" width="4.625" style="65" customWidth="1"/>
    <col min="15362" max="15362" width="16.125" style="65" customWidth="1"/>
    <col min="15363" max="15363" width="0.5" style="65" customWidth="1"/>
    <col min="15364" max="15364" width="3.375" style="65" customWidth="1"/>
    <col min="15365" max="15365" width="16" style="65" customWidth="1"/>
    <col min="15366" max="15367" width="0.875" style="65" customWidth="1"/>
    <col min="15368" max="15368" width="7.75" style="65" customWidth="1"/>
    <col min="15369" max="15369" width="9.375" style="65" customWidth="1"/>
    <col min="15370" max="15370" width="8.5" style="65" customWidth="1"/>
    <col min="15371" max="15371" width="1.625" style="65" customWidth="1"/>
    <col min="15372" max="15372" width="3.5" style="65" customWidth="1"/>
    <col min="15373" max="15373" width="14" style="65" customWidth="1"/>
    <col min="15374" max="15374" width="4.625" style="65" customWidth="1"/>
    <col min="15375" max="15375" width="4.375" style="65" customWidth="1"/>
    <col min="15376" max="15376" width="29.5" style="65" customWidth="1"/>
    <col min="15377" max="15616" width="8.375" style="65"/>
    <col min="15617" max="15617" width="4.625" style="65" customWidth="1"/>
    <col min="15618" max="15618" width="16.125" style="65" customWidth="1"/>
    <col min="15619" max="15619" width="0.5" style="65" customWidth="1"/>
    <col min="15620" max="15620" width="3.375" style="65" customWidth="1"/>
    <col min="15621" max="15621" width="16" style="65" customWidth="1"/>
    <col min="15622" max="15623" width="0.875" style="65" customWidth="1"/>
    <col min="15624" max="15624" width="7.75" style="65" customWidth="1"/>
    <col min="15625" max="15625" width="9.375" style="65" customWidth="1"/>
    <col min="15626" max="15626" width="8.5" style="65" customWidth="1"/>
    <col min="15627" max="15627" width="1.625" style="65" customWidth="1"/>
    <col min="15628" max="15628" width="3.5" style="65" customWidth="1"/>
    <col min="15629" max="15629" width="14" style="65" customWidth="1"/>
    <col min="15630" max="15630" width="4.625" style="65" customWidth="1"/>
    <col min="15631" max="15631" width="4.375" style="65" customWidth="1"/>
    <col min="15632" max="15632" width="29.5" style="65" customWidth="1"/>
    <col min="15633" max="15872" width="8.375" style="65"/>
    <col min="15873" max="15873" width="4.625" style="65" customWidth="1"/>
    <col min="15874" max="15874" width="16.125" style="65" customWidth="1"/>
    <col min="15875" max="15875" width="0.5" style="65" customWidth="1"/>
    <col min="15876" max="15876" width="3.375" style="65" customWidth="1"/>
    <col min="15877" max="15877" width="16" style="65" customWidth="1"/>
    <col min="15878" max="15879" width="0.875" style="65" customWidth="1"/>
    <col min="15880" max="15880" width="7.75" style="65" customWidth="1"/>
    <col min="15881" max="15881" width="9.375" style="65" customWidth="1"/>
    <col min="15882" max="15882" width="8.5" style="65" customWidth="1"/>
    <col min="15883" max="15883" width="1.625" style="65" customWidth="1"/>
    <col min="15884" max="15884" width="3.5" style="65" customWidth="1"/>
    <col min="15885" max="15885" width="14" style="65" customWidth="1"/>
    <col min="15886" max="15886" width="4.625" style="65" customWidth="1"/>
    <col min="15887" max="15887" width="4.375" style="65" customWidth="1"/>
    <col min="15888" max="15888" width="29.5" style="65" customWidth="1"/>
    <col min="15889" max="16128" width="8.375" style="65"/>
    <col min="16129" max="16129" width="4.625" style="65" customWidth="1"/>
    <col min="16130" max="16130" width="16.125" style="65" customWidth="1"/>
    <col min="16131" max="16131" width="0.5" style="65" customWidth="1"/>
    <col min="16132" max="16132" width="3.375" style="65" customWidth="1"/>
    <col min="16133" max="16133" width="16" style="65" customWidth="1"/>
    <col min="16134" max="16135" width="0.875" style="65" customWidth="1"/>
    <col min="16136" max="16136" width="7.75" style="65" customWidth="1"/>
    <col min="16137" max="16137" width="9.375" style="65" customWidth="1"/>
    <col min="16138" max="16138" width="8.5" style="65" customWidth="1"/>
    <col min="16139" max="16139" width="1.625" style="65" customWidth="1"/>
    <col min="16140" max="16140" width="3.5" style="65" customWidth="1"/>
    <col min="16141" max="16141" width="14" style="65" customWidth="1"/>
    <col min="16142" max="16142" width="4.625" style="65" customWidth="1"/>
    <col min="16143" max="16143" width="4.375" style="65" customWidth="1"/>
    <col min="16144" max="16144" width="29.5" style="65" customWidth="1"/>
    <col min="16145" max="16384" width="8.375" style="65"/>
  </cols>
  <sheetData>
    <row r="1" spans="1:16" ht="20.100000000000001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1" customHeight="1">
      <c r="A2" s="64"/>
      <c r="B2" s="64"/>
      <c r="C2" s="64"/>
      <c r="D2" s="64"/>
      <c r="E2" s="197" t="s">
        <v>139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64"/>
    </row>
    <row r="3" spans="1:16" ht="17.100000000000001" customHeight="1">
      <c r="A3" s="64"/>
      <c r="B3" s="64"/>
      <c r="C3" s="64"/>
      <c r="D3" s="64"/>
      <c r="E3" s="198" t="s">
        <v>140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64"/>
    </row>
    <row r="4" spans="1:16" ht="17.100000000000001" customHeight="1">
      <c r="A4" s="64"/>
      <c r="B4" s="64"/>
      <c r="C4" s="64"/>
      <c r="D4" s="64"/>
      <c r="E4" s="198" t="s">
        <v>141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64"/>
    </row>
    <row r="5" spans="1:16" ht="15" customHeight="1">
      <c r="A5" s="64"/>
      <c r="B5" s="198" t="s">
        <v>142</v>
      </c>
      <c r="C5" s="198"/>
      <c r="D5" s="198"/>
      <c r="E5" s="198"/>
      <c r="F5" s="198"/>
      <c r="G5" s="198" t="s">
        <v>143</v>
      </c>
      <c r="H5" s="198"/>
      <c r="I5" s="198"/>
      <c r="J5" s="198"/>
      <c r="K5" s="198"/>
      <c r="L5" s="198"/>
      <c r="M5" s="198"/>
      <c r="N5" s="198"/>
      <c r="O5" s="198"/>
      <c r="P5" s="64"/>
    </row>
    <row r="6" spans="1:16" ht="15" customHeight="1">
      <c r="A6" s="64"/>
      <c r="B6" s="199" t="s">
        <v>144</v>
      </c>
      <c r="C6" s="199"/>
      <c r="D6" s="199"/>
      <c r="E6" s="199"/>
      <c r="F6" s="199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" customHeight="1">
      <c r="A7" s="64"/>
      <c r="B7" s="66" t="s">
        <v>145</v>
      </c>
      <c r="C7" s="64"/>
      <c r="D7" s="202" t="s">
        <v>146</v>
      </c>
      <c r="E7" s="202"/>
      <c r="F7" s="202"/>
      <c r="G7" s="202"/>
      <c r="H7" s="202"/>
      <c r="I7" s="202"/>
      <c r="J7" s="202"/>
      <c r="K7" s="64"/>
      <c r="L7" s="202" t="s">
        <v>147</v>
      </c>
      <c r="M7" s="202"/>
      <c r="N7" s="64"/>
      <c r="O7" s="64"/>
      <c r="P7" s="64"/>
    </row>
    <row r="8" spans="1:16" ht="30" customHeight="1">
      <c r="A8" s="64"/>
      <c r="B8" s="203" t="s">
        <v>9</v>
      </c>
      <c r="C8" s="203"/>
      <c r="D8" s="203"/>
      <c r="E8" s="203"/>
      <c r="F8" s="204" t="s">
        <v>148</v>
      </c>
      <c r="G8" s="204"/>
      <c r="H8" s="204"/>
      <c r="I8" s="67" t="s">
        <v>149</v>
      </c>
      <c r="J8" s="204" t="s">
        <v>150</v>
      </c>
      <c r="K8" s="204"/>
      <c r="L8" s="204"/>
      <c r="M8" s="67" t="s">
        <v>151</v>
      </c>
      <c r="N8" s="64"/>
      <c r="O8" s="64"/>
      <c r="P8" s="64"/>
    </row>
    <row r="9" spans="1:16" ht="9.9499999999999993" customHeight="1">
      <c r="A9" s="64"/>
      <c r="B9" s="205" t="s">
        <v>152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64"/>
      <c r="O9" s="64"/>
      <c r="P9" s="64"/>
    </row>
    <row r="10" spans="1:16" ht="9.9499999999999993" customHeight="1">
      <c r="A10" s="64"/>
      <c r="B10" s="200" t="s">
        <v>153</v>
      </c>
      <c r="C10" s="200"/>
      <c r="D10" s="200"/>
      <c r="E10" s="200"/>
      <c r="F10" s="200"/>
      <c r="G10" s="200"/>
      <c r="H10" s="68">
        <v>0</v>
      </c>
      <c r="I10" s="68">
        <v>0</v>
      </c>
      <c r="J10" s="201">
        <v>0</v>
      </c>
      <c r="K10" s="201"/>
      <c r="L10" s="201"/>
      <c r="M10" s="68">
        <v>0</v>
      </c>
      <c r="N10" s="64"/>
      <c r="O10" s="64"/>
      <c r="P10" s="64"/>
    </row>
    <row r="11" spans="1:16" ht="9.9499999999999993" customHeight="1">
      <c r="A11" s="64"/>
      <c r="B11" s="200" t="s">
        <v>154</v>
      </c>
      <c r="C11" s="200"/>
      <c r="D11" s="200"/>
      <c r="E11" s="200"/>
      <c r="F11" s="200"/>
      <c r="G11" s="200"/>
      <c r="H11" s="68">
        <v>0</v>
      </c>
      <c r="I11" s="68">
        <v>0</v>
      </c>
      <c r="J11" s="201">
        <v>0</v>
      </c>
      <c r="K11" s="201"/>
      <c r="L11" s="201"/>
      <c r="M11" s="68">
        <v>0</v>
      </c>
      <c r="N11" s="64"/>
      <c r="O11" s="64"/>
      <c r="P11" s="64"/>
    </row>
    <row r="12" spans="1:16" ht="9.9499999999999993" customHeight="1">
      <c r="A12" s="64"/>
      <c r="B12" s="200" t="s">
        <v>155</v>
      </c>
      <c r="C12" s="200"/>
      <c r="D12" s="200"/>
      <c r="E12" s="200"/>
      <c r="F12" s="200"/>
      <c r="G12" s="200"/>
      <c r="H12" s="68"/>
      <c r="I12" s="68"/>
      <c r="J12" s="201"/>
      <c r="K12" s="201"/>
      <c r="L12" s="201"/>
      <c r="M12" s="68"/>
      <c r="N12" s="64"/>
      <c r="O12" s="64"/>
      <c r="P12" s="64"/>
    </row>
    <row r="13" spans="1:16" ht="9.9499999999999993" customHeight="1">
      <c r="A13" s="64"/>
      <c r="B13" s="200" t="s">
        <v>156</v>
      </c>
      <c r="C13" s="200"/>
      <c r="D13" s="200"/>
      <c r="E13" s="200"/>
      <c r="F13" s="200"/>
      <c r="G13" s="200"/>
      <c r="H13" s="68">
        <v>0</v>
      </c>
      <c r="I13" s="68">
        <v>0</v>
      </c>
      <c r="J13" s="201">
        <v>0</v>
      </c>
      <c r="K13" s="201"/>
      <c r="L13" s="201"/>
      <c r="M13" s="68">
        <v>0</v>
      </c>
      <c r="N13" s="64"/>
      <c r="O13" s="64"/>
      <c r="P13" s="64"/>
    </row>
    <row r="14" spans="1:16" ht="9.9499999999999993" customHeight="1">
      <c r="A14" s="64"/>
      <c r="B14" s="200" t="s">
        <v>157</v>
      </c>
      <c r="C14" s="200"/>
      <c r="D14" s="200"/>
      <c r="E14" s="200"/>
      <c r="F14" s="200"/>
      <c r="G14" s="200"/>
      <c r="H14" s="68">
        <v>0</v>
      </c>
      <c r="I14" s="68">
        <v>0</v>
      </c>
      <c r="J14" s="201">
        <v>0</v>
      </c>
      <c r="K14" s="201"/>
      <c r="L14" s="201"/>
      <c r="M14" s="68">
        <v>0</v>
      </c>
      <c r="N14" s="64"/>
      <c r="O14" s="64"/>
      <c r="P14" s="64"/>
    </row>
    <row r="15" spans="1:16" ht="9.9499999999999993" customHeight="1">
      <c r="A15" s="64"/>
      <c r="B15" s="200" t="s">
        <v>158</v>
      </c>
      <c r="C15" s="200"/>
      <c r="D15" s="200"/>
      <c r="E15" s="200"/>
      <c r="F15" s="200"/>
      <c r="G15" s="200"/>
      <c r="H15" s="68">
        <v>0</v>
      </c>
      <c r="I15" s="68">
        <v>0</v>
      </c>
      <c r="J15" s="201">
        <v>0</v>
      </c>
      <c r="K15" s="201"/>
      <c r="L15" s="201"/>
      <c r="M15" s="68">
        <v>0</v>
      </c>
      <c r="N15" s="64"/>
      <c r="O15" s="64"/>
      <c r="P15" s="64"/>
    </row>
    <row r="16" spans="1:16" ht="9.9499999999999993" customHeight="1">
      <c r="A16" s="64"/>
      <c r="B16" s="200" t="s">
        <v>159</v>
      </c>
      <c r="C16" s="200"/>
      <c r="D16" s="200"/>
      <c r="E16" s="200"/>
      <c r="F16" s="200"/>
      <c r="G16" s="200"/>
      <c r="H16" s="68">
        <v>0</v>
      </c>
      <c r="I16" s="68">
        <v>0</v>
      </c>
      <c r="J16" s="201">
        <v>0</v>
      </c>
      <c r="K16" s="201"/>
      <c r="L16" s="201"/>
      <c r="M16" s="68">
        <v>0</v>
      </c>
      <c r="N16" s="64"/>
      <c r="O16" s="64"/>
      <c r="P16" s="64"/>
    </row>
    <row r="17" spans="1:16" ht="9.9499999999999993" customHeight="1">
      <c r="A17" s="64"/>
      <c r="B17" s="200" t="s">
        <v>160</v>
      </c>
      <c r="C17" s="200"/>
      <c r="D17" s="200"/>
      <c r="E17" s="200"/>
      <c r="F17" s="200"/>
      <c r="G17" s="200"/>
      <c r="H17" s="68">
        <v>3600</v>
      </c>
      <c r="I17" s="68">
        <v>1.18</v>
      </c>
      <c r="J17" s="201">
        <v>91.23</v>
      </c>
      <c r="K17" s="201"/>
      <c r="L17" s="201"/>
      <c r="M17" s="68">
        <v>87.65</v>
      </c>
      <c r="N17" s="64"/>
      <c r="O17" s="64"/>
      <c r="P17" s="64"/>
    </row>
    <row r="18" spans="1:16" ht="9.9499999999999993" customHeight="1">
      <c r="A18" s="64"/>
      <c r="B18" s="200" t="s">
        <v>161</v>
      </c>
      <c r="C18" s="200"/>
      <c r="D18" s="200"/>
      <c r="E18" s="200"/>
      <c r="F18" s="200"/>
      <c r="G18" s="200"/>
      <c r="H18" s="68">
        <v>76.319999999999993</v>
      </c>
      <c r="I18" s="68">
        <v>0.02</v>
      </c>
      <c r="J18" s="201">
        <v>1.93</v>
      </c>
      <c r="K18" s="201"/>
      <c r="L18" s="201"/>
      <c r="M18" s="68">
        <v>1.86</v>
      </c>
      <c r="N18" s="64"/>
      <c r="O18" s="64"/>
      <c r="P18" s="64"/>
    </row>
    <row r="19" spans="1:16" ht="9.9499999999999993" customHeight="1">
      <c r="A19" s="64"/>
      <c r="B19" s="200" t="s">
        <v>162</v>
      </c>
      <c r="C19" s="200"/>
      <c r="D19" s="200"/>
      <c r="E19" s="200"/>
      <c r="F19" s="200"/>
      <c r="G19" s="200"/>
      <c r="H19" s="68">
        <v>0</v>
      </c>
      <c r="I19" s="68">
        <v>0</v>
      </c>
      <c r="J19" s="201">
        <v>0</v>
      </c>
      <c r="K19" s="201"/>
      <c r="L19" s="201"/>
      <c r="M19" s="68">
        <v>0</v>
      </c>
      <c r="N19" s="64"/>
      <c r="O19" s="64"/>
      <c r="P19" s="64"/>
    </row>
    <row r="20" spans="1:16" ht="9.9499999999999993" customHeight="1">
      <c r="A20" s="64"/>
      <c r="B20" s="200" t="s">
        <v>163</v>
      </c>
      <c r="C20" s="200"/>
      <c r="D20" s="200"/>
      <c r="E20" s="200"/>
      <c r="F20" s="200"/>
      <c r="G20" s="200"/>
      <c r="H20" s="68">
        <v>0</v>
      </c>
      <c r="I20" s="68">
        <v>0</v>
      </c>
      <c r="J20" s="201">
        <v>0</v>
      </c>
      <c r="K20" s="201"/>
      <c r="L20" s="201"/>
      <c r="M20" s="68">
        <v>0</v>
      </c>
      <c r="N20" s="64"/>
      <c r="O20" s="64"/>
      <c r="P20" s="64"/>
    </row>
    <row r="21" spans="1:16" ht="9.9499999999999993" customHeight="1">
      <c r="A21" s="64"/>
      <c r="B21" s="200" t="s">
        <v>164</v>
      </c>
      <c r="C21" s="200"/>
      <c r="D21" s="200"/>
      <c r="E21" s="200"/>
      <c r="F21" s="200"/>
      <c r="G21" s="200"/>
      <c r="H21" s="68">
        <v>0</v>
      </c>
      <c r="I21" s="68">
        <v>0</v>
      </c>
      <c r="J21" s="201">
        <v>0</v>
      </c>
      <c r="K21" s="201"/>
      <c r="L21" s="201"/>
      <c r="M21" s="68">
        <v>0</v>
      </c>
      <c r="N21" s="64"/>
      <c r="O21" s="64"/>
      <c r="P21" s="64"/>
    </row>
    <row r="22" spans="1:16" ht="9.9499999999999993" customHeight="1">
      <c r="A22" s="64"/>
      <c r="B22" s="200" t="s">
        <v>165</v>
      </c>
      <c r="C22" s="200"/>
      <c r="D22" s="200"/>
      <c r="E22" s="200"/>
      <c r="F22" s="200"/>
      <c r="G22" s="200"/>
      <c r="H22" s="68">
        <v>0</v>
      </c>
      <c r="I22" s="68">
        <v>0</v>
      </c>
      <c r="J22" s="201">
        <v>0</v>
      </c>
      <c r="K22" s="201"/>
      <c r="L22" s="201"/>
      <c r="M22" s="68">
        <v>0</v>
      </c>
      <c r="N22" s="64"/>
      <c r="O22" s="64"/>
      <c r="P22" s="64"/>
    </row>
    <row r="23" spans="1:16" ht="9.9499999999999993" customHeight="1">
      <c r="A23" s="64"/>
      <c r="B23" s="200" t="s">
        <v>166</v>
      </c>
      <c r="C23" s="200"/>
      <c r="D23" s="200"/>
      <c r="E23" s="200"/>
      <c r="F23" s="200"/>
      <c r="G23" s="200"/>
      <c r="H23" s="68">
        <v>0</v>
      </c>
      <c r="I23" s="68">
        <v>0</v>
      </c>
      <c r="J23" s="201">
        <v>0</v>
      </c>
      <c r="K23" s="201"/>
      <c r="L23" s="201"/>
      <c r="M23" s="68">
        <v>0</v>
      </c>
      <c r="N23" s="64"/>
      <c r="O23" s="64"/>
      <c r="P23" s="64"/>
    </row>
    <row r="24" spans="1:16" ht="9.9499999999999993" customHeight="1">
      <c r="A24" s="64"/>
      <c r="B24" s="200" t="s">
        <v>167</v>
      </c>
      <c r="C24" s="200"/>
      <c r="D24" s="200"/>
      <c r="E24" s="200"/>
      <c r="F24" s="200"/>
      <c r="G24" s="200"/>
      <c r="H24" s="68"/>
      <c r="I24" s="68"/>
      <c r="J24" s="201"/>
      <c r="K24" s="201"/>
      <c r="L24" s="201"/>
      <c r="M24" s="68"/>
      <c r="N24" s="64"/>
      <c r="O24" s="64"/>
      <c r="P24" s="64"/>
    </row>
    <row r="25" spans="1:16" ht="9.9499999999999993" customHeight="1">
      <c r="A25" s="64"/>
      <c r="B25" s="200" t="s">
        <v>168</v>
      </c>
      <c r="C25" s="200"/>
      <c r="D25" s="200"/>
      <c r="E25" s="200"/>
      <c r="F25" s="200"/>
      <c r="G25" s="200"/>
      <c r="H25" s="68">
        <v>0</v>
      </c>
      <c r="I25" s="68">
        <v>0</v>
      </c>
      <c r="J25" s="201">
        <v>0</v>
      </c>
      <c r="K25" s="201"/>
      <c r="L25" s="201"/>
      <c r="M25" s="68">
        <v>0</v>
      </c>
      <c r="N25" s="64"/>
      <c r="O25" s="64"/>
      <c r="P25" s="64"/>
    </row>
    <row r="26" spans="1:16" ht="9.9499999999999993" customHeight="1">
      <c r="A26" s="64"/>
      <c r="B26" s="200" t="s">
        <v>169</v>
      </c>
      <c r="C26" s="200"/>
      <c r="D26" s="200"/>
      <c r="E26" s="200"/>
      <c r="F26" s="200"/>
      <c r="G26" s="200"/>
      <c r="H26" s="68">
        <v>0</v>
      </c>
      <c r="I26" s="68">
        <v>0</v>
      </c>
      <c r="J26" s="201">
        <v>0</v>
      </c>
      <c r="K26" s="201"/>
      <c r="L26" s="201"/>
      <c r="M26" s="68">
        <v>0</v>
      </c>
      <c r="N26" s="64"/>
      <c r="O26" s="64"/>
      <c r="P26" s="64"/>
    </row>
    <row r="27" spans="1:16" ht="9.9499999999999993" customHeight="1">
      <c r="A27" s="64"/>
      <c r="B27" s="200" t="s">
        <v>170</v>
      </c>
      <c r="C27" s="200"/>
      <c r="D27" s="200"/>
      <c r="E27" s="200"/>
      <c r="F27" s="200"/>
      <c r="G27" s="200"/>
      <c r="H27" s="68">
        <v>0</v>
      </c>
      <c r="I27" s="68">
        <v>0</v>
      </c>
      <c r="J27" s="201">
        <v>0</v>
      </c>
      <c r="K27" s="201"/>
      <c r="L27" s="201"/>
      <c r="M27" s="68">
        <v>0</v>
      </c>
      <c r="N27" s="64"/>
      <c r="O27" s="64"/>
      <c r="P27" s="64"/>
    </row>
    <row r="28" spans="1:16" ht="9.9499999999999993" customHeight="1">
      <c r="A28" s="64"/>
      <c r="B28" s="200" t="s">
        <v>171</v>
      </c>
      <c r="C28" s="200"/>
      <c r="D28" s="200"/>
      <c r="E28" s="200"/>
      <c r="F28" s="200"/>
      <c r="G28" s="200"/>
      <c r="H28" s="68">
        <v>0</v>
      </c>
      <c r="I28" s="68">
        <v>0</v>
      </c>
      <c r="J28" s="201">
        <v>0</v>
      </c>
      <c r="K28" s="201"/>
      <c r="L28" s="201"/>
      <c r="M28" s="68">
        <v>0</v>
      </c>
      <c r="N28" s="64"/>
      <c r="O28" s="64"/>
      <c r="P28" s="64"/>
    </row>
    <row r="29" spans="1:16" ht="9.9499999999999993" customHeight="1">
      <c r="A29" s="64"/>
      <c r="B29" s="200" t="s">
        <v>172</v>
      </c>
      <c r="C29" s="200"/>
      <c r="D29" s="200"/>
      <c r="E29" s="200"/>
      <c r="F29" s="200"/>
      <c r="G29" s="200"/>
      <c r="H29" s="68">
        <v>0</v>
      </c>
      <c r="I29" s="68">
        <v>0</v>
      </c>
      <c r="J29" s="201">
        <v>0</v>
      </c>
      <c r="K29" s="201"/>
      <c r="L29" s="201"/>
      <c r="M29" s="68">
        <v>0</v>
      </c>
      <c r="N29" s="64"/>
      <c r="O29" s="64"/>
      <c r="P29" s="64"/>
    </row>
    <row r="30" spans="1:16" ht="9.9499999999999993" customHeight="1">
      <c r="A30" s="64"/>
      <c r="B30" s="200" t="s">
        <v>173</v>
      </c>
      <c r="C30" s="200"/>
      <c r="D30" s="200"/>
      <c r="E30" s="200"/>
      <c r="F30" s="200"/>
      <c r="G30" s="200"/>
      <c r="H30" s="68">
        <v>0</v>
      </c>
      <c r="I30" s="68">
        <v>0</v>
      </c>
      <c r="J30" s="201">
        <v>0</v>
      </c>
      <c r="K30" s="201"/>
      <c r="L30" s="201"/>
      <c r="M30" s="68">
        <v>0</v>
      </c>
      <c r="N30" s="64"/>
      <c r="O30" s="64"/>
      <c r="P30" s="64"/>
    </row>
    <row r="31" spans="1:16" ht="9.9499999999999993" customHeight="1">
      <c r="A31" s="64"/>
      <c r="B31" s="200" t="s">
        <v>174</v>
      </c>
      <c r="C31" s="200"/>
      <c r="D31" s="200"/>
      <c r="E31" s="200"/>
      <c r="F31" s="200"/>
      <c r="G31" s="200"/>
      <c r="H31" s="68">
        <v>0</v>
      </c>
      <c r="I31" s="68">
        <v>0</v>
      </c>
      <c r="J31" s="201">
        <v>0</v>
      </c>
      <c r="K31" s="201"/>
      <c r="L31" s="201"/>
      <c r="M31" s="68">
        <v>0</v>
      </c>
      <c r="N31" s="64"/>
      <c r="O31" s="64"/>
      <c r="P31" s="64"/>
    </row>
    <row r="32" spans="1:16" ht="9.9499999999999993" customHeight="1">
      <c r="A32" s="64"/>
      <c r="B32" s="200" t="s">
        <v>175</v>
      </c>
      <c r="C32" s="200"/>
      <c r="D32" s="200"/>
      <c r="E32" s="200"/>
      <c r="F32" s="200"/>
      <c r="G32" s="200"/>
      <c r="H32" s="68">
        <v>0</v>
      </c>
      <c r="I32" s="68">
        <v>0</v>
      </c>
      <c r="J32" s="201">
        <v>0</v>
      </c>
      <c r="K32" s="201"/>
      <c r="L32" s="201"/>
      <c r="M32" s="68">
        <v>0</v>
      </c>
      <c r="N32" s="64"/>
      <c r="O32" s="64"/>
      <c r="P32" s="64"/>
    </row>
    <row r="33" spans="1:16" ht="9.9499999999999993" customHeight="1">
      <c r="A33" s="64"/>
      <c r="B33" s="200" t="s">
        <v>176</v>
      </c>
      <c r="C33" s="200"/>
      <c r="D33" s="200"/>
      <c r="E33" s="200"/>
      <c r="F33" s="200"/>
      <c r="G33" s="200"/>
      <c r="H33" s="68">
        <v>0</v>
      </c>
      <c r="I33" s="68">
        <v>0</v>
      </c>
      <c r="J33" s="201">
        <v>0</v>
      </c>
      <c r="K33" s="201"/>
      <c r="L33" s="201"/>
      <c r="M33" s="68">
        <v>0</v>
      </c>
      <c r="N33" s="64"/>
      <c r="O33" s="64"/>
      <c r="P33" s="64"/>
    </row>
    <row r="34" spans="1:16" ht="9.9499999999999993" customHeight="1">
      <c r="A34" s="64"/>
      <c r="B34" s="206" t="s">
        <v>177</v>
      </c>
      <c r="C34" s="206"/>
      <c r="D34" s="206"/>
      <c r="E34" s="206"/>
      <c r="F34" s="207">
        <v>3676.32</v>
      </c>
      <c r="G34" s="207"/>
      <c r="H34" s="207"/>
      <c r="I34" s="69">
        <v>1.2</v>
      </c>
      <c r="J34" s="208">
        <v>93.16</v>
      </c>
      <c r="K34" s="208"/>
      <c r="L34" s="208"/>
      <c r="M34" s="69">
        <v>89.51</v>
      </c>
      <c r="N34" s="64"/>
      <c r="O34" s="64"/>
      <c r="P34" s="64"/>
    </row>
    <row r="35" spans="1:16" ht="9.9499999999999993" customHeight="1">
      <c r="A35" s="64"/>
      <c r="B35" s="205" t="s">
        <v>109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64"/>
      <c r="O35" s="64"/>
      <c r="P35" s="64"/>
    </row>
    <row r="36" spans="1:16" ht="9.9499999999999993" customHeight="1">
      <c r="A36" s="64"/>
      <c r="B36" s="200" t="s">
        <v>178</v>
      </c>
      <c r="C36" s="200"/>
      <c r="D36" s="200"/>
      <c r="E36" s="200"/>
      <c r="F36" s="200"/>
      <c r="G36" s="200"/>
      <c r="H36" s="68">
        <v>0</v>
      </c>
      <c r="I36" s="68">
        <v>0</v>
      </c>
      <c r="J36" s="201">
        <v>0</v>
      </c>
      <c r="K36" s="201"/>
      <c r="L36" s="201"/>
      <c r="M36" s="68">
        <v>0</v>
      </c>
      <c r="N36" s="64"/>
      <c r="O36" s="64"/>
      <c r="P36" s="64"/>
    </row>
    <row r="37" spans="1:16" ht="9.9499999999999993" customHeight="1">
      <c r="A37" s="64"/>
      <c r="B37" s="200" t="s">
        <v>179</v>
      </c>
      <c r="C37" s="200"/>
      <c r="D37" s="200"/>
      <c r="E37" s="200"/>
      <c r="F37" s="200"/>
      <c r="G37" s="200"/>
      <c r="H37" s="68"/>
      <c r="I37" s="68"/>
      <c r="J37" s="201"/>
      <c r="K37" s="201"/>
      <c r="L37" s="201"/>
      <c r="M37" s="68"/>
      <c r="N37" s="64"/>
      <c r="O37" s="64"/>
      <c r="P37" s="64"/>
    </row>
    <row r="38" spans="1:16" ht="9.9499999999999993" customHeight="1">
      <c r="A38" s="64"/>
      <c r="B38" s="200" t="s">
        <v>180</v>
      </c>
      <c r="C38" s="200"/>
      <c r="D38" s="200"/>
      <c r="E38" s="200"/>
      <c r="F38" s="200"/>
      <c r="G38" s="200"/>
      <c r="H38" s="68">
        <v>110.29</v>
      </c>
      <c r="I38" s="68">
        <v>0.04</v>
      </c>
      <c r="J38" s="201">
        <v>2.79</v>
      </c>
      <c r="K38" s="201"/>
      <c r="L38" s="201"/>
      <c r="M38" s="68">
        <v>2.69</v>
      </c>
      <c r="N38" s="64"/>
      <c r="O38" s="64"/>
      <c r="P38" s="64"/>
    </row>
    <row r="39" spans="1:16" ht="9.9499999999999993" customHeight="1">
      <c r="A39" s="64"/>
      <c r="B39" s="200" t="s">
        <v>181</v>
      </c>
      <c r="C39" s="200"/>
      <c r="D39" s="200"/>
      <c r="E39" s="200"/>
      <c r="F39" s="200"/>
      <c r="G39" s="200"/>
      <c r="H39" s="68">
        <v>0</v>
      </c>
      <c r="I39" s="68">
        <v>0</v>
      </c>
      <c r="J39" s="201">
        <v>0</v>
      </c>
      <c r="K39" s="201"/>
      <c r="L39" s="201"/>
      <c r="M39" s="68">
        <v>0</v>
      </c>
      <c r="N39" s="64"/>
      <c r="O39" s="64"/>
      <c r="P39" s="64"/>
    </row>
    <row r="40" spans="1:16" ht="9.9499999999999993" customHeight="1">
      <c r="A40" s="64"/>
      <c r="B40" s="200" t="s">
        <v>182</v>
      </c>
      <c r="C40" s="200"/>
      <c r="D40" s="200"/>
      <c r="E40" s="200"/>
      <c r="F40" s="200"/>
      <c r="G40" s="200"/>
      <c r="H40" s="68">
        <v>0</v>
      </c>
      <c r="I40" s="68">
        <v>0</v>
      </c>
      <c r="J40" s="201">
        <v>0</v>
      </c>
      <c r="K40" s="201"/>
      <c r="L40" s="201"/>
      <c r="M40" s="68">
        <v>0</v>
      </c>
      <c r="N40" s="64"/>
      <c r="O40" s="64"/>
      <c r="P40" s="64"/>
    </row>
    <row r="41" spans="1:16" ht="9.9499999999999993" customHeight="1">
      <c r="A41" s="64"/>
      <c r="B41" s="200" t="s">
        <v>183</v>
      </c>
      <c r="C41" s="200"/>
      <c r="D41" s="200"/>
      <c r="E41" s="200"/>
      <c r="F41" s="200"/>
      <c r="G41" s="200"/>
      <c r="H41" s="68">
        <v>0</v>
      </c>
      <c r="I41" s="68">
        <v>0</v>
      </c>
      <c r="J41" s="201">
        <v>0</v>
      </c>
      <c r="K41" s="201"/>
      <c r="L41" s="201"/>
      <c r="M41" s="68">
        <v>0</v>
      </c>
      <c r="N41" s="64"/>
      <c r="O41" s="64"/>
      <c r="P41" s="64"/>
    </row>
    <row r="42" spans="1:16" ht="9.9499999999999993" customHeight="1">
      <c r="A42" s="64"/>
      <c r="B42" s="200" t="s">
        <v>184</v>
      </c>
      <c r="C42" s="200"/>
      <c r="D42" s="200"/>
      <c r="E42" s="200"/>
      <c r="F42" s="200"/>
      <c r="G42" s="200"/>
      <c r="H42" s="68">
        <v>0</v>
      </c>
      <c r="I42" s="68">
        <v>0</v>
      </c>
      <c r="J42" s="201">
        <v>0</v>
      </c>
      <c r="K42" s="201"/>
      <c r="L42" s="201"/>
      <c r="M42" s="68">
        <v>0</v>
      </c>
      <c r="N42" s="64"/>
      <c r="O42" s="64"/>
      <c r="P42" s="64"/>
    </row>
    <row r="43" spans="1:16" ht="9.9499999999999993" customHeight="1">
      <c r="A43" s="64"/>
      <c r="B43" s="200" t="s">
        <v>185</v>
      </c>
      <c r="C43" s="200"/>
      <c r="D43" s="200"/>
      <c r="E43" s="200"/>
      <c r="F43" s="200"/>
      <c r="G43" s="200"/>
      <c r="H43" s="68">
        <v>0</v>
      </c>
      <c r="I43" s="68">
        <v>0</v>
      </c>
      <c r="J43" s="201">
        <v>0</v>
      </c>
      <c r="K43" s="201"/>
      <c r="L43" s="201"/>
      <c r="M43" s="68">
        <v>0</v>
      </c>
      <c r="N43" s="64"/>
      <c r="O43" s="64"/>
      <c r="P43" s="64"/>
    </row>
    <row r="44" spans="1:16" ht="9.9499999999999993" customHeight="1">
      <c r="A44" s="64"/>
      <c r="B44" s="200" t="s">
        <v>186</v>
      </c>
      <c r="C44" s="200"/>
      <c r="D44" s="200"/>
      <c r="E44" s="200"/>
      <c r="F44" s="200"/>
      <c r="G44" s="200"/>
      <c r="H44" s="68">
        <v>0</v>
      </c>
      <c r="I44" s="68">
        <v>0</v>
      </c>
      <c r="J44" s="201">
        <v>0</v>
      </c>
      <c r="K44" s="201"/>
      <c r="L44" s="201"/>
      <c r="M44" s="68">
        <v>0</v>
      </c>
      <c r="N44" s="64"/>
      <c r="O44" s="64"/>
      <c r="P44" s="64"/>
    </row>
    <row r="45" spans="1:16" ht="9.9499999999999993" customHeight="1">
      <c r="A45" s="64"/>
      <c r="B45" s="200" t="s">
        <v>187</v>
      </c>
      <c r="C45" s="200"/>
      <c r="D45" s="200"/>
      <c r="E45" s="200"/>
      <c r="F45" s="200"/>
      <c r="G45" s="200"/>
      <c r="H45" s="68">
        <v>0</v>
      </c>
      <c r="I45" s="68">
        <v>0</v>
      </c>
      <c r="J45" s="201">
        <v>0</v>
      </c>
      <c r="K45" s="201"/>
      <c r="L45" s="201"/>
      <c r="M45" s="68">
        <v>0</v>
      </c>
      <c r="N45" s="64"/>
      <c r="O45" s="64"/>
      <c r="P45" s="64"/>
    </row>
    <row r="46" spans="1:16" ht="9.9499999999999993" customHeight="1">
      <c r="A46" s="64"/>
      <c r="B46" s="200" t="s">
        <v>188</v>
      </c>
      <c r="C46" s="200"/>
      <c r="D46" s="200"/>
      <c r="E46" s="200"/>
      <c r="F46" s="200"/>
      <c r="G46" s="200"/>
      <c r="H46" s="68">
        <v>0</v>
      </c>
      <c r="I46" s="68">
        <v>0</v>
      </c>
      <c r="J46" s="201">
        <v>0</v>
      </c>
      <c r="K46" s="201"/>
      <c r="L46" s="201"/>
      <c r="M46" s="68">
        <v>0</v>
      </c>
      <c r="N46" s="64"/>
      <c r="O46" s="64"/>
      <c r="P46" s="64"/>
    </row>
    <row r="47" spans="1:16" ht="9.9499999999999993" customHeight="1">
      <c r="A47" s="64"/>
      <c r="B47" s="200" t="s">
        <v>189</v>
      </c>
      <c r="C47" s="200"/>
      <c r="D47" s="200"/>
      <c r="E47" s="200"/>
      <c r="F47" s="200"/>
      <c r="G47" s="200"/>
      <c r="H47" s="68">
        <v>87.97</v>
      </c>
      <c r="I47" s="68">
        <v>0.03</v>
      </c>
      <c r="J47" s="201">
        <v>2.23</v>
      </c>
      <c r="K47" s="201"/>
      <c r="L47" s="201"/>
      <c r="M47" s="68">
        <v>2.14</v>
      </c>
      <c r="N47" s="64"/>
      <c r="O47" s="64"/>
      <c r="P47" s="64"/>
    </row>
    <row r="48" spans="1:16" ht="9.9499999999999993" customHeight="1">
      <c r="A48" s="64"/>
      <c r="B48" s="200" t="s">
        <v>190</v>
      </c>
      <c r="C48" s="200"/>
      <c r="D48" s="200"/>
      <c r="E48" s="200"/>
      <c r="F48" s="200"/>
      <c r="G48" s="200"/>
      <c r="H48" s="68">
        <v>0</v>
      </c>
      <c r="I48" s="68">
        <v>0</v>
      </c>
      <c r="J48" s="201">
        <v>0</v>
      </c>
      <c r="K48" s="201"/>
      <c r="L48" s="201"/>
      <c r="M48" s="68">
        <v>0</v>
      </c>
      <c r="N48" s="64"/>
      <c r="O48" s="64"/>
      <c r="P48" s="64"/>
    </row>
    <row r="49" spans="1:16" ht="9.9499999999999993" customHeight="1">
      <c r="A49" s="64"/>
      <c r="B49" s="206" t="s">
        <v>123</v>
      </c>
      <c r="C49" s="206"/>
      <c r="D49" s="206"/>
      <c r="E49" s="206"/>
      <c r="F49" s="207">
        <v>198.26</v>
      </c>
      <c r="G49" s="207"/>
      <c r="H49" s="207"/>
      <c r="I49" s="69">
        <v>7.0000000000000007E-2</v>
      </c>
      <c r="J49" s="208">
        <v>5.0199999999999996</v>
      </c>
      <c r="K49" s="208"/>
      <c r="L49" s="208"/>
      <c r="M49" s="69">
        <v>4.83</v>
      </c>
      <c r="N49" s="64"/>
      <c r="O49" s="64"/>
      <c r="P49" s="64"/>
    </row>
    <row r="50" spans="1:16" ht="9.9499999999999993" customHeight="1">
      <c r="A50" s="64"/>
      <c r="B50" s="205" t="s">
        <v>29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64"/>
      <c r="O50" s="64"/>
      <c r="P50" s="64"/>
    </row>
    <row r="51" spans="1:16" ht="9.9499999999999993" customHeight="1">
      <c r="A51" s="64"/>
      <c r="B51" s="200" t="s">
        <v>191</v>
      </c>
      <c r="C51" s="200"/>
      <c r="D51" s="200"/>
      <c r="E51" s="200"/>
      <c r="F51" s="200"/>
      <c r="G51" s="200"/>
      <c r="H51" s="68">
        <v>71.459999999999994</v>
      </c>
      <c r="I51" s="68">
        <v>0.02</v>
      </c>
      <c r="J51" s="201">
        <v>1.81</v>
      </c>
      <c r="K51" s="201"/>
      <c r="L51" s="201"/>
      <c r="M51" s="68">
        <v>1.74</v>
      </c>
      <c r="N51" s="64"/>
      <c r="O51" s="64"/>
      <c r="P51" s="64"/>
    </row>
    <row r="52" spans="1:16" ht="9.9499999999999993" customHeight="1">
      <c r="A52" s="64"/>
      <c r="B52" s="206" t="s">
        <v>192</v>
      </c>
      <c r="C52" s="206"/>
      <c r="D52" s="206"/>
      <c r="E52" s="206"/>
      <c r="F52" s="207">
        <v>71.459999999999994</v>
      </c>
      <c r="G52" s="207"/>
      <c r="H52" s="207"/>
      <c r="I52" s="69">
        <v>0.02</v>
      </c>
      <c r="J52" s="208">
        <v>1.81</v>
      </c>
      <c r="K52" s="208"/>
      <c r="L52" s="208"/>
      <c r="M52" s="69">
        <v>1.74</v>
      </c>
      <c r="N52" s="64"/>
      <c r="O52" s="64"/>
      <c r="P52" s="64"/>
    </row>
    <row r="53" spans="1:16" ht="9.9499999999999993" customHeight="1">
      <c r="A53" s="64"/>
      <c r="B53" s="209" t="s">
        <v>193</v>
      </c>
      <c r="C53" s="209"/>
      <c r="D53" s="209"/>
      <c r="E53" s="209"/>
      <c r="F53" s="210">
        <v>3946.04</v>
      </c>
      <c r="G53" s="210"/>
      <c r="H53" s="210"/>
      <c r="I53" s="70">
        <v>1.29</v>
      </c>
      <c r="J53" s="211">
        <v>99.99</v>
      </c>
      <c r="K53" s="211"/>
      <c r="L53" s="211"/>
      <c r="M53" s="70">
        <v>96.08</v>
      </c>
      <c r="N53" s="64"/>
      <c r="O53" s="64"/>
      <c r="P53" s="64"/>
    </row>
    <row r="54" spans="1:16" ht="9.9499999999999993" customHeight="1">
      <c r="A54" s="64"/>
      <c r="B54" s="205" t="s">
        <v>194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64"/>
      <c r="O54" s="64"/>
      <c r="P54" s="64"/>
    </row>
    <row r="55" spans="1:16" ht="9.9499999999999993" customHeight="1">
      <c r="A55" s="64"/>
      <c r="B55" s="200" t="s">
        <v>195</v>
      </c>
      <c r="C55" s="200"/>
      <c r="D55" s="200"/>
      <c r="E55" s="200"/>
      <c r="F55" s="200"/>
      <c r="G55" s="200"/>
      <c r="H55" s="68">
        <v>0</v>
      </c>
      <c r="I55" s="68">
        <v>0</v>
      </c>
      <c r="J55" s="201">
        <v>0</v>
      </c>
      <c r="K55" s="201"/>
      <c r="L55" s="201"/>
      <c r="M55" s="68">
        <v>0</v>
      </c>
      <c r="N55" s="64"/>
      <c r="O55" s="64"/>
      <c r="P55" s="64"/>
    </row>
    <row r="56" spans="1:16" ht="9.9499999999999993" customHeight="1">
      <c r="A56" s="64"/>
      <c r="B56" s="200" t="s">
        <v>196</v>
      </c>
      <c r="C56" s="200"/>
      <c r="D56" s="200"/>
      <c r="E56" s="200"/>
      <c r="F56" s="200"/>
      <c r="G56" s="200"/>
      <c r="H56" s="68">
        <v>0</v>
      </c>
      <c r="I56" s="68">
        <v>0</v>
      </c>
      <c r="J56" s="201">
        <v>0</v>
      </c>
      <c r="K56" s="201"/>
      <c r="L56" s="201"/>
      <c r="M56" s="68">
        <v>0</v>
      </c>
      <c r="N56" s="64"/>
      <c r="O56" s="64"/>
      <c r="P56" s="64"/>
    </row>
    <row r="57" spans="1:16" ht="9.9499999999999993" customHeight="1">
      <c r="A57" s="64"/>
      <c r="B57" s="200" t="s">
        <v>197</v>
      </c>
      <c r="C57" s="200"/>
      <c r="D57" s="200"/>
      <c r="E57" s="200"/>
      <c r="F57" s="200"/>
      <c r="G57" s="200"/>
      <c r="H57" s="68">
        <v>0</v>
      </c>
      <c r="I57" s="68">
        <v>0</v>
      </c>
      <c r="J57" s="201">
        <v>0</v>
      </c>
      <c r="K57" s="201"/>
      <c r="L57" s="201"/>
      <c r="M57" s="68">
        <v>0</v>
      </c>
      <c r="N57" s="64"/>
      <c r="O57" s="64"/>
      <c r="P57" s="64"/>
    </row>
    <row r="58" spans="1:16" ht="9.9499999999999993" customHeight="1">
      <c r="A58" s="64"/>
      <c r="B58" s="206" t="s">
        <v>129</v>
      </c>
      <c r="C58" s="206"/>
      <c r="D58" s="206"/>
      <c r="E58" s="206"/>
      <c r="F58" s="207">
        <v>0</v>
      </c>
      <c r="G58" s="207"/>
      <c r="H58" s="207"/>
      <c r="I58" s="69">
        <v>0</v>
      </c>
      <c r="J58" s="208">
        <v>0</v>
      </c>
      <c r="K58" s="208"/>
      <c r="L58" s="208"/>
      <c r="M58" s="69">
        <v>0</v>
      </c>
      <c r="N58" s="64"/>
      <c r="O58" s="64"/>
      <c r="P58" s="64"/>
    </row>
    <row r="59" spans="1:16" ht="9.9499999999999993" customHeight="1">
      <c r="A59" s="64"/>
      <c r="B59" s="205" t="s">
        <v>198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64"/>
      <c r="O59" s="64"/>
      <c r="P59" s="64"/>
    </row>
    <row r="60" spans="1:16" ht="9.9499999999999993" customHeight="1">
      <c r="A60" s="64"/>
      <c r="B60" s="200" t="s">
        <v>199</v>
      </c>
      <c r="C60" s="200"/>
      <c r="D60" s="200"/>
      <c r="E60" s="200"/>
      <c r="F60" s="200"/>
      <c r="G60" s="200"/>
      <c r="H60" s="68">
        <v>0</v>
      </c>
      <c r="I60" s="68">
        <v>0</v>
      </c>
      <c r="J60" s="201">
        <v>0</v>
      </c>
      <c r="K60" s="201"/>
      <c r="L60" s="201"/>
      <c r="M60" s="68">
        <v>0</v>
      </c>
      <c r="N60" s="64"/>
      <c r="O60" s="64"/>
      <c r="P60" s="64"/>
    </row>
    <row r="61" spans="1:16" ht="9.9499999999999993" customHeight="1">
      <c r="A61" s="64"/>
      <c r="B61" s="200" t="s">
        <v>200</v>
      </c>
      <c r="C61" s="200"/>
      <c r="D61" s="200"/>
      <c r="E61" s="200"/>
      <c r="F61" s="200"/>
      <c r="G61" s="200"/>
      <c r="H61" s="68">
        <v>34.79</v>
      </c>
      <c r="I61" s="68">
        <v>0.01</v>
      </c>
      <c r="J61" s="201">
        <v>0.88</v>
      </c>
      <c r="K61" s="201"/>
      <c r="L61" s="201"/>
      <c r="M61" s="68">
        <v>0.85</v>
      </c>
      <c r="N61" s="64"/>
      <c r="O61" s="64"/>
      <c r="P61" s="64"/>
    </row>
    <row r="62" spans="1:16" ht="9.9499999999999993" customHeight="1">
      <c r="A62" s="64"/>
      <c r="B62" s="200" t="s">
        <v>201</v>
      </c>
      <c r="C62" s="200"/>
      <c r="D62" s="200"/>
      <c r="E62" s="200"/>
      <c r="F62" s="200"/>
      <c r="G62" s="200"/>
      <c r="H62" s="68">
        <v>0</v>
      </c>
      <c r="I62" s="68">
        <v>0</v>
      </c>
      <c r="J62" s="201">
        <v>0</v>
      </c>
      <c r="K62" s="201"/>
      <c r="L62" s="201"/>
      <c r="M62" s="68">
        <v>0</v>
      </c>
      <c r="N62" s="64"/>
      <c r="O62" s="64"/>
      <c r="P62" s="64"/>
    </row>
    <row r="63" spans="1:16" ht="9.9499999999999993" customHeight="1">
      <c r="A63" s="64"/>
      <c r="B63" s="206" t="s">
        <v>133</v>
      </c>
      <c r="C63" s="206"/>
      <c r="D63" s="206"/>
      <c r="E63" s="206"/>
      <c r="F63" s="207">
        <v>34.79</v>
      </c>
      <c r="G63" s="207"/>
      <c r="H63" s="207"/>
      <c r="I63" s="69">
        <v>0.01</v>
      </c>
      <c r="J63" s="208">
        <v>0.88</v>
      </c>
      <c r="K63" s="208"/>
      <c r="L63" s="208"/>
      <c r="M63" s="69">
        <v>0.85</v>
      </c>
      <c r="N63" s="64"/>
      <c r="O63" s="64"/>
      <c r="P63" s="64"/>
    </row>
    <row r="64" spans="1:16" ht="9.9499999999999993" customHeight="1">
      <c r="A64" s="64"/>
      <c r="B64" s="209" t="s">
        <v>202</v>
      </c>
      <c r="C64" s="209"/>
      <c r="D64" s="209"/>
      <c r="E64" s="209"/>
      <c r="F64" s="211">
        <v>34.79</v>
      </c>
      <c r="G64" s="211"/>
      <c r="H64" s="211"/>
      <c r="I64" s="70">
        <v>0.01</v>
      </c>
      <c r="J64" s="211">
        <v>0.88</v>
      </c>
      <c r="K64" s="211"/>
      <c r="L64" s="211"/>
      <c r="M64" s="70">
        <v>0.85</v>
      </c>
      <c r="N64" s="64"/>
      <c r="O64" s="64"/>
      <c r="P64" s="64"/>
    </row>
    <row r="65" spans="1:16" ht="9.9499999999999993" customHeight="1">
      <c r="A65" s="64"/>
      <c r="B65" s="209" t="s">
        <v>203</v>
      </c>
      <c r="C65" s="209"/>
      <c r="D65" s="209"/>
      <c r="E65" s="209"/>
      <c r="F65" s="210">
        <v>3980.83</v>
      </c>
      <c r="G65" s="210"/>
      <c r="H65" s="210"/>
      <c r="I65" s="70">
        <v>1.3</v>
      </c>
      <c r="J65" s="211">
        <v>100.87</v>
      </c>
      <c r="K65" s="211"/>
      <c r="L65" s="211"/>
      <c r="M65" s="70">
        <v>96.93</v>
      </c>
      <c r="N65" s="64"/>
      <c r="O65" s="64"/>
      <c r="P65" s="64"/>
    </row>
    <row r="66" spans="1:16" ht="9.9499999999999993" customHeight="1">
      <c r="A66" s="64"/>
      <c r="B66" s="205" t="s">
        <v>45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64"/>
      <c r="O66" s="64"/>
      <c r="P66" s="64"/>
    </row>
    <row r="67" spans="1:16" ht="9.9499999999999993" customHeight="1">
      <c r="A67" s="64"/>
      <c r="B67" s="200" t="s">
        <v>204</v>
      </c>
      <c r="C67" s="200"/>
      <c r="D67" s="200"/>
      <c r="E67" s="200"/>
      <c r="F67" s="200"/>
      <c r="G67" s="200"/>
      <c r="H67" s="68">
        <v>0</v>
      </c>
      <c r="I67" s="68">
        <v>0</v>
      </c>
      <c r="J67" s="201">
        <v>0</v>
      </c>
      <c r="K67" s="201"/>
      <c r="L67" s="201"/>
      <c r="M67" s="68">
        <v>0</v>
      </c>
      <c r="N67" s="64"/>
      <c r="O67" s="64"/>
      <c r="P67" s="64"/>
    </row>
    <row r="68" spans="1:16" ht="9.9499999999999993" customHeight="1">
      <c r="A68" s="64"/>
      <c r="B68" s="200" t="s">
        <v>205</v>
      </c>
      <c r="C68" s="200"/>
      <c r="D68" s="200"/>
      <c r="E68" s="200"/>
      <c r="F68" s="200"/>
      <c r="G68" s="200"/>
      <c r="H68" s="68">
        <v>126.53</v>
      </c>
      <c r="I68" s="68">
        <v>0.04</v>
      </c>
      <c r="J68" s="201">
        <v>3.21</v>
      </c>
      <c r="K68" s="201"/>
      <c r="L68" s="201"/>
      <c r="M68" s="68">
        <v>3.08</v>
      </c>
      <c r="N68" s="64"/>
      <c r="O68" s="64"/>
      <c r="P68" s="64"/>
    </row>
    <row r="69" spans="1:16" ht="9.9499999999999993" customHeight="1">
      <c r="A69" s="64"/>
      <c r="B69" s="200" t="s">
        <v>206</v>
      </c>
      <c r="C69" s="200"/>
      <c r="D69" s="200"/>
      <c r="E69" s="200"/>
      <c r="F69" s="200"/>
      <c r="G69" s="200"/>
      <c r="H69" s="68">
        <v>0</v>
      </c>
      <c r="I69" s="68">
        <v>0</v>
      </c>
      <c r="J69" s="201">
        <v>0</v>
      </c>
      <c r="K69" s="201"/>
      <c r="L69" s="201"/>
      <c r="M69" s="68">
        <v>0</v>
      </c>
      <c r="N69" s="64"/>
      <c r="O69" s="64"/>
      <c r="P69" s="64"/>
    </row>
    <row r="70" spans="1:16" ht="9.9499999999999993" customHeight="1">
      <c r="A70" s="64"/>
      <c r="B70" s="206" t="s">
        <v>207</v>
      </c>
      <c r="C70" s="206"/>
      <c r="D70" s="206"/>
      <c r="E70" s="206"/>
      <c r="F70" s="207">
        <v>126.53</v>
      </c>
      <c r="G70" s="207"/>
      <c r="H70" s="207"/>
      <c r="I70" s="69">
        <v>0.04</v>
      </c>
      <c r="J70" s="208">
        <v>3.21</v>
      </c>
      <c r="K70" s="208"/>
      <c r="L70" s="208"/>
      <c r="M70" s="69">
        <v>3.08</v>
      </c>
      <c r="N70" s="64"/>
      <c r="O70" s="64"/>
      <c r="P70" s="64"/>
    </row>
    <row r="71" spans="1:16" ht="9.9499999999999993" customHeight="1">
      <c r="A71" s="64"/>
      <c r="B71" s="209" t="s">
        <v>208</v>
      </c>
      <c r="C71" s="209"/>
      <c r="D71" s="209"/>
      <c r="E71" s="209"/>
      <c r="F71" s="210">
        <v>4107.3599999999997</v>
      </c>
      <c r="G71" s="210"/>
      <c r="H71" s="210"/>
      <c r="I71" s="70">
        <v>1.34</v>
      </c>
      <c r="J71" s="211">
        <v>104.08</v>
      </c>
      <c r="K71" s="211"/>
      <c r="L71" s="211"/>
      <c r="M71" s="71" t="s">
        <v>209</v>
      </c>
      <c r="N71" s="64"/>
      <c r="O71" s="64"/>
      <c r="P71" s="64"/>
    </row>
    <row r="72" spans="1:16" ht="27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15" customHeight="1">
      <c r="A73" s="64"/>
      <c r="B73" s="212" t="s">
        <v>50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</row>
    <row r="74" spans="1:16" ht="20.100000000000001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73" customWidth="1"/>
    <col min="2" max="2" width="16.125" style="73" customWidth="1"/>
    <col min="3" max="3" width="0.5" style="73" customWidth="1"/>
    <col min="4" max="4" width="3.375" style="73" customWidth="1"/>
    <col min="5" max="5" width="16" style="73" customWidth="1"/>
    <col min="6" max="7" width="0.875" style="73" customWidth="1"/>
    <col min="8" max="8" width="7.75" style="73" customWidth="1"/>
    <col min="9" max="9" width="9.375" style="73" customWidth="1"/>
    <col min="10" max="10" width="8.5" style="73" customWidth="1"/>
    <col min="11" max="11" width="1.625" style="73" customWidth="1"/>
    <col min="12" max="12" width="3.5" style="73" customWidth="1"/>
    <col min="13" max="13" width="14" style="73" customWidth="1"/>
    <col min="14" max="14" width="4.625" style="73" customWidth="1"/>
    <col min="15" max="15" width="4.375" style="73" customWidth="1"/>
    <col min="16" max="16" width="29.5" style="73" customWidth="1"/>
    <col min="17" max="256" width="8.625" style="73"/>
    <col min="257" max="257" width="4.625" style="73" customWidth="1"/>
    <col min="258" max="258" width="16.125" style="73" customWidth="1"/>
    <col min="259" max="259" width="0.5" style="73" customWidth="1"/>
    <col min="260" max="260" width="3.375" style="73" customWidth="1"/>
    <col min="261" max="261" width="16" style="73" customWidth="1"/>
    <col min="262" max="263" width="0.875" style="73" customWidth="1"/>
    <col min="264" max="264" width="7.75" style="73" customWidth="1"/>
    <col min="265" max="265" width="9.375" style="73" customWidth="1"/>
    <col min="266" max="266" width="8.5" style="73" customWidth="1"/>
    <col min="267" max="267" width="1.625" style="73" customWidth="1"/>
    <col min="268" max="268" width="3.5" style="73" customWidth="1"/>
    <col min="269" max="269" width="14" style="73" customWidth="1"/>
    <col min="270" max="270" width="4.625" style="73" customWidth="1"/>
    <col min="271" max="271" width="4.375" style="73" customWidth="1"/>
    <col min="272" max="272" width="29.5" style="73" customWidth="1"/>
    <col min="273" max="512" width="8.625" style="73"/>
    <col min="513" max="513" width="4.625" style="73" customWidth="1"/>
    <col min="514" max="514" width="16.125" style="73" customWidth="1"/>
    <col min="515" max="515" width="0.5" style="73" customWidth="1"/>
    <col min="516" max="516" width="3.375" style="73" customWidth="1"/>
    <col min="517" max="517" width="16" style="73" customWidth="1"/>
    <col min="518" max="519" width="0.875" style="73" customWidth="1"/>
    <col min="520" max="520" width="7.75" style="73" customWidth="1"/>
    <col min="521" max="521" width="9.375" style="73" customWidth="1"/>
    <col min="522" max="522" width="8.5" style="73" customWidth="1"/>
    <col min="523" max="523" width="1.625" style="73" customWidth="1"/>
    <col min="524" max="524" width="3.5" style="73" customWidth="1"/>
    <col min="525" max="525" width="14" style="73" customWidth="1"/>
    <col min="526" max="526" width="4.625" style="73" customWidth="1"/>
    <col min="527" max="527" width="4.375" style="73" customWidth="1"/>
    <col min="528" max="528" width="29.5" style="73" customWidth="1"/>
    <col min="529" max="768" width="8.625" style="73"/>
    <col min="769" max="769" width="4.625" style="73" customWidth="1"/>
    <col min="770" max="770" width="16.125" style="73" customWidth="1"/>
    <col min="771" max="771" width="0.5" style="73" customWidth="1"/>
    <col min="772" max="772" width="3.375" style="73" customWidth="1"/>
    <col min="773" max="773" width="16" style="73" customWidth="1"/>
    <col min="774" max="775" width="0.875" style="73" customWidth="1"/>
    <col min="776" max="776" width="7.75" style="73" customWidth="1"/>
    <col min="777" max="777" width="9.375" style="73" customWidth="1"/>
    <col min="778" max="778" width="8.5" style="73" customWidth="1"/>
    <col min="779" max="779" width="1.625" style="73" customWidth="1"/>
    <col min="780" max="780" width="3.5" style="73" customWidth="1"/>
    <col min="781" max="781" width="14" style="73" customWidth="1"/>
    <col min="782" max="782" width="4.625" style="73" customWidth="1"/>
    <col min="783" max="783" width="4.375" style="73" customWidth="1"/>
    <col min="784" max="784" width="29.5" style="73" customWidth="1"/>
    <col min="785" max="1024" width="8.625" style="73"/>
    <col min="1025" max="1025" width="4.625" style="73" customWidth="1"/>
    <col min="1026" max="1026" width="16.125" style="73" customWidth="1"/>
    <col min="1027" max="1027" width="0.5" style="73" customWidth="1"/>
    <col min="1028" max="1028" width="3.375" style="73" customWidth="1"/>
    <col min="1029" max="1029" width="16" style="73" customWidth="1"/>
    <col min="1030" max="1031" width="0.875" style="73" customWidth="1"/>
    <col min="1032" max="1032" width="7.75" style="73" customWidth="1"/>
    <col min="1033" max="1033" width="9.375" style="73" customWidth="1"/>
    <col min="1034" max="1034" width="8.5" style="73" customWidth="1"/>
    <col min="1035" max="1035" width="1.625" style="73" customWidth="1"/>
    <col min="1036" max="1036" width="3.5" style="73" customWidth="1"/>
    <col min="1037" max="1037" width="14" style="73" customWidth="1"/>
    <col min="1038" max="1038" width="4.625" style="73" customWidth="1"/>
    <col min="1039" max="1039" width="4.375" style="73" customWidth="1"/>
    <col min="1040" max="1040" width="29.5" style="73" customWidth="1"/>
    <col min="1041" max="1280" width="8.625" style="73"/>
    <col min="1281" max="1281" width="4.625" style="73" customWidth="1"/>
    <col min="1282" max="1282" width="16.125" style="73" customWidth="1"/>
    <col min="1283" max="1283" width="0.5" style="73" customWidth="1"/>
    <col min="1284" max="1284" width="3.375" style="73" customWidth="1"/>
    <col min="1285" max="1285" width="16" style="73" customWidth="1"/>
    <col min="1286" max="1287" width="0.875" style="73" customWidth="1"/>
    <col min="1288" max="1288" width="7.75" style="73" customWidth="1"/>
    <col min="1289" max="1289" width="9.375" style="73" customWidth="1"/>
    <col min="1290" max="1290" width="8.5" style="73" customWidth="1"/>
    <col min="1291" max="1291" width="1.625" style="73" customWidth="1"/>
    <col min="1292" max="1292" width="3.5" style="73" customWidth="1"/>
    <col min="1293" max="1293" width="14" style="73" customWidth="1"/>
    <col min="1294" max="1294" width="4.625" style="73" customWidth="1"/>
    <col min="1295" max="1295" width="4.375" style="73" customWidth="1"/>
    <col min="1296" max="1296" width="29.5" style="73" customWidth="1"/>
    <col min="1297" max="1536" width="8.625" style="73"/>
    <col min="1537" max="1537" width="4.625" style="73" customWidth="1"/>
    <col min="1538" max="1538" width="16.125" style="73" customWidth="1"/>
    <col min="1539" max="1539" width="0.5" style="73" customWidth="1"/>
    <col min="1540" max="1540" width="3.375" style="73" customWidth="1"/>
    <col min="1541" max="1541" width="16" style="73" customWidth="1"/>
    <col min="1542" max="1543" width="0.875" style="73" customWidth="1"/>
    <col min="1544" max="1544" width="7.75" style="73" customWidth="1"/>
    <col min="1545" max="1545" width="9.375" style="73" customWidth="1"/>
    <col min="1546" max="1546" width="8.5" style="73" customWidth="1"/>
    <col min="1547" max="1547" width="1.625" style="73" customWidth="1"/>
    <col min="1548" max="1548" width="3.5" style="73" customWidth="1"/>
    <col min="1549" max="1549" width="14" style="73" customWidth="1"/>
    <col min="1550" max="1550" width="4.625" style="73" customWidth="1"/>
    <col min="1551" max="1551" width="4.375" style="73" customWidth="1"/>
    <col min="1552" max="1552" width="29.5" style="73" customWidth="1"/>
    <col min="1553" max="1792" width="8.625" style="73"/>
    <col min="1793" max="1793" width="4.625" style="73" customWidth="1"/>
    <col min="1794" max="1794" width="16.125" style="73" customWidth="1"/>
    <col min="1795" max="1795" width="0.5" style="73" customWidth="1"/>
    <col min="1796" max="1796" width="3.375" style="73" customWidth="1"/>
    <col min="1797" max="1797" width="16" style="73" customWidth="1"/>
    <col min="1798" max="1799" width="0.875" style="73" customWidth="1"/>
    <col min="1800" max="1800" width="7.75" style="73" customWidth="1"/>
    <col min="1801" max="1801" width="9.375" style="73" customWidth="1"/>
    <col min="1802" max="1802" width="8.5" style="73" customWidth="1"/>
    <col min="1803" max="1803" width="1.625" style="73" customWidth="1"/>
    <col min="1804" max="1804" width="3.5" style="73" customWidth="1"/>
    <col min="1805" max="1805" width="14" style="73" customWidth="1"/>
    <col min="1806" max="1806" width="4.625" style="73" customWidth="1"/>
    <col min="1807" max="1807" width="4.375" style="73" customWidth="1"/>
    <col min="1808" max="1808" width="29.5" style="73" customWidth="1"/>
    <col min="1809" max="2048" width="8.625" style="73"/>
    <col min="2049" max="2049" width="4.625" style="73" customWidth="1"/>
    <col min="2050" max="2050" width="16.125" style="73" customWidth="1"/>
    <col min="2051" max="2051" width="0.5" style="73" customWidth="1"/>
    <col min="2052" max="2052" width="3.375" style="73" customWidth="1"/>
    <col min="2053" max="2053" width="16" style="73" customWidth="1"/>
    <col min="2054" max="2055" width="0.875" style="73" customWidth="1"/>
    <col min="2056" max="2056" width="7.75" style="73" customWidth="1"/>
    <col min="2057" max="2057" width="9.375" style="73" customWidth="1"/>
    <col min="2058" max="2058" width="8.5" style="73" customWidth="1"/>
    <col min="2059" max="2059" width="1.625" style="73" customWidth="1"/>
    <col min="2060" max="2060" width="3.5" style="73" customWidth="1"/>
    <col min="2061" max="2061" width="14" style="73" customWidth="1"/>
    <col min="2062" max="2062" width="4.625" style="73" customWidth="1"/>
    <col min="2063" max="2063" width="4.375" style="73" customWidth="1"/>
    <col min="2064" max="2064" width="29.5" style="73" customWidth="1"/>
    <col min="2065" max="2304" width="8.625" style="73"/>
    <col min="2305" max="2305" width="4.625" style="73" customWidth="1"/>
    <col min="2306" max="2306" width="16.125" style="73" customWidth="1"/>
    <col min="2307" max="2307" width="0.5" style="73" customWidth="1"/>
    <col min="2308" max="2308" width="3.375" style="73" customWidth="1"/>
    <col min="2309" max="2309" width="16" style="73" customWidth="1"/>
    <col min="2310" max="2311" width="0.875" style="73" customWidth="1"/>
    <col min="2312" max="2312" width="7.75" style="73" customWidth="1"/>
    <col min="2313" max="2313" width="9.375" style="73" customWidth="1"/>
    <col min="2314" max="2314" width="8.5" style="73" customWidth="1"/>
    <col min="2315" max="2315" width="1.625" style="73" customWidth="1"/>
    <col min="2316" max="2316" width="3.5" style="73" customWidth="1"/>
    <col min="2317" max="2317" width="14" style="73" customWidth="1"/>
    <col min="2318" max="2318" width="4.625" style="73" customWidth="1"/>
    <col min="2319" max="2319" width="4.375" style="73" customWidth="1"/>
    <col min="2320" max="2320" width="29.5" style="73" customWidth="1"/>
    <col min="2321" max="2560" width="8.625" style="73"/>
    <col min="2561" max="2561" width="4.625" style="73" customWidth="1"/>
    <col min="2562" max="2562" width="16.125" style="73" customWidth="1"/>
    <col min="2563" max="2563" width="0.5" style="73" customWidth="1"/>
    <col min="2564" max="2564" width="3.375" style="73" customWidth="1"/>
    <col min="2565" max="2565" width="16" style="73" customWidth="1"/>
    <col min="2566" max="2567" width="0.875" style="73" customWidth="1"/>
    <col min="2568" max="2568" width="7.75" style="73" customWidth="1"/>
    <col min="2569" max="2569" width="9.375" style="73" customWidth="1"/>
    <col min="2570" max="2570" width="8.5" style="73" customWidth="1"/>
    <col min="2571" max="2571" width="1.625" style="73" customWidth="1"/>
    <col min="2572" max="2572" width="3.5" style="73" customWidth="1"/>
    <col min="2573" max="2573" width="14" style="73" customWidth="1"/>
    <col min="2574" max="2574" width="4.625" style="73" customWidth="1"/>
    <col min="2575" max="2575" width="4.375" style="73" customWidth="1"/>
    <col min="2576" max="2576" width="29.5" style="73" customWidth="1"/>
    <col min="2577" max="2816" width="8.625" style="73"/>
    <col min="2817" max="2817" width="4.625" style="73" customWidth="1"/>
    <col min="2818" max="2818" width="16.125" style="73" customWidth="1"/>
    <col min="2819" max="2819" width="0.5" style="73" customWidth="1"/>
    <col min="2820" max="2820" width="3.375" style="73" customWidth="1"/>
    <col min="2821" max="2821" width="16" style="73" customWidth="1"/>
    <col min="2822" max="2823" width="0.875" style="73" customWidth="1"/>
    <col min="2824" max="2824" width="7.75" style="73" customWidth="1"/>
    <col min="2825" max="2825" width="9.375" style="73" customWidth="1"/>
    <col min="2826" max="2826" width="8.5" style="73" customWidth="1"/>
    <col min="2827" max="2827" width="1.625" style="73" customWidth="1"/>
    <col min="2828" max="2828" width="3.5" style="73" customWidth="1"/>
    <col min="2829" max="2829" width="14" style="73" customWidth="1"/>
    <col min="2830" max="2830" width="4.625" style="73" customWidth="1"/>
    <col min="2831" max="2831" width="4.375" style="73" customWidth="1"/>
    <col min="2832" max="2832" width="29.5" style="73" customWidth="1"/>
    <col min="2833" max="3072" width="8.625" style="73"/>
    <col min="3073" max="3073" width="4.625" style="73" customWidth="1"/>
    <col min="3074" max="3074" width="16.125" style="73" customWidth="1"/>
    <col min="3075" max="3075" width="0.5" style="73" customWidth="1"/>
    <col min="3076" max="3076" width="3.375" style="73" customWidth="1"/>
    <col min="3077" max="3077" width="16" style="73" customWidth="1"/>
    <col min="3078" max="3079" width="0.875" style="73" customWidth="1"/>
    <col min="3080" max="3080" width="7.75" style="73" customWidth="1"/>
    <col min="3081" max="3081" width="9.375" style="73" customWidth="1"/>
    <col min="3082" max="3082" width="8.5" style="73" customWidth="1"/>
    <col min="3083" max="3083" width="1.625" style="73" customWidth="1"/>
    <col min="3084" max="3084" width="3.5" style="73" customWidth="1"/>
    <col min="3085" max="3085" width="14" style="73" customWidth="1"/>
    <col min="3086" max="3086" width="4.625" style="73" customWidth="1"/>
    <col min="3087" max="3087" width="4.375" style="73" customWidth="1"/>
    <col min="3088" max="3088" width="29.5" style="73" customWidth="1"/>
    <col min="3089" max="3328" width="8.625" style="73"/>
    <col min="3329" max="3329" width="4.625" style="73" customWidth="1"/>
    <col min="3330" max="3330" width="16.125" style="73" customWidth="1"/>
    <col min="3331" max="3331" width="0.5" style="73" customWidth="1"/>
    <col min="3332" max="3332" width="3.375" style="73" customWidth="1"/>
    <col min="3333" max="3333" width="16" style="73" customWidth="1"/>
    <col min="3334" max="3335" width="0.875" style="73" customWidth="1"/>
    <col min="3336" max="3336" width="7.75" style="73" customWidth="1"/>
    <col min="3337" max="3337" width="9.375" style="73" customWidth="1"/>
    <col min="3338" max="3338" width="8.5" style="73" customWidth="1"/>
    <col min="3339" max="3339" width="1.625" style="73" customWidth="1"/>
    <col min="3340" max="3340" width="3.5" style="73" customWidth="1"/>
    <col min="3341" max="3341" width="14" style="73" customWidth="1"/>
    <col min="3342" max="3342" width="4.625" style="73" customWidth="1"/>
    <col min="3343" max="3343" width="4.375" style="73" customWidth="1"/>
    <col min="3344" max="3344" width="29.5" style="73" customWidth="1"/>
    <col min="3345" max="3584" width="8.625" style="73"/>
    <col min="3585" max="3585" width="4.625" style="73" customWidth="1"/>
    <col min="3586" max="3586" width="16.125" style="73" customWidth="1"/>
    <col min="3587" max="3587" width="0.5" style="73" customWidth="1"/>
    <col min="3588" max="3588" width="3.375" style="73" customWidth="1"/>
    <col min="3589" max="3589" width="16" style="73" customWidth="1"/>
    <col min="3590" max="3591" width="0.875" style="73" customWidth="1"/>
    <col min="3592" max="3592" width="7.75" style="73" customWidth="1"/>
    <col min="3593" max="3593" width="9.375" style="73" customWidth="1"/>
    <col min="3594" max="3594" width="8.5" style="73" customWidth="1"/>
    <col min="3595" max="3595" width="1.625" style="73" customWidth="1"/>
    <col min="3596" max="3596" width="3.5" style="73" customWidth="1"/>
    <col min="3597" max="3597" width="14" style="73" customWidth="1"/>
    <col min="3598" max="3598" width="4.625" style="73" customWidth="1"/>
    <col min="3599" max="3599" width="4.375" style="73" customWidth="1"/>
    <col min="3600" max="3600" width="29.5" style="73" customWidth="1"/>
    <col min="3601" max="3840" width="8.625" style="73"/>
    <col min="3841" max="3841" width="4.625" style="73" customWidth="1"/>
    <col min="3842" max="3842" width="16.125" style="73" customWidth="1"/>
    <col min="3843" max="3843" width="0.5" style="73" customWidth="1"/>
    <col min="3844" max="3844" width="3.375" style="73" customWidth="1"/>
    <col min="3845" max="3845" width="16" style="73" customWidth="1"/>
    <col min="3846" max="3847" width="0.875" style="73" customWidth="1"/>
    <col min="3848" max="3848" width="7.75" style="73" customWidth="1"/>
    <col min="3849" max="3849" width="9.375" style="73" customWidth="1"/>
    <col min="3850" max="3850" width="8.5" style="73" customWidth="1"/>
    <col min="3851" max="3851" width="1.625" style="73" customWidth="1"/>
    <col min="3852" max="3852" width="3.5" style="73" customWidth="1"/>
    <col min="3853" max="3853" width="14" style="73" customWidth="1"/>
    <col min="3854" max="3854" width="4.625" style="73" customWidth="1"/>
    <col min="3855" max="3855" width="4.375" style="73" customWidth="1"/>
    <col min="3856" max="3856" width="29.5" style="73" customWidth="1"/>
    <col min="3857" max="4096" width="8.625" style="73"/>
    <col min="4097" max="4097" width="4.625" style="73" customWidth="1"/>
    <col min="4098" max="4098" width="16.125" style="73" customWidth="1"/>
    <col min="4099" max="4099" width="0.5" style="73" customWidth="1"/>
    <col min="4100" max="4100" width="3.375" style="73" customWidth="1"/>
    <col min="4101" max="4101" width="16" style="73" customWidth="1"/>
    <col min="4102" max="4103" width="0.875" style="73" customWidth="1"/>
    <col min="4104" max="4104" width="7.75" style="73" customWidth="1"/>
    <col min="4105" max="4105" width="9.375" style="73" customWidth="1"/>
    <col min="4106" max="4106" width="8.5" style="73" customWidth="1"/>
    <col min="4107" max="4107" width="1.625" style="73" customWidth="1"/>
    <col min="4108" max="4108" width="3.5" style="73" customWidth="1"/>
    <col min="4109" max="4109" width="14" style="73" customWidth="1"/>
    <col min="4110" max="4110" width="4.625" style="73" customWidth="1"/>
    <col min="4111" max="4111" width="4.375" style="73" customWidth="1"/>
    <col min="4112" max="4112" width="29.5" style="73" customWidth="1"/>
    <col min="4113" max="4352" width="8.625" style="73"/>
    <col min="4353" max="4353" width="4.625" style="73" customWidth="1"/>
    <col min="4354" max="4354" width="16.125" style="73" customWidth="1"/>
    <col min="4355" max="4355" width="0.5" style="73" customWidth="1"/>
    <col min="4356" max="4356" width="3.375" style="73" customWidth="1"/>
    <col min="4357" max="4357" width="16" style="73" customWidth="1"/>
    <col min="4358" max="4359" width="0.875" style="73" customWidth="1"/>
    <col min="4360" max="4360" width="7.75" style="73" customWidth="1"/>
    <col min="4361" max="4361" width="9.375" style="73" customWidth="1"/>
    <col min="4362" max="4362" width="8.5" style="73" customWidth="1"/>
    <col min="4363" max="4363" width="1.625" style="73" customWidth="1"/>
    <col min="4364" max="4364" width="3.5" style="73" customWidth="1"/>
    <col min="4365" max="4365" width="14" style="73" customWidth="1"/>
    <col min="4366" max="4366" width="4.625" style="73" customWidth="1"/>
    <col min="4367" max="4367" width="4.375" style="73" customWidth="1"/>
    <col min="4368" max="4368" width="29.5" style="73" customWidth="1"/>
    <col min="4369" max="4608" width="8.625" style="73"/>
    <col min="4609" max="4609" width="4.625" style="73" customWidth="1"/>
    <col min="4610" max="4610" width="16.125" style="73" customWidth="1"/>
    <col min="4611" max="4611" width="0.5" style="73" customWidth="1"/>
    <col min="4612" max="4612" width="3.375" style="73" customWidth="1"/>
    <col min="4613" max="4613" width="16" style="73" customWidth="1"/>
    <col min="4614" max="4615" width="0.875" style="73" customWidth="1"/>
    <col min="4616" max="4616" width="7.75" style="73" customWidth="1"/>
    <col min="4617" max="4617" width="9.375" style="73" customWidth="1"/>
    <col min="4618" max="4618" width="8.5" style="73" customWidth="1"/>
    <col min="4619" max="4619" width="1.625" style="73" customWidth="1"/>
    <col min="4620" max="4620" width="3.5" style="73" customWidth="1"/>
    <col min="4621" max="4621" width="14" style="73" customWidth="1"/>
    <col min="4622" max="4622" width="4.625" style="73" customWidth="1"/>
    <col min="4623" max="4623" width="4.375" style="73" customWidth="1"/>
    <col min="4624" max="4624" width="29.5" style="73" customWidth="1"/>
    <col min="4625" max="4864" width="8.625" style="73"/>
    <col min="4865" max="4865" width="4.625" style="73" customWidth="1"/>
    <col min="4866" max="4866" width="16.125" style="73" customWidth="1"/>
    <col min="4867" max="4867" width="0.5" style="73" customWidth="1"/>
    <col min="4868" max="4868" width="3.375" style="73" customWidth="1"/>
    <col min="4869" max="4869" width="16" style="73" customWidth="1"/>
    <col min="4870" max="4871" width="0.875" style="73" customWidth="1"/>
    <col min="4872" max="4872" width="7.75" style="73" customWidth="1"/>
    <col min="4873" max="4873" width="9.375" style="73" customWidth="1"/>
    <col min="4874" max="4874" width="8.5" style="73" customWidth="1"/>
    <col min="4875" max="4875" width="1.625" style="73" customWidth="1"/>
    <col min="4876" max="4876" width="3.5" style="73" customWidth="1"/>
    <col min="4877" max="4877" width="14" style="73" customWidth="1"/>
    <col min="4878" max="4878" width="4.625" style="73" customWidth="1"/>
    <col min="4879" max="4879" width="4.375" style="73" customWidth="1"/>
    <col min="4880" max="4880" width="29.5" style="73" customWidth="1"/>
    <col min="4881" max="5120" width="8.625" style="73"/>
    <col min="5121" max="5121" width="4.625" style="73" customWidth="1"/>
    <col min="5122" max="5122" width="16.125" style="73" customWidth="1"/>
    <col min="5123" max="5123" width="0.5" style="73" customWidth="1"/>
    <col min="5124" max="5124" width="3.375" style="73" customWidth="1"/>
    <col min="5125" max="5125" width="16" style="73" customWidth="1"/>
    <col min="5126" max="5127" width="0.875" style="73" customWidth="1"/>
    <col min="5128" max="5128" width="7.75" style="73" customWidth="1"/>
    <col min="5129" max="5129" width="9.375" style="73" customWidth="1"/>
    <col min="5130" max="5130" width="8.5" style="73" customWidth="1"/>
    <col min="5131" max="5131" width="1.625" style="73" customWidth="1"/>
    <col min="5132" max="5132" width="3.5" style="73" customWidth="1"/>
    <col min="5133" max="5133" width="14" style="73" customWidth="1"/>
    <col min="5134" max="5134" width="4.625" style="73" customWidth="1"/>
    <col min="5135" max="5135" width="4.375" style="73" customWidth="1"/>
    <col min="5136" max="5136" width="29.5" style="73" customWidth="1"/>
    <col min="5137" max="5376" width="8.625" style="73"/>
    <col min="5377" max="5377" width="4.625" style="73" customWidth="1"/>
    <col min="5378" max="5378" width="16.125" style="73" customWidth="1"/>
    <col min="5379" max="5379" width="0.5" style="73" customWidth="1"/>
    <col min="5380" max="5380" width="3.375" style="73" customWidth="1"/>
    <col min="5381" max="5381" width="16" style="73" customWidth="1"/>
    <col min="5382" max="5383" width="0.875" style="73" customWidth="1"/>
    <col min="5384" max="5384" width="7.75" style="73" customWidth="1"/>
    <col min="5385" max="5385" width="9.375" style="73" customWidth="1"/>
    <col min="5386" max="5386" width="8.5" style="73" customWidth="1"/>
    <col min="5387" max="5387" width="1.625" style="73" customWidth="1"/>
    <col min="5388" max="5388" width="3.5" style="73" customWidth="1"/>
    <col min="5389" max="5389" width="14" style="73" customWidth="1"/>
    <col min="5390" max="5390" width="4.625" style="73" customWidth="1"/>
    <col min="5391" max="5391" width="4.375" style="73" customWidth="1"/>
    <col min="5392" max="5392" width="29.5" style="73" customWidth="1"/>
    <col min="5393" max="5632" width="8.625" style="73"/>
    <col min="5633" max="5633" width="4.625" style="73" customWidth="1"/>
    <col min="5634" max="5634" width="16.125" style="73" customWidth="1"/>
    <col min="5635" max="5635" width="0.5" style="73" customWidth="1"/>
    <col min="5636" max="5636" width="3.375" style="73" customWidth="1"/>
    <col min="5637" max="5637" width="16" style="73" customWidth="1"/>
    <col min="5638" max="5639" width="0.875" style="73" customWidth="1"/>
    <col min="5640" max="5640" width="7.75" style="73" customWidth="1"/>
    <col min="5641" max="5641" width="9.375" style="73" customWidth="1"/>
    <col min="5642" max="5642" width="8.5" style="73" customWidth="1"/>
    <col min="5643" max="5643" width="1.625" style="73" customWidth="1"/>
    <col min="5644" max="5644" width="3.5" style="73" customWidth="1"/>
    <col min="5645" max="5645" width="14" style="73" customWidth="1"/>
    <col min="5646" max="5646" width="4.625" style="73" customWidth="1"/>
    <col min="5647" max="5647" width="4.375" style="73" customWidth="1"/>
    <col min="5648" max="5648" width="29.5" style="73" customWidth="1"/>
    <col min="5649" max="5888" width="8.625" style="73"/>
    <col min="5889" max="5889" width="4.625" style="73" customWidth="1"/>
    <col min="5890" max="5890" width="16.125" style="73" customWidth="1"/>
    <col min="5891" max="5891" width="0.5" style="73" customWidth="1"/>
    <col min="5892" max="5892" width="3.375" style="73" customWidth="1"/>
    <col min="5893" max="5893" width="16" style="73" customWidth="1"/>
    <col min="5894" max="5895" width="0.875" style="73" customWidth="1"/>
    <col min="5896" max="5896" width="7.75" style="73" customWidth="1"/>
    <col min="5897" max="5897" width="9.375" style="73" customWidth="1"/>
    <col min="5898" max="5898" width="8.5" style="73" customWidth="1"/>
    <col min="5899" max="5899" width="1.625" style="73" customWidth="1"/>
    <col min="5900" max="5900" width="3.5" style="73" customWidth="1"/>
    <col min="5901" max="5901" width="14" style="73" customWidth="1"/>
    <col min="5902" max="5902" width="4.625" style="73" customWidth="1"/>
    <col min="5903" max="5903" width="4.375" style="73" customWidth="1"/>
    <col min="5904" max="5904" width="29.5" style="73" customWidth="1"/>
    <col min="5905" max="6144" width="8.625" style="73"/>
    <col min="6145" max="6145" width="4.625" style="73" customWidth="1"/>
    <col min="6146" max="6146" width="16.125" style="73" customWidth="1"/>
    <col min="6147" max="6147" width="0.5" style="73" customWidth="1"/>
    <col min="6148" max="6148" width="3.375" style="73" customWidth="1"/>
    <col min="6149" max="6149" width="16" style="73" customWidth="1"/>
    <col min="6150" max="6151" width="0.875" style="73" customWidth="1"/>
    <col min="6152" max="6152" width="7.75" style="73" customWidth="1"/>
    <col min="6153" max="6153" width="9.375" style="73" customWidth="1"/>
    <col min="6154" max="6154" width="8.5" style="73" customWidth="1"/>
    <col min="6155" max="6155" width="1.625" style="73" customWidth="1"/>
    <col min="6156" max="6156" width="3.5" style="73" customWidth="1"/>
    <col min="6157" max="6157" width="14" style="73" customWidth="1"/>
    <col min="6158" max="6158" width="4.625" style="73" customWidth="1"/>
    <col min="6159" max="6159" width="4.375" style="73" customWidth="1"/>
    <col min="6160" max="6160" width="29.5" style="73" customWidth="1"/>
    <col min="6161" max="6400" width="8.625" style="73"/>
    <col min="6401" max="6401" width="4.625" style="73" customWidth="1"/>
    <col min="6402" max="6402" width="16.125" style="73" customWidth="1"/>
    <col min="6403" max="6403" width="0.5" style="73" customWidth="1"/>
    <col min="6404" max="6404" width="3.375" style="73" customWidth="1"/>
    <col min="6405" max="6405" width="16" style="73" customWidth="1"/>
    <col min="6406" max="6407" width="0.875" style="73" customWidth="1"/>
    <col min="6408" max="6408" width="7.75" style="73" customWidth="1"/>
    <col min="6409" max="6409" width="9.375" style="73" customWidth="1"/>
    <col min="6410" max="6410" width="8.5" style="73" customWidth="1"/>
    <col min="6411" max="6411" width="1.625" style="73" customWidth="1"/>
    <col min="6412" max="6412" width="3.5" style="73" customWidth="1"/>
    <col min="6413" max="6413" width="14" style="73" customWidth="1"/>
    <col min="6414" max="6414" width="4.625" style="73" customWidth="1"/>
    <col min="6415" max="6415" width="4.375" style="73" customWidth="1"/>
    <col min="6416" max="6416" width="29.5" style="73" customWidth="1"/>
    <col min="6417" max="6656" width="8.625" style="73"/>
    <col min="6657" max="6657" width="4.625" style="73" customWidth="1"/>
    <col min="6658" max="6658" width="16.125" style="73" customWidth="1"/>
    <col min="6659" max="6659" width="0.5" style="73" customWidth="1"/>
    <col min="6660" max="6660" width="3.375" style="73" customWidth="1"/>
    <col min="6661" max="6661" width="16" style="73" customWidth="1"/>
    <col min="6662" max="6663" width="0.875" style="73" customWidth="1"/>
    <col min="6664" max="6664" width="7.75" style="73" customWidth="1"/>
    <col min="6665" max="6665" width="9.375" style="73" customWidth="1"/>
    <col min="6666" max="6666" width="8.5" style="73" customWidth="1"/>
    <col min="6667" max="6667" width="1.625" style="73" customWidth="1"/>
    <col min="6668" max="6668" width="3.5" style="73" customWidth="1"/>
    <col min="6669" max="6669" width="14" style="73" customWidth="1"/>
    <col min="6670" max="6670" width="4.625" style="73" customWidth="1"/>
    <col min="6671" max="6671" width="4.375" style="73" customWidth="1"/>
    <col min="6672" max="6672" width="29.5" style="73" customWidth="1"/>
    <col min="6673" max="6912" width="8.625" style="73"/>
    <col min="6913" max="6913" width="4.625" style="73" customWidth="1"/>
    <col min="6914" max="6914" width="16.125" style="73" customWidth="1"/>
    <col min="6915" max="6915" width="0.5" style="73" customWidth="1"/>
    <col min="6916" max="6916" width="3.375" style="73" customWidth="1"/>
    <col min="6917" max="6917" width="16" style="73" customWidth="1"/>
    <col min="6918" max="6919" width="0.875" style="73" customWidth="1"/>
    <col min="6920" max="6920" width="7.75" style="73" customWidth="1"/>
    <col min="6921" max="6921" width="9.375" style="73" customWidth="1"/>
    <col min="6922" max="6922" width="8.5" style="73" customWidth="1"/>
    <col min="6923" max="6923" width="1.625" style="73" customWidth="1"/>
    <col min="6924" max="6924" width="3.5" style="73" customWidth="1"/>
    <col min="6925" max="6925" width="14" style="73" customWidth="1"/>
    <col min="6926" max="6926" width="4.625" style="73" customWidth="1"/>
    <col min="6927" max="6927" width="4.375" style="73" customWidth="1"/>
    <col min="6928" max="6928" width="29.5" style="73" customWidth="1"/>
    <col min="6929" max="7168" width="8.625" style="73"/>
    <col min="7169" max="7169" width="4.625" style="73" customWidth="1"/>
    <col min="7170" max="7170" width="16.125" style="73" customWidth="1"/>
    <col min="7171" max="7171" width="0.5" style="73" customWidth="1"/>
    <col min="7172" max="7172" width="3.375" style="73" customWidth="1"/>
    <col min="7173" max="7173" width="16" style="73" customWidth="1"/>
    <col min="7174" max="7175" width="0.875" style="73" customWidth="1"/>
    <col min="7176" max="7176" width="7.75" style="73" customWidth="1"/>
    <col min="7177" max="7177" width="9.375" style="73" customWidth="1"/>
    <col min="7178" max="7178" width="8.5" style="73" customWidth="1"/>
    <col min="7179" max="7179" width="1.625" style="73" customWidth="1"/>
    <col min="7180" max="7180" width="3.5" style="73" customWidth="1"/>
    <col min="7181" max="7181" width="14" style="73" customWidth="1"/>
    <col min="7182" max="7182" width="4.625" style="73" customWidth="1"/>
    <col min="7183" max="7183" width="4.375" style="73" customWidth="1"/>
    <col min="7184" max="7184" width="29.5" style="73" customWidth="1"/>
    <col min="7185" max="7424" width="8.625" style="73"/>
    <col min="7425" max="7425" width="4.625" style="73" customWidth="1"/>
    <col min="7426" max="7426" width="16.125" style="73" customWidth="1"/>
    <col min="7427" max="7427" width="0.5" style="73" customWidth="1"/>
    <col min="7428" max="7428" width="3.375" style="73" customWidth="1"/>
    <col min="7429" max="7429" width="16" style="73" customWidth="1"/>
    <col min="7430" max="7431" width="0.875" style="73" customWidth="1"/>
    <col min="7432" max="7432" width="7.75" style="73" customWidth="1"/>
    <col min="7433" max="7433" width="9.375" style="73" customWidth="1"/>
    <col min="7434" max="7434" width="8.5" style="73" customWidth="1"/>
    <col min="7435" max="7435" width="1.625" style="73" customWidth="1"/>
    <col min="7436" max="7436" width="3.5" style="73" customWidth="1"/>
    <col min="7437" max="7437" width="14" style="73" customWidth="1"/>
    <col min="7438" max="7438" width="4.625" style="73" customWidth="1"/>
    <col min="7439" max="7439" width="4.375" style="73" customWidth="1"/>
    <col min="7440" max="7440" width="29.5" style="73" customWidth="1"/>
    <col min="7441" max="7680" width="8.625" style="73"/>
    <col min="7681" max="7681" width="4.625" style="73" customWidth="1"/>
    <col min="7682" max="7682" width="16.125" style="73" customWidth="1"/>
    <col min="7683" max="7683" width="0.5" style="73" customWidth="1"/>
    <col min="7684" max="7684" width="3.375" style="73" customWidth="1"/>
    <col min="7685" max="7685" width="16" style="73" customWidth="1"/>
    <col min="7686" max="7687" width="0.875" style="73" customWidth="1"/>
    <col min="7688" max="7688" width="7.75" style="73" customWidth="1"/>
    <col min="7689" max="7689" width="9.375" style="73" customWidth="1"/>
    <col min="7690" max="7690" width="8.5" style="73" customWidth="1"/>
    <col min="7691" max="7691" width="1.625" style="73" customWidth="1"/>
    <col min="7692" max="7692" width="3.5" style="73" customWidth="1"/>
    <col min="7693" max="7693" width="14" style="73" customWidth="1"/>
    <col min="7694" max="7694" width="4.625" style="73" customWidth="1"/>
    <col min="7695" max="7695" width="4.375" style="73" customWidth="1"/>
    <col min="7696" max="7696" width="29.5" style="73" customWidth="1"/>
    <col min="7697" max="7936" width="8.625" style="73"/>
    <col min="7937" max="7937" width="4.625" style="73" customWidth="1"/>
    <col min="7938" max="7938" width="16.125" style="73" customWidth="1"/>
    <col min="7939" max="7939" width="0.5" style="73" customWidth="1"/>
    <col min="7940" max="7940" width="3.375" style="73" customWidth="1"/>
    <col min="7941" max="7941" width="16" style="73" customWidth="1"/>
    <col min="7942" max="7943" width="0.875" style="73" customWidth="1"/>
    <col min="7944" max="7944" width="7.75" style="73" customWidth="1"/>
    <col min="7945" max="7945" width="9.375" style="73" customWidth="1"/>
    <col min="7946" max="7946" width="8.5" style="73" customWidth="1"/>
    <col min="7947" max="7947" width="1.625" style="73" customWidth="1"/>
    <col min="7948" max="7948" width="3.5" style="73" customWidth="1"/>
    <col min="7949" max="7949" width="14" style="73" customWidth="1"/>
    <col min="7950" max="7950" width="4.625" style="73" customWidth="1"/>
    <col min="7951" max="7951" width="4.375" style="73" customWidth="1"/>
    <col min="7952" max="7952" width="29.5" style="73" customWidth="1"/>
    <col min="7953" max="8192" width="8.625" style="73"/>
    <col min="8193" max="8193" width="4.625" style="73" customWidth="1"/>
    <col min="8194" max="8194" width="16.125" style="73" customWidth="1"/>
    <col min="8195" max="8195" width="0.5" style="73" customWidth="1"/>
    <col min="8196" max="8196" width="3.375" style="73" customWidth="1"/>
    <col min="8197" max="8197" width="16" style="73" customWidth="1"/>
    <col min="8198" max="8199" width="0.875" style="73" customWidth="1"/>
    <col min="8200" max="8200" width="7.75" style="73" customWidth="1"/>
    <col min="8201" max="8201" width="9.375" style="73" customWidth="1"/>
    <col min="8202" max="8202" width="8.5" style="73" customWidth="1"/>
    <col min="8203" max="8203" width="1.625" style="73" customWidth="1"/>
    <col min="8204" max="8204" width="3.5" style="73" customWidth="1"/>
    <col min="8205" max="8205" width="14" style="73" customWidth="1"/>
    <col min="8206" max="8206" width="4.625" style="73" customWidth="1"/>
    <col min="8207" max="8207" width="4.375" style="73" customWidth="1"/>
    <col min="8208" max="8208" width="29.5" style="73" customWidth="1"/>
    <col min="8209" max="8448" width="8.625" style="73"/>
    <col min="8449" max="8449" width="4.625" style="73" customWidth="1"/>
    <col min="8450" max="8450" width="16.125" style="73" customWidth="1"/>
    <col min="8451" max="8451" width="0.5" style="73" customWidth="1"/>
    <col min="8452" max="8452" width="3.375" style="73" customWidth="1"/>
    <col min="8453" max="8453" width="16" style="73" customWidth="1"/>
    <col min="8454" max="8455" width="0.875" style="73" customWidth="1"/>
    <col min="8456" max="8456" width="7.75" style="73" customWidth="1"/>
    <col min="8457" max="8457" width="9.375" style="73" customWidth="1"/>
    <col min="8458" max="8458" width="8.5" style="73" customWidth="1"/>
    <col min="8459" max="8459" width="1.625" style="73" customWidth="1"/>
    <col min="8460" max="8460" width="3.5" style="73" customWidth="1"/>
    <col min="8461" max="8461" width="14" style="73" customWidth="1"/>
    <col min="8462" max="8462" width="4.625" style="73" customWidth="1"/>
    <col min="8463" max="8463" width="4.375" style="73" customWidth="1"/>
    <col min="8464" max="8464" width="29.5" style="73" customWidth="1"/>
    <col min="8465" max="8704" width="8.625" style="73"/>
    <col min="8705" max="8705" width="4.625" style="73" customWidth="1"/>
    <col min="8706" max="8706" width="16.125" style="73" customWidth="1"/>
    <col min="8707" max="8707" width="0.5" style="73" customWidth="1"/>
    <col min="8708" max="8708" width="3.375" style="73" customWidth="1"/>
    <col min="8709" max="8709" width="16" style="73" customWidth="1"/>
    <col min="8710" max="8711" width="0.875" style="73" customWidth="1"/>
    <col min="8712" max="8712" width="7.75" style="73" customWidth="1"/>
    <col min="8713" max="8713" width="9.375" style="73" customWidth="1"/>
    <col min="8714" max="8714" width="8.5" style="73" customWidth="1"/>
    <col min="8715" max="8715" width="1.625" style="73" customWidth="1"/>
    <col min="8716" max="8716" width="3.5" style="73" customWidth="1"/>
    <col min="8717" max="8717" width="14" style="73" customWidth="1"/>
    <col min="8718" max="8718" width="4.625" style="73" customWidth="1"/>
    <col min="8719" max="8719" width="4.375" style="73" customWidth="1"/>
    <col min="8720" max="8720" width="29.5" style="73" customWidth="1"/>
    <col min="8721" max="8960" width="8.625" style="73"/>
    <col min="8961" max="8961" width="4.625" style="73" customWidth="1"/>
    <col min="8962" max="8962" width="16.125" style="73" customWidth="1"/>
    <col min="8963" max="8963" width="0.5" style="73" customWidth="1"/>
    <col min="8964" max="8964" width="3.375" style="73" customWidth="1"/>
    <col min="8965" max="8965" width="16" style="73" customWidth="1"/>
    <col min="8966" max="8967" width="0.875" style="73" customWidth="1"/>
    <col min="8968" max="8968" width="7.75" style="73" customWidth="1"/>
    <col min="8969" max="8969" width="9.375" style="73" customWidth="1"/>
    <col min="8970" max="8970" width="8.5" style="73" customWidth="1"/>
    <col min="8971" max="8971" width="1.625" style="73" customWidth="1"/>
    <col min="8972" max="8972" width="3.5" style="73" customWidth="1"/>
    <col min="8973" max="8973" width="14" style="73" customWidth="1"/>
    <col min="8974" max="8974" width="4.625" style="73" customWidth="1"/>
    <col min="8975" max="8975" width="4.375" style="73" customWidth="1"/>
    <col min="8976" max="8976" width="29.5" style="73" customWidth="1"/>
    <col min="8977" max="9216" width="8.625" style="73"/>
    <col min="9217" max="9217" width="4.625" style="73" customWidth="1"/>
    <col min="9218" max="9218" width="16.125" style="73" customWidth="1"/>
    <col min="9219" max="9219" width="0.5" style="73" customWidth="1"/>
    <col min="9220" max="9220" width="3.375" style="73" customWidth="1"/>
    <col min="9221" max="9221" width="16" style="73" customWidth="1"/>
    <col min="9222" max="9223" width="0.875" style="73" customWidth="1"/>
    <col min="9224" max="9224" width="7.75" style="73" customWidth="1"/>
    <col min="9225" max="9225" width="9.375" style="73" customWidth="1"/>
    <col min="9226" max="9226" width="8.5" style="73" customWidth="1"/>
    <col min="9227" max="9227" width="1.625" style="73" customWidth="1"/>
    <col min="9228" max="9228" width="3.5" style="73" customWidth="1"/>
    <col min="9229" max="9229" width="14" style="73" customWidth="1"/>
    <col min="9230" max="9230" width="4.625" style="73" customWidth="1"/>
    <col min="9231" max="9231" width="4.375" style="73" customWidth="1"/>
    <col min="9232" max="9232" width="29.5" style="73" customWidth="1"/>
    <col min="9233" max="9472" width="8.625" style="73"/>
    <col min="9473" max="9473" width="4.625" style="73" customWidth="1"/>
    <col min="9474" max="9474" width="16.125" style="73" customWidth="1"/>
    <col min="9475" max="9475" width="0.5" style="73" customWidth="1"/>
    <col min="9476" max="9476" width="3.375" style="73" customWidth="1"/>
    <col min="9477" max="9477" width="16" style="73" customWidth="1"/>
    <col min="9478" max="9479" width="0.875" style="73" customWidth="1"/>
    <col min="9480" max="9480" width="7.75" style="73" customWidth="1"/>
    <col min="9481" max="9481" width="9.375" style="73" customWidth="1"/>
    <col min="9482" max="9482" width="8.5" style="73" customWidth="1"/>
    <col min="9483" max="9483" width="1.625" style="73" customWidth="1"/>
    <col min="9484" max="9484" width="3.5" style="73" customWidth="1"/>
    <col min="9485" max="9485" width="14" style="73" customWidth="1"/>
    <col min="9486" max="9486" width="4.625" style="73" customWidth="1"/>
    <col min="9487" max="9487" width="4.375" style="73" customWidth="1"/>
    <col min="9488" max="9488" width="29.5" style="73" customWidth="1"/>
    <col min="9489" max="9728" width="8.625" style="73"/>
    <col min="9729" max="9729" width="4.625" style="73" customWidth="1"/>
    <col min="9730" max="9730" width="16.125" style="73" customWidth="1"/>
    <col min="9731" max="9731" width="0.5" style="73" customWidth="1"/>
    <col min="9732" max="9732" width="3.375" style="73" customWidth="1"/>
    <col min="9733" max="9733" width="16" style="73" customWidth="1"/>
    <col min="9734" max="9735" width="0.875" style="73" customWidth="1"/>
    <col min="9736" max="9736" width="7.75" style="73" customWidth="1"/>
    <col min="9737" max="9737" width="9.375" style="73" customWidth="1"/>
    <col min="9738" max="9738" width="8.5" style="73" customWidth="1"/>
    <col min="9739" max="9739" width="1.625" style="73" customWidth="1"/>
    <col min="9740" max="9740" width="3.5" style="73" customWidth="1"/>
    <col min="9741" max="9741" width="14" style="73" customWidth="1"/>
    <col min="9742" max="9742" width="4.625" style="73" customWidth="1"/>
    <col min="9743" max="9743" width="4.375" style="73" customWidth="1"/>
    <col min="9744" max="9744" width="29.5" style="73" customWidth="1"/>
    <col min="9745" max="9984" width="8.625" style="73"/>
    <col min="9985" max="9985" width="4.625" style="73" customWidth="1"/>
    <col min="9986" max="9986" width="16.125" style="73" customWidth="1"/>
    <col min="9987" max="9987" width="0.5" style="73" customWidth="1"/>
    <col min="9988" max="9988" width="3.375" style="73" customWidth="1"/>
    <col min="9989" max="9989" width="16" style="73" customWidth="1"/>
    <col min="9990" max="9991" width="0.875" style="73" customWidth="1"/>
    <col min="9992" max="9992" width="7.75" style="73" customWidth="1"/>
    <col min="9993" max="9993" width="9.375" style="73" customWidth="1"/>
    <col min="9994" max="9994" width="8.5" style="73" customWidth="1"/>
    <col min="9995" max="9995" width="1.625" style="73" customWidth="1"/>
    <col min="9996" max="9996" width="3.5" style="73" customWidth="1"/>
    <col min="9997" max="9997" width="14" style="73" customWidth="1"/>
    <col min="9998" max="9998" width="4.625" style="73" customWidth="1"/>
    <col min="9999" max="9999" width="4.375" style="73" customWidth="1"/>
    <col min="10000" max="10000" width="29.5" style="73" customWidth="1"/>
    <col min="10001" max="10240" width="8.625" style="73"/>
    <col min="10241" max="10241" width="4.625" style="73" customWidth="1"/>
    <col min="10242" max="10242" width="16.125" style="73" customWidth="1"/>
    <col min="10243" max="10243" width="0.5" style="73" customWidth="1"/>
    <col min="10244" max="10244" width="3.375" style="73" customWidth="1"/>
    <col min="10245" max="10245" width="16" style="73" customWidth="1"/>
    <col min="10246" max="10247" width="0.875" style="73" customWidth="1"/>
    <col min="10248" max="10248" width="7.75" style="73" customWidth="1"/>
    <col min="10249" max="10249" width="9.375" style="73" customWidth="1"/>
    <col min="10250" max="10250" width="8.5" style="73" customWidth="1"/>
    <col min="10251" max="10251" width="1.625" style="73" customWidth="1"/>
    <col min="10252" max="10252" width="3.5" style="73" customWidth="1"/>
    <col min="10253" max="10253" width="14" style="73" customWidth="1"/>
    <col min="10254" max="10254" width="4.625" style="73" customWidth="1"/>
    <col min="10255" max="10255" width="4.375" style="73" customWidth="1"/>
    <col min="10256" max="10256" width="29.5" style="73" customWidth="1"/>
    <col min="10257" max="10496" width="8.625" style="73"/>
    <col min="10497" max="10497" width="4.625" style="73" customWidth="1"/>
    <col min="10498" max="10498" width="16.125" style="73" customWidth="1"/>
    <col min="10499" max="10499" width="0.5" style="73" customWidth="1"/>
    <col min="10500" max="10500" width="3.375" style="73" customWidth="1"/>
    <col min="10501" max="10501" width="16" style="73" customWidth="1"/>
    <col min="10502" max="10503" width="0.875" style="73" customWidth="1"/>
    <col min="10504" max="10504" width="7.75" style="73" customWidth="1"/>
    <col min="10505" max="10505" width="9.375" style="73" customWidth="1"/>
    <col min="10506" max="10506" width="8.5" style="73" customWidth="1"/>
    <col min="10507" max="10507" width="1.625" style="73" customWidth="1"/>
    <col min="10508" max="10508" width="3.5" style="73" customWidth="1"/>
    <col min="10509" max="10509" width="14" style="73" customWidth="1"/>
    <col min="10510" max="10510" width="4.625" style="73" customWidth="1"/>
    <col min="10511" max="10511" width="4.375" style="73" customWidth="1"/>
    <col min="10512" max="10512" width="29.5" style="73" customWidth="1"/>
    <col min="10513" max="10752" width="8.625" style="73"/>
    <col min="10753" max="10753" width="4.625" style="73" customWidth="1"/>
    <col min="10754" max="10754" width="16.125" style="73" customWidth="1"/>
    <col min="10755" max="10755" width="0.5" style="73" customWidth="1"/>
    <col min="10756" max="10756" width="3.375" style="73" customWidth="1"/>
    <col min="10757" max="10757" width="16" style="73" customWidth="1"/>
    <col min="10758" max="10759" width="0.875" style="73" customWidth="1"/>
    <col min="10760" max="10760" width="7.75" style="73" customWidth="1"/>
    <col min="10761" max="10761" width="9.375" style="73" customWidth="1"/>
    <col min="10762" max="10762" width="8.5" style="73" customWidth="1"/>
    <col min="10763" max="10763" width="1.625" style="73" customWidth="1"/>
    <col min="10764" max="10764" width="3.5" style="73" customWidth="1"/>
    <col min="10765" max="10765" width="14" style="73" customWidth="1"/>
    <col min="10766" max="10766" width="4.625" style="73" customWidth="1"/>
    <col min="10767" max="10767" width="4.375" style="73" customWidth="1"/>
    <col min="10768" max="10768" width="29.5" style="73" customWidth="1"/>
    <col min="10769" max="11008" width="8.625" style="73"/>
    <col min="11009" max="11009" width="4.625" style="73" customWidth="1"/>
    <col min="11010" max="11010" width="16.125" style="73" customWidth="1"/>
    <col min="11011" max="11011" width="0.5" style="73" customWidth="1"/>
    <col min="11012" max="11012" width="3.375" style="73" customWidth="1"/>
    <col min="11013" max="11013" width="16" style="73" customWidth="1"/>
    <col min="11014" max="11015" width="0.875" style="73" customWidth="1"/>
    <col min="11016" max="11016" width="7.75" style="73" customWidth="1"/>
    <col min="11017" max="11017" width="9.375" style="73" customWidth="1"/>
    <col min="11018" max="11018" width="8.5" style="73" customWidth="1"/>
    <col min="11019" max="11019" width="1.625" style="73" customWidth="1"/>
    <col min="11020" max="11020" width="3.5" style="73" customWidth="1"/>
    <col min="11021" max="11021" width="14" style="73" customWidth="1"/>
    <col min="11022" max="11022" width="4.625" style="73" customWidth="1"/>
    <col min="11023" max="11023" width="4.375" style="73" customWidth="1"/>
    <col min="11024" max="11024" width="29.5" style="73" customWidth="1"/>
    <col min="11025" max="11264" width="8.625" style="73"/>
    <col min="11265" max="11265" width="4.625" style="73" customWidth="1"/>
    <col min="11266" max="11266" width="16.125" style="73" customWidth="1"/>
    <col min="11267" max="11267" width="0.5" style="73" customWidth="1"/>
    <col min="11268" max="11268" width="3.375" style="73" customWidth="1"/>
    <col min="11269" max="11269" width="16" style="73" customWidth="1"/>
    <col min="11270" max="11271" width="0.875" style="73" customWidth="1"/>
    <col min="11272" max="11272" width="7.75" style="73" customWidth="1"/>
    <col min="11273" max="11273" width="9.375" style="73" customWidth="1"/>
    <col min="11274" max="11274" width="8.5" style="73" customWidth="1"/>
    <col min="11275" max="11275" width="1.625" style="73" customWidth="1"/>
    <col min="11276" max="11276" width="3.5" style="73" customWidth="1"/>
    <col min="11277" max="11277" width="14" style="73" customWidth="1"/>
    <col min="11278" max="11278" width="4.625" style="73" customWidth="1"/>
    <col min="11279" max="11279" width="4.375" style="73" customWidth="1"/>
    <col min="11280" max="11280" width="29.5" style="73" customWidth="1"/>
    <col min="11281" max="11520" width="8.625" style="73"/>
    <col min="11521" max="11521" width="4.625" style="73" customWidth="1"/>
    <col min="11522" max="11522" width="16.125" style="73" customWidth="1"/>
    <col min="11523" max="11523" width="0.5" style="73" customWidth="1"/>
    <col min="11524" max="11524" width="3.375" style="73" customWidth="1"/>
    <col min="11525" max="11525" width="16" style="73" customWidth="1"/>
    <col min="11526" max="11527" width="0.875" style="73" customWidth="1"/>
    <col min="11528" max="11528" width="7.75" style="73" customWidth="1"/>
    <col min="11529" max="11529" width="9.375" style="73" customWidth="1"/>
    <col min="11530" max="11530" width="8.5" style="73" customWidth="1"/>
    <col min="11531" max="11531" width="1.625" style="73" customWidth="1"/>
    <col min="11532" max="11532" width="3.5" style="73" customWidth="1"/>
    <col min="11533" max="11533" width="14" style="73" customWidth="1"/>
    <col min="11534" max="11534" width="4.625" style="73" customWidth="1"/>
    <col min="11535" max="11535" width="4.375" style="73" customWidth="1"/>
    <col min="11536" max="11536" width="29.5" style="73" customWidth="1"/>
    <col min="11537" max="11776" width="8.625" style="73"/>
    <col min="11777" max="11777" width="4.625" style="73" customWidth="1"/>
    <col min="11778" max="11778" width="16.125" style="73" customWidth="1"/>
    <col min="11779" max="11779" width="0.5" style="73" customWidth="1"/>
    <col min="11780" max="11780" width="3.375" style="73" customWidth="1"/>
    <col min="11781" max="11781" width="16" style="73" customWidth="1"/>
    <col min="11782" max="11783" width="0.875" style="73" customWidth="1"/>
    <col min="11784" max="11784" width="7.75" style="73" customWidth="1"/>
    <col min="11785" max="11785" width="9.375" style="73" customWidth="1"/>
    <col min="11786" max="11786" width="8.5" style="73" customWidth="1"/>
    <col min="11787" max="11787" width="1.625" style="73" customWidth="1"/>
    <col min="11788" max="11788" width="3.5" style="73" customWidth="1"/>
    <col min="11789" max="11789" width="14" style="73" customWidth="1"/>
    <col min="11790" max="11790" width="4.625" style="73" customWidth="1"/>
    <col min="11791" max="11791" width="4.375" style="73" customWidth="1"/>
    <col min="11792" max="11792" width="29.5" style="73" customWidth="1"/>
    <col min="11793" max="12032" width="8.625" style="73"/>
    <col min="12033" max="12033" width="4.625" style="73" customWidth="1"/>
    <col min="12034" max="12034" width="16.125" style="73" customWidth="1"/>
    <col min="12035" max="12035" width="0.5" style="73" customWidth="1"/>
    <col min="12036" max="12036" width="3.375" style="73" customWidth="1"/>
    <col min="12037" max="12037" width="16" style="73" customWidth="1"/>
    <col min="12038" max="12039" width="0.875" style="73" customWidth="1"/>
    <col min="12040" max="12040" width="7.75" style="73" customWidth="1"/>
    <col min="12041" max="12041" width="9.375" style="73" customWidth="1"/>
    <col min="12042" max="12042" width="8.5" style="73" customWidth="1"/>
    <col min="12043" max="12043" width="1.625" style="73" customWidth="1"/>
    <col min="12044" max="12044" width="3.5" style="73" customWidth="1"/>
    <col min="12045" max="12045" width="14" style="73" customWidth="1"/>
    <col min="12046" max="12046" width="4.625" style="73" customWidth="1"/>
    <col min="12047" max="12047" width="4.375" style="73" customWidth="1"/>
    <col min="12048" max="12048" width="29.5" style="73" customWidth="1"/>
    <col min="12049" max="12288" width="8.625" style="73"/>
    <col min="12289" max="12289" width="4.625" style="73" customWidth="1"/>
    <col min="12290" max="12290" width="16.125" style="73" customWidth="1"/>
    <col min="12291" max="12291" width="0.5" style="73" customWidth="1"/>
    <col min="12292" max="12292" width="3.375" style="73" customWidth="1"/>
    <col min="12293" max="12293" width="16" style="73" customWidth="1"/>
    <col min="12294" max="12295" width="0.875" style="73" customWidth="1"/>
    <col min="12296" max="12296" width="7.75" style="73" customWidth="1"/>
    <col min="12297" max="12297" width="9.375" style="73" customWidth="1"/>
    <col min="12298" max="12298" width="8.5" style="73" customWidth="1"/>
    <col min="12299" max="12299" width="1.625" style="73" customWidth="1"/>
    <col min="12300" max="12300" width="3.5" style="73" customWidth="1"/>
    <col min="12301" max="12301" width="14" style="73" customWidth="1"/>
    <col min="12302" max="12302" width="4.625" style="73" customWidth="1"/>
    <col min="12303" max="12303" width="4.375" style="73" customWidth="1"/>
    <col min="12304" max="12304" width="29.5" style="73" customWidth="1"/>
    <col min="12305" max="12544" width="8.625" style="73"/>
    <col min="12545" max="12545" width="4.625" style="73" customWidth="1"/>
    <col min="12546" max="12546" width="16.125" style="73" customWidth="1"/>
    <col min="12547" max="12547" width="0.5" style="73" customWidth="1"/>
    <col min="12548" max="12548" width="3.375" style="73" customWidth="1"/>
    <col min="12549" max="12549" width="16" style="73" customWidth="1"/>
    <col min="12550" max="12551" width="0.875" style="73" customWidth="1"/>
    <col min="12552" max="12552" width="7.75" style="73" customWidth="1"/>
    <col min="12553" max="12553" width="9.375" style="73" customWidth="1"/>
    <col min="12554" max="12554" width="8.5" style="73" customWidth="1"/>
    <col min="12555" max="12555" width="1.625" style="73" customWidth="1"/>
    <col min="12556" max="12556" width="3.5" style="73" customWidth="1"/>
    <col min="12557" max="12557" width="14" style="73" customWidth="1"/>
    <col min="12558" max="12558" width="4.625" style="73" customWidth="1"/>
    <col min="12559" max="12559" width="4.375" style="73" customWidth="1"/>
    <col min="12560" max="12560" width="29.5" style="73" customWidth="1"/>
    <col min="12561" max="12800" width="8.625" style="73"/>
    <col min="12801" max="12801" width="4.625" style="73" customWidth="1"/>
    <col min="12802" max="12802" width="16.125" style="73" customWidth="1"/>
    <col min="12803" max="12803" width="0.5" style="73" customWidth="1"/>
    <col min="12804" max="12804" width="3.375" style="73" customWidth="1"/>
    <col min="12805" max="12805" width="16" style="73" customWidth="1"/>
    <col min="12806" max="12807" width="0.875" style="73" customWidth="1"/>
    <col min="12808" max="12808" width="7.75" style="73" customWidth="1"/>
    <col min="12809" max="12809" width="9.375" style="73" customWidth="1"/>
    <col min="12810" max="12810" width="8.5" style="73" customWidth="1"/>
    <col min="12811" max="12811" width="1.625" style="73" customWidth="1"/>
    <col min="12812" max="12812" width="3.5" style="73" customWidth="1"/>
    <col min="12813" max="12813" width="14" style="73" customWidth="1"/>
    <col min="12814" max="12814" width="4.625" style="73" customWidth="1"/>
    <col min="12815" max="12815" width="4.375" style="73" customWidth="1"/>
    <col min="12816" max="12816" width="29.5" style="73" customWidth="1"/>
    <col min="12817" max="13056" width="8.625" style="73"/>
    <col min="13057" max="13057" width="4.625" style="73" customWidth="1"/>
    <col min="13058" max="13058" width="16.125" style="73" customWidth="1"/>
    <col min="13059" max="13059" width="0.5" style="73" customWidth="1"/>
    <col min="13060" max="13060" width="3.375" style="73" customWidth="1"/>
    <col min="13061" max="13061" width="16" style="73" customWidth="1"/>
    <col min="13062" max="13063" width="0.875" style="73" customWidth="1"/>
    <col min="13064" max="13064" width="7.75" style="73" customWidth="1"/>
    <col min="13065" max="13065" width="9.375" style="73" customWidth="1"/>
    <col min="13066" max="13066" width="8.5" style="73" customWidth="1"/>
    <col min="13067" max="13067" width="1.625" style="73" customWidth="1"/>
    <col min="13068" max="13068" width="3.5" style="73" customWidth="1"/>
    <col min="13069" max="13069" width="14" style="73" customWidth="1"/>
    <col min="13070" max="13070" width="4.625" style="73" customWidth="1"/>
    <col min="13071" max="13071" width="4.375" style="73" customWidth="1"/>
    <col min="13072" max="13072" width="29.5" style="73" customWidth="1"/>
    <col min="13073" max="13312" width="8.625" style="73"/>
    <col min="13313" max="13313" width="4.625" style="73" customWidth="1"/>
    <col min="13314" max="13314" width="16.125" style="73" customWidth="1"/>
    <col min="13315" max="13315" width="0.5" style="73" customWidth="1"/>
    <col min="13316" max="13316" width="3.375" style="73" customWidth="1"/>
    <col min="13317" max="13317" width="16" style="73" customWidth="1"/>
    <col min="13318" max="13319" width="0.875" style="73" customWidth="1"/>
    <col min="13320" max="13320" width="7.75" style="73" customWidth="1"/>
    <col min="13321" max="13321" width="9.375" style="73" customWidth="1"/>
    <col min="13322" max="13322" width="8.5" style="73" customWidth="1"/>
    <col min="13323" max="13323" width="1.625" style="73" customWidth="1"/>
    <col min="13324" max="13324" width="3.5" style="73" customWidth="1"/>
    <col min="13325" max="13325" width="14" style="73" customWidth="1"/>
    <col min="13326" max="13326" width="4.625" style="73" customWidth="1"/>
    <col min="13327" max="13327" width="4.375" style="73" customWidth="1"/>
    <col min="13328" max="13328" width="29.5" style="73" customWidth="1"/>
    <col min="13329" max="13568" width="8.625" style="73"/>
    <col min="13569" max="13569" width="4.625" style="73" customWidth="1"/>
    <col min="13570" max="13570" width="16.125" style="73" customWidth="1"/>
    <col min="13571" max="13571" width="0.5" style="73" customWidth="1"/>
    <col min="13572" max="13572" width="3.375" style="73" customWidth="1"/>
    <col min="13573" max="13573" width="16" style="73" customWidth="1"/>
    <col min="13574" max="13575" width="0.875" style="73" customWidth="1"/>
    <col min="13576" max="13576" width="7.75" style="73" customWidth="1"/>
    <col min="13577" max="13577" width="9.375" style="73" customWidth="1"/>
    <col min="13578" max="13578" width="8.5" style="73" customWidth="1"/>
    <col min="13579" max="13579" width="1.625" style="73" customWidth="1"/>
    <col min="13580" max="13580" width="3.5" style="73" customWidth="1"/>
    <col min="13581" max="13581" width="14" style="73" customWidth="1"/>
    <col min="13582" max="13582" width="4.625" style="73" customWidth="1"/>
    <col min="13583" max="13583" width="4.375" style="73" customWidth="1"/>
    <col min="13584" max="13584" width="29.5" style="73" customWidth="1"/>
    <col min="13585" max="13824" width="8.625" style="73"/>
    <col min="13825" max="13825" width="4.625" style="73" customWidth="1"/>
    <col min="13826" max="13826" width="16.125" style="73" customWidth="1"/>
    <col min="13827" max="13827" width="0.5" style="73" customWidth="1"/>
    <col min="13828" max="13828" width="3.375" style="73" customWidth="1"/>
    <col min="13829" max="13829" width="16" style="73" customWidth="1"/>
    <col min="13830" max="13831" width="0.875" style="73" customWidth="1"/>
    <col min="13832" max="13832" width="7.75" style="73" customWidth="1"/>
    <col min="13833" max="13833" width="9.375" style="73" customWidth="1"/>
    <col min="13834" max="13834" width="8.5" style="73" customWidth="1"/>
    <col min="13835" max="13835" width="1.625" style="73" customWidth="1"/>
    <col min="13836" max="13836" width="3.5" style="73" customWidth="1"/>
    <col min="13837" max="13837" width="14" style="73" customWidth="1"/>
    <col min="13838" max="13838" width="4.625" style="73" customWidth="1"/>
    <col min="13839" max="13839" width="4.375" style="73" customWidth="1"/>
    <col min="13840" max="13840" width="29.5" style="73" customWidth="1"/>
    <col min="13841" max="14080" width="8.625" style="73"/>
    <col min="14081" max="14081" width="4.625" style="73" customWidth="1"/>
    <col min="14082" max="14082" width="16.125" style="73" customWidth="1"/>
    <col min="14083" max="14083" width="0.5" style="73" customWidth="1"/>
    <col min="14084" max="14084" width="3.375" style="73" customWidth="1"/>
    <col min="14085" max="14085" width="16" style="73" customWidth="1"/>
    <col min="14086" max="14087" width="0.875" style="73" customWidth="1"/>
    <col min="14088" max="14088" width="7.75" style="73" customWidth="1"/>
    <col min="14089" max="14089" width="9.375" style="73" customWidth="1"/>
    <col min="14090" max="14090" width="8.5" style="73" customWidth="1"/>
    <col min="14091" max="14091" width="1.625" style="73" customWidth="1"/>
    <col min="14092" max="14092" width="3.5" style="73" customWidth="1"/>
    <col min="14093" max="14093" width="14" style="73" customWidth="1"/>
    <col min="14094" max="14094" width="4.625" style="73" customWidth="1"/>
    <col min="14095" max="14095" width="4.375" style="73" customWidth="1"/>
    <col min="14096" max="14096" width="29.5" style="73" customWidth="1"/>
    <col min="14097" max="14336" width="8.625" style="73"/>
    <col min="14337" max="14337" width="4.625" style="73" customWidth="1"/>
    <col min="14338" max="14338" width="16.125" style="73" customWidth="1"/>
    <col min="14339" max="14339" width="0.5" style="73" customWidth="1"/>
    <col min="14340" max="14340" width="3.375" style="73" customWidth="1"/>
    <col min="14341" max="14341" width="16" style="73" customWidth="1"/>
    <col min="14342" max="14343" width="0.875" style="73" customWidth="1"/>
    <col min="14344" max="14344" width="7.75" style="73" customWidth="1"/>
    <col min="14345" max="14345" width="9.375" style="73" customWidth="1"/>
    <col min="14346" max="14346" width="8.5" style="73" customWidth="1"/>
    <col min="14347" max="14347" width="1.625" style="73" customWidth="1"/>
    <col min="14348" max="14348" width="3.5" style="73" customWidth="1"/>
    <col min="14349" max="14349" width="14" style="73" customWidth="1"/>
    <col min="14350" max="14350" width="4.625" style="73" customWidth="1"/>
    <col min="14351" max="14351" width="4.375" style="73" customWidth="1"/>
    <col min="14352" max="14352" width="29.5" style="73" customWidth="1"/>
    <col min="14353" max="14592" width="8.625" style="73"/>
    <col min="14593" max="14593" width="4.625" style="73" customWidth="1"/>
    <col min="14594" max="14594" width="16.125" style="73" customWidth="1"/>
    <col min="14595" max="14595" width="0.5" style="73" customWidth="1"/>
    <col min="14596" max="14596" width="3.375" style="73" customWidth="1"/>
    <col min="14597" max="14597" width="16" style="73" customWidth="1"/>
    <col min="14598" max="14599" width="0.875" style="73" customWidth="1"/>
    <col min="14600" max="14600" width="7.75" style="73" customWidth="1"/>
    <col min="14601" max="14601" width="9.375" style="73" customWidth="1"/>
    <col min="14602" max="14602" width="8.5" style="73" customWidth="1"/>
    <col min="14603" max="14603" width="1.625" style="73" customWidth="1"/>
    <col min="14604" max="14604" width="3.5" style="73" customWidth="1"/>
    <col min="14605" max="14605" width="14" style="73" customWidth="1"/>
    <col min="14606" max="14606" width="4.625" style="73" customWidth="1"/>
    <col min="14607" max="14607" width="4.375" style="73" customWidth="1"/>
    <col min="14608" max="14608" width="29.5" style="73" customWidth="1"/>
    <col min="14609" max="14848" width="8.625" style="73"/>
    <col min="14849" max="14849" width="4.625" style="73" customWidth="1"/>
    <col min="14850" max="14850" width="16.125" style="73" customWidth="1"/>
    <col min="14851" max="14851" width="0.5" style="73" customWidth="1"/>
    <col min="14852" max="14852" width="3.375" style="73" customWidth="1"/>
    <col min="14853" max="14853" width="16" style="73" customWidth="1"/>
    <col min="14854" max="14855" width="0.875" style="73" customWidth="1"/>
    <col min="14856" max="14856" width="7.75" style="73" customWidth="1"/>
    <col min="14857" max="14857" width="9.375" style="73" customWidth="1"/>
    <col min="14858" max="14858" width="8.5" style="73" customWidth="1"/>
    <col min="14859" max="14859" width="1.625" style="73" customWidth="1"/>
    <col min="14860" max="14860" width="3.5" style="73" customWidth="1"/>
    <col min="14861" max="14861" width="14" style="73" customWidth="1"/>
    <col min="14862" max="14862" width="4.625" style="73" customWidth="1"/>
    <col min="14863" max="14863" width="4.375" style="73" customWidth="1"/>
    <col min="14864" max="14864" width="29.5" style="73" customWidth="1"/>
    <col min="14865" max="15104" width="8.625" style="73"/>
    <col min="15105" max="15105" width="4.625" style="73" customWidth="1"/>
    <col min="15106" max="15106" width="16.125" style="73" customWidth="1"/>
    <col min="15107" max="15107" width="0.5" style="73" customWidth="1"/>
    <col min="15108" max="15108" width="3.375" style="73" customWidth="1"/>
    <col min="15109" max="15109" width="16" style="73" customWidth="1"/>
    <col min="15110" max="15111" width="0.875" style="73" customWidth="1"/>
    <col min="15112" max="15112" width="7.75" style="73" customWidth="1"/>
    <col min="15113" max="15113" width="9.375" style="73" customWidth="1"/>
    <col min="15114" max="15114" width="8.5" style="73" customWidth="1"/>
    <col min="15115" max="15115" width="1.625" style="73" customWidth="1"/>
    <col min="15116" max="15116" width="3.5" style="73" customWidth="1"/>
    <col min="15117" max="15117" width="14" style="73" customWidth="1"/>
    <col min="15118" max="15118" width="4.625" style="73" customWidth="1"/>
    <col min="15119" max="15119" width="4.375" style="73" customWidth="1"/>
    <col min="15120" max="15120" width="29.5" style="73" customWidth="1"/>
    <col min="15121" max="15360" width="8.625" style="73"/>
    <col min="15361" max="15361" width="4.625" style="73" customWidth="1"/>
    <col min="15362" max="15362" width="16.125" style="73" customWidth="1"/>
    <col min="15363" max="15363" width="0.5" style="73" customWidth="1"/>
    <col min="15364" max="15364" width="3.375" style="73" customWidth="1"/>
    <col min="15365" max="15365" width="16" style="73" customWidth="1"/>
    <col min="15366" max="15367" width="0.875" style="73" customWidth="1"/>
    <col min="15368" max="15368" width="7.75" style="73" customWidth="1"/>
    <col min="15369" max="15369" width="9.375" style="73" customWidth="1"/>
    <col min="15370" max="15370" width="8.5" style="73" customWidth="1"/>
    <col min="15371" max="15371" width="1.625" style="73" customWidth="1"/>
    <col min="15372" max="15372" width="3.5" style="73" customWidth="1"/>
    <col min="15373" max="15373" width="14" style="73" customWidth="1"/>
    <col min="15374" max="15374" width="4.625" style="73" customWidth="1"/>
    <col min="15375" max="15375" width="4.375" style="73" customWidth="1"/>
    <col min="15376" max="15376" width="29.5" style="73" customWidth="1"/>
    <col min="15377" max="15616" width="8.625" style="73"/>
    <col min="15617" max="15617" width="4.625" style="73" customWidth="1"/>
    <col min="15618" max="15618" width="16.125" style="73" customWidth="1"/>
    <col min="15619" max="15619" width="0.5" style="73" customWidth="1"/>
    <col min="15620" max="15620" width="3.375" style="73" customWidth="1"/>
    <col min="15621" max="15621" width="16" style="73" customWidth="1"/>
    <col min="15622" max="15623" width="0.875" style="73" customWidth="1"/>
    <col min="15624" max="15624" width="7.75" style="73" customWidth="1"/>
    <col min="15625" max="15625" width="9.375" style="73" customWidth="1"/>
    <col min="15626" max="15626" width="8.5" style="73" customWidth="1"/>
    <col min="15627" max="15627" width="1.625" style="73" customWidth="1"/>
    <col min="15628" max="15628" width="3.5" style="73" customWidth="1"/>
    <col min="15629" max="15629" width="14" style="73" customWidth="1"/>
    <col min="15630" max="15630" width="4.625" style="73" customWidth="1"/>
    <col min="15631" max="15631" width="4.375" style="73" customWidth="1"/>
    <col min="15632" max="15632" width="29.5" style="73" customWidth="1"/>
    <col min="15633" max="15872" width="8.625" style="73"/>
    <col min="15873" max="15873" width="4.625" style="73" customWidth="1"/>
    <col min="15874" max="15874" width="16.125" style="73" customWidth="1"/>
    <col min="15875" max="15875" width="0.5" style="73" customWidth="1"/>
    <col min="15876" max="15876" width="3.375" style="73" customWidth="1"/>
    <col min="15877" max="15877" width="16" style="73" customWidth="1"/>
    <col min="15878" max="15879" width="0.875" style="73" customWidth="1"/>
    <col min="15880" max="15880" width="7.75" style="73" customWidth="1"/>
    <col min="15881" max="15881" width="9.375" style="73" customWidth="1"/>
    <col min="15882" max="15882" width="8.5" style="73" customWidth="1"/>
    <col min="15883" max="15883" width="1.625" style="73" customWidth="1"/>
    <col min="15884" max="15884" width="3.5" style="73" customWidth="1"/>
    <col min="15885" max="15885" width="14" style="73" customWidth="1"/>
    <col min="15886" max="15886" width="4.625" style="73" customWidth="1"/>
    <col min="15887" max="15887" width="4.375" style="73" customWidth="1"/>
    <col min="15888" max="15888" width="29.5" style="73" customWidth="1"/>
    <col min="15889" max="16128" width="8.625" style="73"/>
    <col min="16129" max="16129" width="4.625" style="73" customWidth="1"/>
    <col min="16130" max="16130" width="16.125" style="73" customWidth="1"/>
    <col min="16131" max="16131" width="0.5" style="73" customWidth="1"/>
    <col min="16132" max="16132" width="3.375" style="73" customWidth="1"/>
    <col min="16133" max="16133" width="16" style="73" customWidth="1"/>
    <col min="16134" max="16135" width="0.875" style="73" customWidth="1"/>
    <col min="16136" max="16136" width="7.75" style="73" customWidth="1"/>
    <col min="16137" max="16137" width="9.375" style="73" customWidth="1"/>
    <col min="16138" max="16138" width="8.5" style="73" customWidth="1"/>
    <col min="16139" max="16139" width="1.625" style="73" customWidth="1"/>
    <col min="16140" max="16140" width="3.5" style="73" customWidth="1"/>
    <col min="16141" max="16141" width="14" style="73" customWidth="1"/>
    <col min="16142" max="16142" width="4.625" style="73" customWidth="1"/>
    <col min="16143" max="16143" width="4.375" style="73" customWidth="1"/>
    <col min="16144" max="16144" width="29.5" style="73" customWidth="1"/>
    <col min="16145" max="16384" width="8.625" style="73"/>
  </cols>
  <sheetData>
    <row r="1" spans="1:16" ht="20.10000000000000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1" customHeight="1">
      <c r="A2" s="72"/>
      <c r="B2" s="72"/>
      <c r="C2" s="72"/>
      <c r="D2" s="72"/>
      <c r="E2" s="213" t="s">
        <v>139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2"/>
    </row>
    <row r="3" spans="1:16" ht="17.100000000000001" customHeight="1">
      <c r="A3" s="72"/>
      <c r="B3" s="72"/>
      <c r="C3" s="72"/>
      <c r="D3" s="72"/>
      <c r="E3" s="214" t="s">
        <v>210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2"/>
    </row>
    <row r="4" spans="1:16" ht="17.100000000000001" customHeight="1">
      <c r="A4" s="72"/>
      <c r="B4" s="72"/>
      <c r="C4" s="72"/>
      <c r="D4" s="72"/>
      <c r="E4" s="214" t="s">
        <v>211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2"/>
    </row>
    <row r="5" spans="1:16" ht="15" customHeight="1">
      <c r="A5" s="72"/>
      <c r="B5" s="214" t="s">
        <v>142</v>
      </c>
      <c r="C5" s="214"/>
      <c r="D5" s="214"/>
      <c r="E5" s="214"/>
      <c r="F5" s="214"/>
      <c r="G5" s="214" t="s">
        <v>143</v>
      </c>
      <c r="H5" s="214"/>
      <c r="I5" s="214"/>
      <c r="J5" s="214"/>
      <c r="K5" s="214"/>
      <c r="L5" s="214"/>
      <c r="M5" s="214"/>
      <c r="N5" s="214"/>
      <c r="O5" s="214"/>
      <c r="P5" s="72"/>
    </row>
    <row r="6" spans="1:16" ht="15" customHeight="1">
      <c r="A6" s="72"/>
      <c r="B6" s="215" t="s">
        <v>212</v>
      </c>
      <c r="C6" s="215"/>
      <c r="D6" s="215"/>
      <c r="E6" s="215"/>
      <c r="F6" s="215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>
      <c r="A7" s="72"/>
      <c r="B7" s="74" t="s">
        <v>145</v>
      </c>
      <c r="C7" s="72"/>
      <c r="D7" s="218" t="s">
        <v>213</v>
      </c>
      <c r="E7" s="218"/>
      <c r="F7" s="218"/>
      <c r="G7" s="218"/>
      <c r="H7" s="218"/>
      <c r="I7" s="218"/>
      <c r="J7" s="218"/>
      <c r="K7" s="72"/>
      <c r="L7" s="218" t="s">
        <v>214</v>
      </c>
      <c r="M7" s="218"/>
      <c r="N7" s="72"/>
      <c r="O7" s="72"/>
      <c r="P7" s="72"/>
    </row>
    <row r="8" spans="1:16" ht="30" customHeight="1">
      <c r="A8" s="72"/>
      <c r="B8" s="219" t="s">
        <v>9</v>
      </c>
      <c r="C8" s="219"/>
      <c r="D8" s="219"/>
      <c r="E8" s="219"/>
      <c r="F8" s="220" t="s">
        <v>148</v>
      </c>
      <c r="G8" s="220"/>
      <c r="H8" s="220"/>
      <c r="I8" s="75" t="s">
        <v>149</v>
      </c>
      <c r="J8" s="220" t="s">
        <v>150</v>
      </c>
      <c r="K8" s="220"/>
      <c r="L8" s="220"/>
      <c r="M8" s="75" t="s">
        <v>151</v>
      </c>
      <c r="N8" s="72"/>
      <c r="O8" s="72"/>
      <c r="P8" s="72"/>
    </row>
    <row r="9" spans="1:16" ht="9.9499999999999993" customHeight="1">
      <c r="A9" s="72"/>
      <c r="B9" s="221" t="s">
        <v>152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2"/>
      <c r="O9" s="72"/>
      <c r="P9" s="72"/>
    </row>
    <row r="10" spans="1:16" ht="9.9499999999999993" customHeight="1">
      <c r="A10" s="72"/>
      <c r="B10" s="216" t="s">
        <v>153</v>
      </c>
      <c r="C10" s="216"/>
      <c r="D10" s="216"/>
      <c r="E10" s="216"/>
      <c r="F10" s="216"/>
      <c r="G10" s="216"/>
      <c r="H10" s="76">
        <v>0</v>
      </c>
      <c r="I10" s="76">
        <v>0</v>
      </c>
      <c r="J10" s="217">
        <v>0</v>
      </c>
      <c r="K10" s="217"/>
      <c r="L10" s="217"/>
      <c r="M10" s="76">
        <v>0</v>
      </c>
      <c r="N10" s="72"/>
      <c r="O10" s="72"/>
      <c r="P10" s="72"/>
    </row>
    <row r="11" spans="1:16" ht="9.9499999999999993" customHeight="1">
      <c r="A11" s="72"/>
      <c r="B11" s="216" t="s">
        <v>154</v>
      </c>
      <c r="C11" s="216"/>
      <c r="D11" s="216"/>
      <c r="E11" s="216"/>
      <c r="F11" s="216"/>
      <c r="G11" s="216"/>
      <c r="H11" s="76">
        <v>0</v>
      </c>
      <c r="I11" s="76">
        <v>0</v>
      </c>
      <c r="J11" s="217">
        <v>0</v>
      </c>
      <c r="K11" s="217"/>
      <c r="L11" s="217"/>
      <c r="M11" s="76">
        <v>0</v>
      </c>
      <c r="N11" s="72"/>
      <c r="O11" s="72"/>
      <c r="P11" s="72"/>
    </row>
    <row r="12" spans="1:16" ht="9.9499999999999993" customHeight="1">
      <c r="A12" s="72"/>
      <c r="B12" s="216" t="s">
        <v>155</v>
      </c>
      <c r="C12" s="216"/>
      <c r="D12" s="216"/>
      <c r="E12" s="216"/>
      <c r="F12" s="216"/>
      <c r="G12" s="216"/>
      <c r="H12" s="76"/>
      <c r="I12" s="76"/>
      <c r="J12" s="217"/>
      <c r="K12" s="217"/>
      <c r="L12" s="217"/>
      <c r="M12" s="76"/>
      <c r="N12" s="72"/>
      <c r="O12" s="72"/>
      <c r="P12" s="72"/>
    </row>
    <row r="13" spans="1:16" ht="9.9499999999999993" customHeight="1">
      <c r="A13" s="72"/>
      <c r="B13" s="216" t="s">
        <v>156</v>
      </c>
      <c r="C13" s="216"/>
      <c r="D13" s="216"/>
      <c r="E13" s="216"/>
      <c r="F13" s="216"/>
      <c r="G13" s="216"/>
      <c r="H13" s="76">
        <v>0</v>
      </c>
      <c r="I13" s="76">
        <v>0</v>
      </c>
      <c r="J13" s="217">
        <v>0</v>
      </c>
      <c r="K13" s="217"/>
      <c r="L13" s="217"/>
      <c r="M13" s="76">
        <v>0</v>
      </c>
      <c r="N13" s="72"/>
      <c r="O13" s="72"/>
      <c r="P13" s="72"/>
    </row>
    <row r="14" spans="1:16" ht="9.9499999999999993" customHeight="1">
      <c r="A14" s="72"/>
      <c r="B14" s="216" t="s">
        <v>157</v>
      </c>
      <c r="C14" s="216"/>
      <c r="D14" s="216"/>
      <c r="E14" s="216"/>
      <c r="F14" s="216"/>
      <c r="G14" s="216"/>
      <c r="H14" s="76">
        <v>0</v>
      </c>
      <c r="I14" s="76">
        <v>0</v>
      </c>
      <c r="J14" s="217">
        <v>0</v>
      </c>
      <c r="K14" s="217"/>
      <c r="L14" s="217"/>
      <c r="M14" s="76">
        <v>0</v>
      </c>
      <c r="N14" s="72"/>
      <c r="O14" s="72"/>
      <c r="P14" s="72"/>
    </row>
    <row r="15" spans="1:16" ht="9.9499999999999993" customHeight="1">
      <c r="A15" s="72"/>
      <c r="B15" s="216" t="s">
        <v>158</v>
      </c>
      <c r="C15" s="216"/>
      <c r="D15" s="216"/>
      <c r="E15" s="216"/>
      <c r="F15" s="216"/>
      <c r="G15" s="216"/>
      <c r="H15" s="76">
        <v>0</v>
      </c>
      <c r="I15" s="76">
        <v>0</v>
      </c>
      <c r="J15" s="217">
        <v>0</v>
      </c>
      <c r="K15" s="217"/>
      <c r="L15" s="217"/>
      <c r="M15" s="76">
        <v>0</v>
      </c>
      <c r="N15" s="72"/>
      <c r="O15" s="72"/>
      <c r="P15" s="72"/>
    </row>
    <row r="16" spans="1:16" ht="9.9499999999999993" customHeight="1">
      <c r="A16" s="72"/>
      <c r="B16" s="216" t="s">
        <v>159</v>
      </c>
      <c r="C16" s="216"/>
      <c r="D16" s="216"/>
      <c r="E16" s="216"/>
      <c r="F16" s="216"/>
      <c r="G16" s="216"/>
      <c r="H16" s="76">
        <v>0</v>
      </c>
      <c r="I16" s="76">
        <v>0</v>
      </c>
      <c r="J16" s="217">
        <v>0</v>
      </c>
      <c r="K16" s="217"/>
      <c r="L16" s="217"/>
      <c r="M16" s="76">
        <v>0</v>
      </c>
      <c r="N16" s="72"/>
      <c r="O16" s="72"/>
      <c r="P16" s="72"/>
    </row>
    <row r="17" spans="1:16" ht="9.9499999999999993" customHeight="1">
      <c r="A17" s="72"/>
      <c r="B17" s="216" t="s">
        <v>215</v>
      </c>
      <c r="C17" s="216"/>
      <c r="D17" s="216"/>
      <c r="E17" s="216"/>
      <c r="F17" s="216"/>
      <c r="G17" s="216"/>
      <c r="H17" s="76">
        <v>514.20000000000005</v>
      </c>
      <c r="I17" s="76">
        <v>0.93</v>
      </c>
      <c r="J17" s="217">
        <v>75.05</v>
      </c>
      <c r="K17" s="217"/>
      <c r="L17" s="217"/>
      <c r="M17" s="76">
        <v>58.55</v>
      </c>
      <c r="N17" s="72"/>
      <c r="O17" s="72"/>
      <c r="P17" s="72"/>
    </row>
    <row r="18" spans="1:16" ht="9.9499999999999993" customHeight="1">
      <c r="A18" s="72"/>
      <c r="B18" s="216" t="s">
        <v>161</v>
      </c>
      <c r="C18" s="216"/>
      <c r="D18" s="216"/>
      <c r="E18" s="216"/>
      <c r="F18" s="216"/>
      <c r="G18" s="216"/>
      <c r="H18" s="76">
        <v>29.94</v>
      </c>
      <c r="I18" s="76">
        <v>0.05</v>
      </c>
      <c r="J18" s="217">
        <v>4.37</v>
      </c>
      <c r="K18" s="217"/>
      <c r="L18" s="217"/>
      <c r="M18" s="76">
        <v>3.41</v>
      </c>
      <c r="N18" s="72"/>
      <c r="O18" s="72"/>
      <c r="P18" s="72"/>
    </row>
    <row r="19" spans="1:16" ht="9.9499999999999993" customHeight="1">
      <c r="A19" s="72"/>
      <c r="B19" s="216" t="s">
        <v>216</v>
      </c>
      <c r="C19" s="216"/>
      <c r="D19" s="216"/>
      <c r="E19" s="216"/>
      <c r="F19" s="216"/>
      <c r="G19" s="216"/>
      <c r="H19" s="76">
        <v>0</v>
      </c>
      <c r="I19" s="76">
        <v>0</v>
      </c>
      <c r="J19" s="217">
        <v>0</v>
      </c>
      <c r="K19" s="217"/>
      <c r="L19" s="217"/>
      <c r="M19" s="76">
        <v>0</v>
      </c>
      <c r="N19" s="72"/>
      <c r="O19" s="72"/>
      <c r="P19" s="72"/>
    </row>
    <row r="20" spans="1:16" ht="9.9499999999999993" customHeight="1">
      <c r="A20" s="72"/>
      <c r="B20" s="216" t="s">
        <v>163</v>
      </c>
      <c r="C20" s="216"/>
      <c r="D20" s="216"/>
      <c r="E20" s="216"/>
      <c r="F20" s="216"/>
      <c r="G20" s="216"/>
      <c r="H20" s="76">
        <v>0</v>
      </c>
      <c r="I20" s="76">
        <v>0</v>
      </c>
      <c r="J20" s="217">
        <v>0</v>
      </c>
      <c r="K20" s="217"/>
      <c r="L20" s="217"/>
      <c r="M20" s="76">
        <v>0</v>
      </c>
      <c r="N20" s="72"/>
      <c r="O20" s="72"/>
      <c r="P20" s="72"/>
    </row>
    <row r="21" spans="1:16" ht="9.9499999999999993" customHeight="1">
      <c r="A21" s="72"/>
      <c r="B21" s="216" t="s">
        <v>164</v>
      </c>
      <c r="C21" s="216"/>
      <c r="D21" s="216"/>
      <c r="E21" s="216"/>
      <c r="F21" s="216"/>
      <c r="G21" s="216"/>
      <c r="H21" s="76">
        <v>0</v>
      </c>
      <c r="I21" s="76">
        <v>0</v>
      </c>
      <c r="J21" s="217">
        <v>0</v>
      </c>
      <c r="K21" s="217"/>
      <c r="L21" s="217"/>
      <c r="M21" s="76">
        <v>0</v>
      </c>
      <c r="N21" s="72"/>
      <c r="O21" s="72"/>
      <c r="P21" s="72"/>
    </row>
    <row r="22" spans="1:16" ht="9.9499999999999993" customHeight="1">
      <c r="A22" s="72"/>
      <c r="B22" s="216" t="s">
        <v>217</v>
      </c>
      <c r="C22" s="216"/>
      <c r="D22" s="216"/>
      <c r="E22" s="216"/>
      <c r="F22" s="216"/>
      <c r="G22" s="216"/>
      <c r="H22" s="76">
        <v>0</v>
      </c>
      <c r="I22" s="76">
        <v>0</v>
      </c>
      <c r="J22" s="217">
        <v>0</v>
      </c>
      <c r="K22" s="217"/>
      <c r="L22" s="217"/>
      <c r="M22" s="76">
        <v>0</v>
      </c>
      <c r="N22" s="72"/>
      <c r="O22" s="72"/>
      <c r="P22" s="72"/>
    </row>
    <row r="23" spans="1:16" ht="9.9499999999999993" customHeight="1">
      <c r="A23" s="72"/>
      <c r="B23" s="216" t="s">
        <v>218</v>
      </c>
      <c r="C23" s="216"/>
      <c r="D23" s="216"/>
      <c r="E23" s="216"/>
      <c r="F23" s="216"/>
      <c r="G23" s="216"/>
      <c r="H23" s="76"/>
      <c r="I23" s="76"/>
      <c r="J23" s="217"/>
      <c r="K23" s="217"/>
      <c r="L23" s="217"/>
      <c r="M23" s="76"/>
      <c r="N23" s="72"/>
      <c r="O23" s="72"/>
      <c r="P23" s="72"/>
    </row>
    <row r="24" spans="1:16" ht="9.9499999999999993" customHeight="1">
      <c r="A24" s="72"/>
      <c r="B24" s="216" t="s">
        <v>219</v>
      </c>
      <c r="C24" s="216"/>
      <c r="D24" s="216"/>
      <c r="E24" s="216"/>
      <c r="F24" s="216"/>
      <c r="G24" s="216"/>
      <c r="H24" s="76">
        <v>100</v>
      </c>
      <c r="I24" s="76">
        <v>0.18</v>
      </c>
      <c r="J24" s="217">
        <v>14.59</v>
      </c>
      <c r="K24" s="217"/>
      <c r="L24" s="217"/>
      <c r="M24" s="76">
        <v>11.39</v>
      </c>
      <c r="N24" s="72"/>
      <c r="O24" s="72"/>
      <c r="P24" s="72"/>
    </row>
    <row r="25" spans="1:16" ht="9.9499999999999993" customHeight="1">
      <c r="A25" s="72"/>
      <c r="B25" s="216" t="s">
        <v>220</v>
      </c>
      <c r="C25" s="216"/>
      <c r="D25" s="216"/>
      <c r="E25" s="216"/>
      <c r="F25" s="216"/>
      <c r="G25" s="216"/>
      <c r="H25" s="76">
        <v>0</v>
      </c>
      <c r="I25" s="76">
        <v>0</v>
      </c>
      <c r="J25" s="217">
        <v>0</v>
      </c>
      <c r="K25" s="217"/>
      <c r="L25" s="217"/>
      <c r="M25" s="76">
        <v>0</v>
      </c>
      <c r="N25" s="72"/>
      <c r="O25" s="72"/>
      <c r="P25" s="72"/>
    </row>
    <row r="26" spans="1:16" ht="9.9499999999999993" customHeight="1">
      <c r="A26" s="72"/>
      <c r="B26" s="216" t="s">
        <v>221</v>
      </c>
      <c r="C26" s="216"/>
      <c r="D26" s="216"/>
      <c r="E26" s="216"/>
      <c r="F26" s="216"/>
      <c r="G26" s="216"/>
      <c r="H26" s="76">
        <v>0</v>
      </c>
      <c r="I26" s="76">
        <v>0</v>
      </c>
      <c r="J26" s="217">
        <v>0</v>
      </c>
      <c r="K26" s="217"/>
      <c r="L26" s="217"/>
      <c r="M26" s="76">
        <v>0</v>
      </c>
      <c r="N26" s="72"/>
      <c r="O26" s="72"/>
      <c r="P26" s="72"/>
    </row>
    <row r="27" spans="1:16" ht="9.9499999999999993" customHeight="1">
      <c r="A27" s="72"/>
      <c r="B27" s="216" t="s">
        <v>222</v>
      </c>
      <c r="C27" s="216"/>
      <c r="D27" s="216"/>
      <c r="E27" s="216"/>
      <c r="F27" s="216"/>
      <c r="G27" s="216"/>
      <c r="H27" s="76">
        <v>0</v>
      </c>
      <c r="I27" s="76">
        <v>0</v>
      </c>
      <c r="J27" s="217">
        <v>0</v>
      </c>
      <c r="K27" s="217"/>
      <c r="L27" s="217"/>
      <c r="M27" s="76">
        <v>0</v>
      </c>
      <c r="N27" s="72"/>
      <c r="O27" s="72"/>
      <c r="P27" s="72"/>
    </row>
    <row r="28" spans="1:16" ht="9.9499999999999993" customHeight="1">
      <c r="A28" s="72"/>
      <c r="B28" s="222" t="s">
        <v>177</v>
      </c>
      <c r="C28" s="222"/>
      <c r="D28" s="222"/>
      <c r="E28" s="222"/>
      <c r="F28" s="223">
        <v>644.14</v>
      </c>
      <c r="G28" s="223"/>
      <c r="H28" s="223"/>
      <c r="I28" s="77">
        <v>1.17</v>
      </c>
      <c r="J28" s="224">
        <v>94.01</v>
      </c>
      <c r="K28" s="224"/>
      <c r="L28" s="224"/>
      <c r="M28" s="77">
        <v>73.349999999999994</v>
      </c>
      <c r="N28" s="72"/>
      <c r="O28" s="72"/>
      <c r="P28" s="72"/>
    </row>
    <row r="29" spans="1:16" ht="9.9499999999999993" customHeight="1">
      <c r="A29" s="72"/>
      <c r="B29" s="221" t="s">
        <v>109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72"/>
      <c r="O29" s="72"/>
      <c r="P29" s="72"/>
    </row>
    <row r="30" spans="1:16" ht="9.9499999999999993" customHeight="1">
      <c r="A30" s="72"/>
      <c r="B30" s="216" t="s">
        <v>223</v>
      </c>
      <c r="C30" s="216"/>
      <c r="D30" s="216"/>
      <c r="E30" s="216"/>
      <c r="F30" s="216"/>
      <c r="G30" s="216"/>
      <c r="H30" s="76">
        <v>0</v>
      </c>
      <c r="I30" s="76">
        <v>0</v>
      </c>
      <c r="J30" s="217">
        <v>0</v>
      </c>
      <c r="K30" s="217"/>
      <c r="L30" s="217"/>
      <c r="M30" s="76">
        <v>0</v>
      </c>
      <c r="N30" s="72"/>
      <c r="O30" s="72"/>
      <c r="P30" s="72"/>
    </row>
    <row r="31" spans="1:16" ht="9.9499999999999993" customHeight="1">
      <c r="A31" s="72"/>
      <c r="B31" s="216" t="s">
        <v>224</v>
      </c>
      <c r="C31" s="216"/>
      <c r="D31" s="216"/>
      <c r="E31" s="216"/>
      <c r="F31" s="216"/>
      <c r="G31" s="216"/>
      <c r="H31" s="76">
        <v>19.32</v>
      </c>
      <c r="I31" s="76">
        <v>0.04</v>
      </c>
      <c r="J31" s="217">
        <v>2.82</v>
      </c>
      <c r="K31" s="217"/>
      <c r="L31" s="217"/>
      <c r="M31" s="76">
        <v>2.2000000000000002</v>
      </c>
      <c r="N31" s="72"/>
      <c r="O31" s="72"/>
      <c r="P31" s="72"/>
    </row>
    <row r="32" spans="1:16" ht="9.9499999999999993" customHeight="1">
      <c r="A32" s="72"/>
      <c r="B32" s="216" t="s">
        <v>225</v>
      </c>
      <c r="C32" s="216"/>
      <c r="D32" s="216"/>
      <c r="E32" s="216"/>
      <c r="F32" s="216"/>
      <c r="G32" s="216"/>
      <c r="H32" s="76">
        <v>0</v>
      </c>
      <c r="I32" s="76">
        <v>0</v>
      </c>
      <c r="J32" s="217">
        <v>0</v>
      </c>
      <c r="K32" s="217"/>
      <c r="L32" s="217"/>
      <c r="M32" s="76">
        <v>0</v>
      </c>
      <c r="N32" s="72"/>
      <c r="O32" s="72"/>
      <c r="P32" s="72"/>
    </row>
    <row r="33" spans="1:16" ht="9.9499999999999993" customHeight="1">
      <c r="A33" s="72"/>
      <c r="B33" s="216" t="s">
        <v>226</v>
      </c>
      <c r="C33" s="216"/>
      <c r="D33" s="216"/>
      <c r="E33" s="216"/>
      <c r="F33" s="216"/>
      <c r="G33" s="216"/>
      <c r="H33" s="76">
        <v>0</v>
      </c>
      <c r="I33" s="76">
        <v>0</v>
      </c>
      <c r="J33" s="217">
        <v>0</v>
      </c>
      <c r="K33" s="217"/>
      <c r="L33" s="217"/>
      <c r="M33" s="76">
        <v>0</v>
      </c>
      <c r="N33" s="72"/>
      <c r="O33" s="72"/>
      <c r="P33" s="72"/>
    </row>
    <row r="34" spans="1:16" ht="9.9499999999999993" customHeight="1">
      <c r="A34" s="72"/>
      <c r="B34" s="216" t="s">
        <v>227</v>
      </c>
      <c r="C34" s="216"/>
      <c r="D34" s="216"/>
      <c r="E34" s="216"/>
      <c r="F34" s="216"/>
      <c r="G34" s="216"/>
      <c r="H34" s="76">
        <v>0</v>
      </c>
      <c r="I34" s="76">
        <v>0</v>
      </c>
      <c r="J34" s="217">
        <v>0</v>
      </c>
      <c r="K34" s="217"/>
      <c r="L34" s="217"/>
      <c r="M34" s="76">
        <v>0</v>
      </c>
      <c r="N34" s="72"/>
      <c r="O34" s="72"/>
      <c r="P34" s="72"/>
    </row>
    <row r="35" spans="1:16" ht="9.9499999999999993" customHeight="1">
      <c r="A35" s="72"/>
      <c r="B35" s="216" t="s">
        <v>228</v>
      </c>
      <c r="C35" s="216"/>
      <c r="D35" s="216"/>
      <c r="E35" s="216"/>
      <c r="F35" s="216"/>
      <c r="G35" s="216"/>
      <c r="H35" s="76">
        <v>0</v>
      </c>
      <c r="I35" s="76">
        <v>0</v>
      </c>
      <c r="J35" s="217">
        <v>0</v>
      </c>
      <c r="K35" s="217"/>
      <c r="L35" s="217"/>
      <c r="M35" s="76">
        <v>0</v>
      </c>
      <c r="N35" s="72"/>
      <c r="O35" s="72"/>
      <c r="P35" s="72"/>
    </row>
    <row r="36" spans="1:16" ht="9.9499999999999993" customHeight="1">
      <c r="A36" s="72"/>
      <c r="B36" s="216" t="s">
        <v>229</v>
      </c>
      <c r="C36" s="216"/>
      <c r="D36" s="216"/>
      <c r="E36" s="216"/>
      <c r="F36" s="216"/>
      <c r="G36" s="216"/>
      <c r="H36" s="76">
        <v>0</v>
      </c>
      <c r="I36" s="76">
        <v>0</v>
      </c>
      <c r="J36" s="217">
        <v>0</v>
      </c>
      <c r="K36" s="217"/>
      <c r="L36" s="217"/>
      <c r="M36" s="76">
        <v>0</v>
      </c>
      <c r="N36" s="72"/>
      <c r="O36" s="72"/>
      <c r="P36" s="72"/>
    </row>
    <row r="37" spans="1:16" ht="9.9499999999999993" customHeight="1">
      <c r="A37" s="72"/>
      <c r="B37" s="216" t="s">
        <v>230</v>
      </c>
      <c r="C37" s="216"/>
      <c r="D37" s="216"/>
      <c r="E37" s="216"/>
      <c r="F37" s="216"/>
      <c r="G37" s="216"/>
      <c r="H37" s="76">
        <v>0</v>
      </c>
      <c r="I37" s="76">
        <v>0</v>
      </c>
      <c r="J37" s="217">
        <v>0</v>
      </c>
      <c r="K37" s="217"/>
      <c r="L37" s="217"/>
      <c r="M37" s="76">
        <v>0</v>
      </c>
      <c r="N37" s="72"/>
      <c r="O37" s="72"/>
      <c r="P37" s="72"/>
    </row>
    <row r="38" spans="1:16" ht="9.9499999999999993" customHeight="1">
      <c r="A38" s="72"/>
      <c r="B38" s="216" t="s">
        <v>231</v>
      </c>
      <c r="C38" s="216"/>
      <c r="D38" s="216"/>
      <c r="E38" s="216"/>
      <c r="F38" s="216"/>
      <c r="G38" s="216"/>
      <c r="H38" s="76">
        <v>0</v>
      </c>
      <c r="I38" s="76">
        <v>0</v>
      </c>
      <c r="J38" s="217">
        <v>0</v>
      </c>
      <c r="K38" s="217"/>
      <c r="L38" s="217"/>
      <c r="M38" s="76">
        <v>0</v>
      </c>
      <c r="N38" s="72"/>
      <c r="O38" s="72"/>
      <c r="P38" s="72"/>
    </row>
    <row r="39" spans="1:16" ht="9.9499999999999993" customHeight="1">
      <c r="A39" s="72"/>
      <c r="B39" s="216" t="s">
        <v>189</v>
      </c>
      <c r="C39" s="216"/>
      <c r="D39" s="216"/>
      <c r="E39" s="216"/>
      <c r="F39" s="216"/>
      <c r="G39" s="216"/>
      <c r="H39" s="76">
        <v>8.66</v>
      </c>
      <c r="I39" s="76">
        <v>0.02</v>
      </c>
      <c r="J39" s="217">
        <v>1.26</v>
      </c>
      <c r="K39" s="217"/>
      <c r="L39" s="217"/>
      <c r="M39" s="76">
        <v>0.99</v>
      </c>
      <c r="N39" s="72"/>
      <c r="O39" s="72"/>
      <c r="P39" s="72"/>
    </row>
    <row r="40" spans="1:16" ht="9.9499999999999993" customHeight="1">
      <c r="A40" s="72"/>
      <c r="B40" s="222" t="s">
        <v>123</v>
      </c>
      <c r="C40" s="222"/>
      <c r="D40" s="222"/>
      <c r="E40" s="222"/>
      <c r="F40" s="223">
        <v>27.98</v>
      </c>
      <c r="G40" s="223"/>
      <c r="H40" s="223"/>
      <c r="I40" s="77">
        <v>0.05</v>
      </c>
      <c r="J40" s="224">
        <v>4.08</v>
      </c>
      <c r="K40" s="224"/>
      <c r="L40" s="224"/>
      <c r="M40" s="77">
        <v>3.19</v>
      </c>
      <c r="N40" s="72"/>
      <c r="O40" s="72"/>
      <c r="P40" s="72"/>
    </row>
    <row r="41" spans="1:16" ht="9.9499999999999993" customHeight="1">
      <c r="A41" s="72"/>
      <c r="B41" s="221" t="s">
        <v>29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72"/>
      <c r="O41" s="72"/>
      <c r="P41" s="72"/>
    </row>
    <row r="42" spans="1:16" ht="9.9499999999999993" customHeight="1">
      <c r="A42" s="72"/>
      <c r="B42" s="216" t="s">
        <v>232</v>
      </c>
      <c r="C42" s="216"/>
      <c r="D42" s="216"/>
      <c r="E42" s="216"/>
      <c r="F42" s="216"/>
      <c r="G42" s="216"/>
      <c r="H42" s="76">
        <v>13.05</v>
      </c>
      <c r="I42" s="76">
        <v>0.02</v>
      </c>
      <c r="J42" s="217">
        <v>1.9</v>
      </c>
      <c r="K42" s="217"/>
      <c r="L42" s="217"/>
      <c r="M42" s="76">
        <v>1.49</v>
      </c>
      <c r="N42" s="72"/>
      <c r="O42" s="72"/>
      <c r="P42" s="72"/>
    </row>
    <row r="43" spans="1:16" ht="9.9499999999999993" customHeight="1">
      <c r="A43" s="72"/>
      <c r="B43" s="222" t="s">
        <v>192</v>
      </c>
      <c r="C43" s="222"/>
      <c r="D43" s="222"/>
      <c r="E43" s="222"/>
      <c r="F43" s="223">
        <v>13.05</v>
      </c>
      <c r="G43" s="223"/>
      <c r="H43" s="223"/>
      <c r="I43" s="77">
        <v>0.02</v>
      </c>
      <c r="J43" s="224">
        <v>1.9</v>
      </c>
      <c r="K43" s="224"/>
      <c r="L43" s="224"/>
      <c r="M43" s="77">
        <v>1.49</v>
      </c>
      <c r="N43" s="72"/>
      <c r="O43" s="72"/>
      <c r="P43" s="72"/>
    </row>
    <row r="44" spans="1:16" ht="9.9499999999999993" customHeight="1">
      <c r="A44" s="72"/>
      <c r="B44" s="225" t="s">
        <v>193</v>
      </c>
      <c r="C44" s="225"/>
      <c r="D44" s="225"/>
      <c r="E44" s="225"/>
      <c r="F44" s="226">
        <v>685.17</v>
      </c>
      <c r="G44" s="226"/>
      <c r="H44" s="226"/>
      <c r="I44" s="78">
        <v>1.24</v>
      </c>
      <c r="J44" s="227">
        <v>99.99</v>
      </c>
      <c r="K44" s="227"/>
      <c r="L44" s="227"/>
      <c r="M44" s="78">
        <v>78.03</v>
      </c>
      <c r="N44" s="72"/>
      <c r="O44" s="72"/>
      <c r="P44" s="72"/>
    </row>
    <row r="45" spans="1:16" ht="9.9499999999999993" customHeight="1">
      <c r="A45" s="72"/>
      <c r="B45" s="221" t="s">
        <v>194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72"/>
      <c r="O45" s="72"/>
      <c r="P45" s="72"/>
    </row>
    <row r="46" spans="1:16" ht="9.9499999999999993" customHeight="1">
      <c r="A46" s="72"/>
      <c r="B46" s="216" t="s">
        <v>233</v>
      </c>
      <c r="C46" s="216"/>
      <c r="D46" s="216"/>
      <c r="E46" s="216"/>
      <c r="F46" s="216"/>
      <c r="G46" s="216"/>
      <c r="H46" s="76">
        <v>0</v>
      </c>
      <c r="I46" s="76">
        <v>0</v>
      </c>
      <c r="J46" s="217">
        <v>0</v>
      </c>
      <c r="K46" s="217"/>
      <c r="L46" s="217"/>
      <c r="M46" s="76">
        <v>0</v>
      </c>
      <c r="N46" s="72"/>
      <c r="O46" s="72"/>
      <c r="P46" s="72"/>
    </row>
    <row r="47" spans="1:16" ht="9.9499999999999993" customHeight="1">
      <c r="A47" s="72"/>
      <c r="B47" s="216" t="s">
        <v>234</v>
      </c>
      <c r="C47" s="216"/>
      <c r="D47" s="216"/>
      <c r="E47" s="216"/>
      <c r="F47" s="216"/>
      <c r="G47" s="216"/>
      <c r="H47" s="76">
        <v>0</v>
      </c>
      <c r="I47" s="76">
        <v>0</v>
      </c>
      <c r="J47" s="217">
        <v>0</v>
      </c>
      <c r="K47" s="217"/>
      <c r="L47" s="217"/>
      <c r="M47" s="76">
        <v>0</v>
      </c>
      <c r="N47" s="72"/>
      <c r="O47" s="72"/>
      <c r="P47" s="72"/>
    </row>
    <row r="48" spans="1:16" ht="9.9499999999999993" customHeight="1">
      <c r="A48" s="72"/>
      <c r="B48" s="216" t="s">
        <v>235</v>
      </c>
      <c r="C48" s="216"/>
      <c r="D48" s="216"/>
      <c r="E48" s="216"/>
      <c r="F48" s="216"/>
      <c r="G48" s="216"/>
      <c r="H48" s="76">
        <v>0</v>
      </c>
      <c r="I48" s="76">
        <v>0</v>
      </c>
      <c r="J48" s="217">
        <v>0</v>
      </c>
      <c r="K48" s="217"/>
      <c r="L48" s="217"/>
      <c r="M48" s="76">
        <v>0</v>
      </c>
      <c r="N48" s="72"/>
      <c r="O48" s="72"/>
      <c r="P48" s="72"/>
    </row>
    <row r="49" spans="1:16" ht="9.9499999999999993" customHeight="1">
      <c r="A49" s="72"/>
      <c r="B49" s="222" t="s">
        <v>129</v>
      </c>
      <c r="C49" s="222"/>
      <c r="D49" s="222"/>
      <c r="E49" s="222"/>
      <c r="F49" s="223">
        <v>0</v>
      </c>
      <c r="G49" s="223"/>
      <c r="H49" s="223"/>
      <c r="I49" s="77">
        <v>0</v>
      </c>
      <c r="J49" s="224">
        <v>0</v>
      </c>
      <c r="K49" s="224"/>
      <c r="L49" s="224"/>
      <c r="M49" s="77">
        <v>0</v>
      </c>
      <c r="N49" s="72"/>
      <c r="O49" s="72"/>
      <c r="P49" s="72"/>
    </row>
    <row r="50" spans="1:16" ht="9.9499999999999993" customHeight="1">
      <c r="A50" s="72"/>
      <c r="B50" s="221" t="s">
        <v>198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2"/>
      <c r="O50" s="72"/>
      <c r="P50" s="72"/>
    </row>
    <row r="51" spans="1:16" ht="9.9499999999999993" customHeight="1">
      <c r="A51" s="72"/>
      <c r="B51" s="216" t="s">
        <v>236</v>
      </c>
      <c r="C51" s="216"/>
      <c r="D51" s="216"/>
      <c r="E51" s="216"/>
      <c r="F51" s="216"/>
      <c r="G51" s="216"/>
      <c r="H51" s="76">
        <v>71.430000000000007</v>
      </c>
      <c r="I51" s="76">
        <v>0.13</v>
      </c>
      <c r="J51" s="217">
        <v>10.43</v>
      </c>
      <c r="K51" s="217"/>
      <c r="L51" s="217"/>
      <c r="M51" s="76">
        <v>8.1300000000000008</v>
      </c>
      <c r="N51" s="72"/>
      <c r="O51" s="72"/>
      <c r="P51" s="72"/>
    </row>
    <row r="52" spans="1:16" ht="9.9499999999999993" customHeight="1">
      <c r="A52" s="72"/>
      <c r="B52" s="216" t="s">
        <v>237</v>
      </c>
      <c r="C52" s="216"/>
      <c r="D52" s="216"/>
      <c r="E52" s="216"/>
      <c r="F52" s="216"/>
      <c r="G52" s="216"/>
      <c r="H52" s="76">
        <v>13.65</v>
      </c>
      <c r="I52" s="76">
        <v>0.02</v>
      </c>
      <c r="J52" s="217">
        <v>1.99</v>
      </c>
      <c r="K52" s="217"/>
      <c r="L52" s="217"/>
      <c r="M52" s="76">
        <v>1.55</v>
      </c>
      <c r="N52" s="72"/>
      <c r="O52" s="72"/>
      <c r="P52" s="72"/>
    </row>
    <row r="53" spans="1:16" ht="9.9499999999999993" customHeight="1">
      <c r="A53" s="72"/>
      <c r="B53" s="216" t="s">
        <v>238</v>
      </c>
      <c r="C53" s="216"/>
      <c r="D53" s="216"/>
      <c r="E53" s="216"/>
      <c r="F53" s="216"/>
      <c r="G53" s="216"/>
      <c r="H53" s="76">
        <v>0</v>
      </c>
      <c r="I53" s="76">
        <v>0</v>
      </c>
      <c r="J53" s="217">
        <v>0</v>
      </c>
      <c r="K53" s="217"/>
      <c r="L53" s="217"/>
      <c r="M53" s="76">
        <v>0</v>
      </c>
      <c r="N53" s="72"/>
      <c r="O53" s="72"/>
      <c r="P53" s="72"/>
    </row>
    <row r="54" spans="1:16" ht="9.9499999999999993" customHeight="1">
      <c r="A54" s="72"/>
      <c r="B54" s="216" t="s">
        <v>239</v>
      </c>
      <c r="C54" s="216"/>
      <c r="D54" s="216"/>
      <c r="E54" s="216"/>
      <c r="F54" s="216"/>
      <c r="G54" s="216"/>
      <c r="H54" s="76">
        <v>0</v>
      </c>
      <c r="I54" s="76">
        <v>0</v>
      </c>
      <c r="J54" s="217">
        <v>0</v>
      </c>
      <c r="K54" s="217"/>
      <c r="L54" s="217"/>
      <c r="M54" s="76">
        <v>0</v>
      </c>
      <c r="N54" s="72"/>
      <c r="O54" s="72"/>
      <c r="P54" s="72"/>
    </row>
    <row r="55" spans="1:16" ht="9.9499999999999993" customHeight="1">
      <c r="A55" s="72"/>
      <c r="B55" s="222" t="s">
        <v>133</v>
      </c>
      <c r="C55" s="222"/>
      <c r="D55" s="222"/>
      <c r="E55" s="222"/>
      <c r="F55" s="223">
        <v>85.08</v>
      </c>
      <c r="G55" s="223"/>
      <c r="H55" s="223"/>
      <c r="I55" s="77">
        <v>0.15</v>
      </c>
      <c r="J55" s="224">
        <v>12.42</v>
      </c>
      <c r="K55" s="224"/>
      <c r="L55" s="224"/>
      <c r="M55" s="77">
        <v>9.68</v>
      </c>
      <c r="N55" s="72"/>
      <c r="O55" s="72"/>
      <c r="P55" s="72"/>
    </row>
    <row r="56" spans="1:16" ht="9.9499999999999993" customHeight="1">
      <c r="A56" s="72"/>
      <c r="B56" s="225" t="s">
        <v>202</v>
      </c>
      <c r="C56" s="225"/>
      <c r="D56" s="225"/>
      <c r="E56" s="225"/>
      <c r="F56" s="227">
        <v>85.08</v>
      </c>
      <c r="G56" s="227"/>
      <c r="H56" s="227"/>
      <c r="I56" s="78">
        <v>0.15</v>
      </c>
      <c r="J56" s="227">
        <v>12.42</v>
      </c>
      <c r="K56" s="227"/>
      <c r="L56" s="227"/>
      <c r="M56" s="78">
        <v>9.68</v>
      </c>
      <c r="N56" s="72"/>
      <c r="O56" s="72"/>
      <c r="P56" s="72"/>
    </row>
    <row r="57" spans="1:16" ht="9.9499999999999993" customHeight="1">
      <c r="A57" s="72"/>
      <c r="B57" s="225" t="s">
        <v>203</v>
      </c>
      <c r="C57" s="225"/>
      <c r="D57" s="225"/>
      <c r="E57" s="225"/>
      <c r="F57" s="226">
        <v>770.25</v>
      </c>
      <c r="G57" s="226"/>
      <c r="H57" s="226"/>
      <c r="I57" s="78">
        <v>1.4</v>
      </c>
      <c r="J57" s="227">
        <v>112.41</v>
      </c>
      <c r="K57" s="227"/>
      <c r="L57" s="227"/>
      <c r="M57" s="78">
        <v>87.71</v>
      </c>
      <c r="N57" s="72"/>
      <c r="O57" s="72"/>
      <c r="P57" s="72"/>
    </row>
    <row r="58" spans="1:16" ht="9.9499999999999993" customHeight="1">
      <c r="A58" s="72"/>
      <c r="B58" s="221" t="s">
        <v>45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72"/>
      <c r="O58" s="72"/>
      <c r="P58" s="72"/>
    </row>
    <row r="59" spans="1:16" ht="9.9499999999999993" customHeight="1">
      <c r="A59" s="72"/>
      <c r="B59" s="216" t="s">
        <v>204</v>
      </c>
      <c r="C59" s="216"/>
      <c r="D59" s="216"/>
      <c r="E59" s="216"/>
      <c r="F59" s="216"/>
      <c r="G59" s="216"/>
      <c r="H59" s="76">
        <v>0</v>
      </c>
      <c r="I59" s="76">
        <v>0</v>
      </c>
      <c r="J59" s="217">
        <v>0</v>
      </c>
      <c r="K59" s="217"/>
      <c r="L59" s="217"/>
      <c r="M59" s="76">
        <v>0</v>
      </c>
      <c r="N59" s="72"/>
      <c r="O59" s="72"/>
      <c r="P59" s="72"/>
    </row>
    <row r="60" spans="1:16" ht="9.9499999999999993" customHeight="1">
      <c r="A60" s="72"/>
      <c r="B60" s="216" t="s">
        <v>205</v>
      </c>
      <c r="C60" s="216"/>
      <c r="D60" s="216"/>
      <c r="E60" s="216"/>
      <c r="F60" s="216"/>
      <c r="G60" s="216"/>
      <c r="H60" s="76">
        <v>107.98</v>
      </c>
      <c r="I60" s="76">
        <v>0.2</v>
      </c>
      <c r="J60" s="217">
        <v>15.76</v>
      </c>
      <c r="K60" s="217"/>
      <c r="L60" s="217"/>
      <c r="M60" s="76">
        <v>12.3</v>
      </c>
      <c r="N60" s="72"/>
      <c r="O60" s="72"/>
      <c r="P60" s="72"/>
    </row>
    <row r="61" spans="1:16" ht="9.9499999999999993" customHeight="1">
      <c r="A61" s="72"/>
      <c r="B61" s="222" t="s">
        <v>207</v>
      </c>
      <c r="C61" s="222"/>
      <c r="D61" s="222"/>
      <c r="E61" s="222"/>
      <c r="F61" s="223">
        <v>107.98</v>
      </c>
      <c r="G61" s="223"/>
      <c r="H61" s="223"/>
      <c r="I61" s="77">
        <v>0.2</v>
      </c>
      <c r="J61" s="224">
        <v>15.76</v>
      </c>
      <c r="K61" s="224"/>
      <c r="L61" s="224"/>
      <c r="M61" s="77">
        <v>12.3</v>
      </c>
      <c r="N61" s="72"/>
      <c r="O61" s="72"/>
      <c r="P61" s="72"/>
    </row>
    <row r="62" spans="1:16" ht="9.9499999999999993" customHeight="1">
      <c r="A62" s="72"/>
      <c r="B62" s="225" t="s">
        <v>208</v>
      </c>
      <c r="C62" s="225"/>
      <c r="D62" s="225"/>
      <c r="E62" s="225"/>
      <c r="F62" s="226">
        <v>878.23</v>
      </c>
      <c r="G62" s="226"/>
      <c r="H62" s="226"/>
      <c r="I62" s="78">
        <v>1.59</v>
      </c>
      <c r="J62" s="227">
        <v>128.16999999999999</v>
      </c>
      <c r="K62" s="227"/>
      <c r="L62" s="227"/>
      <c r="M62" s="79" t="s">
        <v>209</v>
      </c>
      <c r="N62" s="72"/>
      <c r="O62" s="72"/>
      <c r="P62" s="72"/>
    </row>
    <row r="63" spans="1:16" ht="117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" customHeight="1">
      <c r="A64" s="72"/>
      <c r="B64" s="228" t="s">
        <v>50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65" customWidth="1"/>
    <col min="2" max="5" width="10.75" style="65" customWidth="1"/>
    <col min="6" max="256" width="8.625" style="65"/>
    <col min="257" max="257" width="35.75" style="65" customWidth="1"/>
    <col min="258" max="261" width="10.75" style="65" customWidth="1"/>
    <col min="262" max="512" width="8.625" style="65"/>
    <col min="513" max="513" width="35.75" style="65" customWidth="1"/>
    <col min="514" max="517" width="10.75" style="65" customWidth="1"/>
    <col min="518" max="768" width="8.625" style="65"/>
    <col min="769" max="769" width="35.75" style="65" customWidth="1"/>
    <col min="770" max="773" width="10.75" style="65" customWidth="1"/>
    <col min="774" max="1024" width="8.625" style="65"/>
    <col min="1025" max="1025" width="35.75" style="65" customWidth="1"/>
    <col min="1026" max="1029" width="10.75" style="65" customWidth="1"/>
    <col min="1030" max="1280" width="8.625" style="65"/>
    <col min="1281" max="1281" width="35.75" style="65" customWidth="1"/>
    <col min="1282" max="1285" width="10.75" style="65" customWidth="1"/>
    <col min="1286" max="1536" width="8.625" style="65"/>
    <col min="1537" max="1537" width="35.75" style="65" customWidth="1"/>
    <col min="1538" max="1541" width="10.75" style="65" customWidth="1"/>
    <col min="1542" max="1792" width="8.625" style="65"/>
    <col min="1793" max="1793" width="35.75" style="65" customWidth="1"/>
    <col min="1794" max="1797" width="10.75" style="65" customWidth="1"/>
    <col min="1798" max="2048" width="8.625" style="65"/>
    <col min="2049" max="2049" width="35.75" style="65" customWidth="1"/>
    <col min="2050" max="2053" width="10.75" style="65" customWidth="1"/>
    <col min="2054" max="2304" width="8.625" style="65"/>
    <col min="2305" max="2305" width="35.75" style="65" customWidth="1"/>
    <col min="2306" max="2309" width="10.75" style="65" customWidth="1"/>
    <col min="2310" max="2560" width="8.625" style="65"/>
    <col min="2561" max="2561" width="35.75" style="65" customWidth="1"/>
    <col min="2562" max="2565" width="10.75" style="65" customWidth="1"/>
    <col min="2566" max="2816" width="8.625" style="65"/>
    <col min="2817" max="2817" width="35.75" style="65" customWidth="1"/>
    <col min="2818" max="2821" width="10.75" style="65" customWidth="1"/>
    <col min="2822" max="3072" width="8.625" style="65"/>
    <col min="3073" max="3073" width="35.75" style="65" customWidth="1"/>
    <col min="3074" max="3077" width="10.75" style="65" customWidth="1"/>
    <col min="3078" max="3328" width="8.625" style="65"/>
    <col min="3329" max="3329" width="35.75" style="65" customWidth="1"/>
    <col min="3330" max="3333" width="10.75" style="65" customWidth="1"/>
    <col min="3334" max="3584" width="8.625" style="65"/>
    <col min="3585" max="3585" width="35.75" style="65" customWidth="1"/>
    <col min="3586" max="3589" width="10.75" style="65" customWidth="1"/>
    <col min="3590" max="3840" width="8.625" style="65"/>
    <col min="3841" max="3841" width="35.75" style="65" customWidth="1"/>
    <col min="3842" max="3845" width="10.75" style="65" customWidth="1"/>
    <col min="3846" max="4096" width="8.625" style="65"/>
    <col min="4097" max="4097" width="35.75" style="65" customWidth="1"/>
    <col min="4098" max="4101" width="10.75" style="65" customWidth="1"/>
    <col min="4102" max="4352" width="8.625" style="65"/>
    <col min="4353" max="4353" width="35.75" style="65" customWidth="1"/>
    <col min="4354" max="4357" width="10.75" style="65" customWidth="1"/>
    <col min="4358" max="4608" width="8.625" style="65"/>
    <col min="4609" max="4609" width="35.75" style="65" customWidth="1"/>
    <col min="4610" max="4613" width="10.75" style="65" customWidth="1"/>
    <col min="4614" max="4864" width="8.625" style="65"/>
    <col min="4865" max="4865" width="35.75" style="65" customWidth="1"/>
    <col min="4866" max="4869" width="10.75" style="65" customWidth="1"/>
    <col min="4870" max="5120" width="8.625" style="65"/>
    <col min="5121" max="5121" width="35.75" style="65" customWidth="1"/>
    <col min="5122" max="5125" width="10.75" style="65" customWidth="1"/>
    <col min="5126" max="5376" width="8.625" style="65"/>
    <col min="5377" max="5377" width="35.75" style="65" customWidth="1"/>
    <col min="5378" max="5381" width="10.75" style="65" customWidth="1"/>
    <col min="5382" max="5632" width="8.625" style="65"/>
    <col min="5633" max="5633" width="35.75" style="65" customWidth="1"/>
    <col min="5634" max="5637" width="10.75" style="65" customWidth="1"/>
    <col min="5638" max="5888" width="8.625" style="65"/>
    <col min="5889" max="5889" width="35.75" style="65" customWidth="1"/>
    <col min="5890" max="5893" width="10.75" style="65" customWidth="1"/>
    <col min="5894" max="6144" width="8.625" style="65"/>
    <col min="6145" max="6145" width="35.75" style="65" customWidth="1"/>
    <col min="6146" max="6149" width="10.75" style="65" customWidth="1"/>
    <col min="6150" max="6400" width="8.625" style="65"/>
    <col min="6401" max="6401" width="35.75" style="65" customWidth="1"/>
    <col min="6402" max="6405" width="10.75" style="65" customWidth="1"/>
    <col min="6406" max="6656" width="8.625" style="65"/>
    <col min="6657" max="6657" width="35.75" style="65" customWidth="1"/>
    <col min="6658" max="6661" width="10.75" style="65" customWidth="1"/>
    <col min="6662" max="6912" width="8.625" style="65"/>
    <col min="6913" max="6913" width="35.75" style="65" customWidth="1"/>
    <col min="6914" max="6917" width="10.75" style="65" customWidth="1"/>
    <col min="6918" max="7168" width="8.625" style="65"/>
    <col min="7169" max="7169" width="35.75" style="65" customWidth="1"/>
    <col min="7170" max="7173" width="10.75" style="65" customWidth="1"/>
    <col min="7174" max="7424" width="8.625" style="65"/>
    <col min="7425" max="7425" width="35.75" style="65" customWidth="1"/>
    <col min="7426" max="7429" width="10.75" style="65" customWidth="1"/>
    <col min="7430" max="7680" width="8.625" style="65"/>
    <col min="7681" max="7681" width="35.75" style="65" customWidth="1"/>
    <col min="7682" max="7685" width="10.75" style="65" customWidth="1"/>
    <col min="7686" max="7936" width="8.625" style="65"/>
    <col min="7937" max="7937" width="35.75" style="65" customWidth="1"/>
    <col min="7938" max="7941" width="10.75" style="65" customWidth="1"/>
    <col min="7942" max="8192" width="8.625" style="65"/>
    <col min="8193" max="8193" width="35.75" style="65" customWidth="1"/>
    <col min="8194" max="8197" width="10.75" style="65" customWidth="1"/>
    <col min="8198" max="8448" width="8.625" style="65"/>
    <col min="8449" max="8449" width="35.75" style="65" customWidth="1"/>
    <col min="8450" max="8453" width="10.75" style="65" customWidth="1"/>
    <col min="8454" max="8704" width="8.625" style="65"/>
    <col min="8705" max="8705" width="35.75" style="65" customWidth="1"/>
    <col min="8706" max="8709" width="10.75" style="65" customWidth="1"/>
    <col min="8710" max="8960" width="8.625" style="65"/>
    <col min="8961" max="8961" width="35.75" style="65" customWidth="1"/>
    <col min="8962" max="8965" width="10.75" style="65" customWidth="1"/>
    <col min="8966" max="9216" width="8.625" style="65"/>
    <col min="9217" max="9217" width="35.75" style="65" customWidth="1"/>
    <col min="9218" max="9221" width="10.75" style="65" customWidth="1"/>
    <col min="9222" max="9472" width="8.625" style="65"/>
    <col min="9473" max="9473" width="35.75" style="65" customWidth="1"/>
    <col min="9474" max="9477" width="10.75" style="65" customWidth="1"/>
    <col min="9478" max="9728" width="8.625" style="65"/>
    <col min="9729" max="9729" width="35.75" style="65" customWidth="1"/>
    <col min="9730" max="9733" width="10.75" style="65" customWidth="1"/>
    <col min="9734" max="9984" width="8.625" style="65"/>
    <col min="9985" max="9985" width="35.75" style="65" customWidth="1"/>
    <col min="9986" max="9989" width="10.75" style="65" customWidth="1"/>
    <col min="9990" max="10240" width="8.625" style="65"/>
    <col min="10241" max="10241" width="35.75" style="65" customWidth="1"/>
    <col min="10242" max="10245" width="10.75" style="65" customWidth="1"/>
    <col min="10246" max="10496" width="8.625" style="65"/>
    <col min="10497" max="10497" width="35.75" style="65" customWidth="1"/>
    <col min="10498" max="10501" width="10.75" style="65" customWidth="1"/>
    <col min="10502" max="10752" width="8.625" style="65"/>
    <col min="10753" max="10753" width="35.75" style="65" customWidth="1"/>
    <col min="10754" max="10757" width="10.75" style="65" customWidth="1"/>
    <col min="10758" max="11008" width="8.625" style="65"/>
    <col min="11009" max="11009" width="35.75" style="65" customWidth="1"/>
    <col min="11010" max="11013" width="10.75" style="65" customWidth="1"/>
    <col min="11014" max="11264" width="8.625" style="65"/>
    <col min="11265" max="11265" width="35.75" style="65" customWidth="1"/>
    <col min="11266" max="11269" width="10.75" style="65" customWidth="1"/>
    <col min="11270" max="11520" width="8.625" style="65"/>
    <col min="11521" max="11521" width="35.75" style="65" customWidth="1"/>
    <col min="11522" max="11525" width="10.75" style="65" customWidth="1"/>
    <col min="11526" max="11776" width="8.625" style="65"/>
    <col min="11777" max="11777" width="35.75" style="65" customWidth="1"/>
    <col min="11778" max="11781" width="10.75" style="65" customWidth="1"/>
    <col min="11782" max="12032" width="8.625" style="65"/>
    <col min="12033" max="12033" width="35.75" style="65" customWidth="1"/>
    <col min="12034" max="12037" width="10.75" style="65" customWidth="1"/>
    <col min="12038" max="12288" width="8.625" style="65"/>
    <col min="12289" max="12289" width="35.75" style="65" customWidth="1"/>
    <col min="12290" max="12293" width="10.75" style="65" customWidth="1"/>
    <col min="12294" max="12544" width="8.625" style="65"/>
    <col min="12545" max="12545" width="35.75" style="65" customWidth="1"/>
    <col min="12546" max="12549" width="10.75" style="65" customWidth="1"/>
    <col min="12550" max="12800" width="8.625" style="65"/>
    <col min="12801" max="12801" width="35.75" style="65" customWidth="1"/>
    <col min="12802" max="12805" width="10.75" style="65" customWidth="1"/>
    <col min="12806" max="13056" width="8.625" style="65"/>
    <col min="13057" max="13057" width="35.75" style="65" customWidth="1"/>
    <col min="13058" max="13061" width="10.75" style="65" customWidth="1"/>
    <col min="13062" max="13312" width="8.625" style="65"/>
    <col min="13313" max="13313" width="35.75" style="65" customWidth="1"/>
    <col min="13314" max="13317" width="10.75" style="65" customWidth="1"/>
    <col min="13318" max="13568" width="8.625" style="65"/>
    <col min="13569" max="13569" width="35.75" style="65" customWidth="1"/>
    <col min="13570" max="13573" width="10.75" style="65" customWidth="1"/>
    <col min="13574" max="13824" width="8.625" style="65"/>
    <col min="13825" max="13825" width="35.75" style="65" customWidth="1"/>
    <col min="13826" max="13829" width="10.75" style="65" customWidth="1"/>
    <col min="13830" max="14080" width="8.625" style="65"/>
    <col min="14081" max="14081" width="35.75" style="65" customWidth="1"/>
    <col min="14082" max="14085" width="10.75" style="65" customWidth="1"/>
    <col min="14086" max="14336" width="8.625" style="65"/>
    <col min="14337" max="14337" width="35.75" style="65" customWidth="1"/>
    <col min="14338" max="14341" width="10.75" style="65" customWidth="1"/>
    <col min="14342" max="14592" width="8.625" style="65"/>
    <col min="14593" max="14593" width="35.75" style="65" customWidth="1"/>
    <col min="14594" max="14597" width="10.75" style="65" customWidth="1"/>
    <col min="14598" max="14848" width="8.625" style="65"/>
    <col min="14849" max="14849" width="35.75" style="65" customWidth="1"/>
    <col min="14850" max="14853" width="10.75" style="65" customWidth="1"/>
    <col min="14854" max="15104" width="8.625" style="65"/>
    <col min="15105" max="15105" width="35.75" style="65" customWidth="1"/>
    <col min="15106" max="15109" width="10.75" style="65" customWidth="1"/>
    <col min="15110" max="15360" width="8.625" style="65"/>
    <col min="15361" max="15361" width="35.75" style="65" customWidth="1"/>
    <col min="15362" max="15365" width="10.75" style="65" customWidth="1"/>
    <col min="15366" max="15616" width="8.625" style="65"/>
    <col min="15617" max="15617" width="35.75" style="65" customWidth="1"/>
    <col min="15618" max="15621" width="10.75" style="65" customWidth="1"/>
    <col min="15622" max="15872" width="8.625" style="65"/>
    <col min="15873" max="15873" width="35.75" style="65" customWidth="1"/>
    <col min="15874" max="15877" width="10.75" style="65" customWidth="1"/>
    <col min="15878" max="16128" width="8.625" style="65"/>
    <col min="16129" max="16129" width="35.75" style="65" customWidth="1"/>
    <col min="16130" max="16133" width="10.75" style="65" customWidth="1"/>
    <col min="16134" max="16384" width="8.625" style="65"/>
  </cols>
  <sheetData>
    <row r="1" spans="1:5">
      <c r="A1" s="229" t="s">
        <v>249</v>
      </c>
      <c r="B1" s="230"/>
      <c r="C1" s="230"/>
      <c r="D1" s="230"/>
      <c r="E1" s="230"/>
    </row>
    <row r="2" spans="1:5">
      <c r="A2" s="229" t="s">
        <v>248</v>
      </c>
      <c r="B2" s="230"/>
      <c r="C2" s="230"/>
      <c r="D2" s="230"/>
      <c r="E2" s="230"/>
    </row>
    <row r="3" spans="1:5">
      <c r="A3" s="229" t="s">
        <v>247</v>
      </c>
      <c r="B3" s="230"/>
      <c r="C3" s="230"/>
      <c r="D3" s="230"/>
      <c r="E3" s="230"/>
    </row>
    <row r="4" spans="1:5">
      <c r="A4" s="81" t="s">
        <v>142</v>
      </c>
      <c r="B4" s="229" t="s">
        <v>143</v>
      </c>
      <c r="C4" s="230"/>
      <c r="D4" s="230"/>
      <c r="E4" s="230"/>
    </row>
    <row r="5" spans="1:5">
      <c r="A5" s="81" t="s">
        <v>246</v>
      </c>
      <c r="B5" s="229" t="s">
        <v>245</v>
      </c>
      <c r="C5" s="230"/>
      <c r="D5" s="230"/>
      <c r="E5" s="230"/>
    </row>
    <row r="6" spans="1:5">
      <c r="A6" s="81" t="s">
        <v>244</v>
      </c>
      <c r="B6" s="83" t="s">
        <v>214</v>
      </c>
    </row>
    <row r="7" spans="1:5" ht="22.5">
      <c r="A7" s="84" t="s">
        <v>9</v>
      </c>
      <c r="B7" s="84" t="s">
        <v>148</v>
      </c>
      <c r="C7" s="84" t="s">
        <v>149</v>
      </c>
      <c r="D7" s="84" t="s">
        <v>243</v>
      </c>
      <c r="E7" s="84" t="s">
        <v>242</v>
      </c>
    </row>
    <row r="8" spans="1:5">
      <c r="A8" s="229" t="s">
        <v>241</v>
      </c>
      <c r="B8" s="230"/>
      <c r="C8" s="230"/>
      <c r="D8" s="230"/>
      <c r="E8" s="230"/>
    </row>
    <row r="9" spans="1:5">
      <c r="A9" s="83" t="s">
        <v>153</v>
      </c>
      <c r="B9" s="82">
        <v>0</v>
      </c>
      <c r="C9" s="82">
        <v>0</v>
      </c>
      <c r="D9" s="82">
        <v>0</v>
      </c>
      <c r="E9" s="82">
        <v>0</v>
      </c>
    </row>
    <row r="10" spans="1:5">
      <c r="A10" s="83" t="s">
        <v>154</v>
      </c>
      <c r="B10" s="82">
        <v>0</v>
      </c>
      <c r="C10" s="82">
        <v>0</v>
      </c>
      <c r="D10" s="82">
        <v>0</v>
      </c>
      <c r="E10" s="82">
        <v>0</v>
      </c>
    </row>
    <row r="11" spans="1:5">
      <c r="A11" s="83" t="s">
        <v>155</v>
      </c>
    </row>
    <row r="12" spans="1:5">
      <c r="A12" s="83" t="s">
        <v>156</v>
      </c>
      <c r="B12" s="82">
        <v>0</v>
      </c>
      <c r="C12" s="82">
        <v>0</v>
      </c>
      <c r="D12" s="82">
        <v>0</v>
      </c>
      <c r="E12" s="82">
        <v>0</v>
      </c>
    </row>
    <row r="13" spans="1:5">
      <c r="A13" s="83" t="s">
        <v>157</v>
      </c>
      <c r="B13" s="82">
        <v>0</v>
      </c>
      <c r="C13" s="82">
        <v>0</v>
      </c>
      <c r="D13" s="82">
        <v>0</v>
      </c>
      <c r="E13" s="82">
        <v>0</v>
      </c>
    </row>
    <row r="14" spans="1:5">
      <c r="A14" s="83" t="s">
        <v>158</v>
      </c>
      <c r="B14" s="82">
        <v>0</v>
      </c>
      <c r="C14" s="82">
        <v>0</v>
      </c>
      <c r="D14" s="82">
        <v>0</v>
      </c>
      <c r="E14" s="82">
        <v>0</v>
      </c>
    </row>
    <row r="15" spans="1:5">
      <c r="A15" s="83" t="s">
        <v>159</v>
      </c>
      <c r="B15" s="82">
        <v>0</v>
      </c>
      <c r="C15" s="82">
        <v>0</v>
      </c>
      <c r="D15" s="82">
        <v>0</v>
      </c>
      <c r="E15" s="82">
        <v>0</v>
      </c>
    </row>
    <row r="16" spans="1:5">
      <c r="A16" s="83" t="s">
        <v>215</v>
      </c>
      <c r="B16" s="82">
        <v>514.20000000000005</v>
      </c>
      <c r="C16" s="82">
        <v>0.93491000000000002</v>
      </c>
      <c r="D16" s="82">
        <v>73.37</v>
      </c>
      <c r="E16" s="82">
        <v>52.39</v>
      </c>
    </row>
    <row r="17" spans="1:5">
      <c r="A17" s="83" t="s">
        <v>161</v>
      </c>
      <c r="B17" s="82">
        <v>31.35</v>
      </c>
      <c r="C17" s="82">
        <v>5.7000000000000002E-2</v>
      </c>
      <c r="D17" s="82">
        <v>4.47</v>
      </c>
      <c r="E17" s="82">
        <v>3.19</v>
      </c>
    </row>
    <row r="18" spans="1:5">
      <c r="A18" s="83" t="s">
        <v>216</v>
      </c>
      <c r="B18" s="82">
        <v>0</v>
      </c>
      <c r="C18" s="82">
        <v>0</v>
      </c>
      <c r="D18" s="82">
        <v>0</v>
      </c>
      <c r="E18" s="82">
        <v>0</v>
      </c>
    </row>
    <row r="19" spans="1:5">
      <c r="A19" s="83" t="s">
        <v>163</v>
      </c>
      <c r="B19" s="82">
        <v>0</v>
      </c>
      <c r="C19" s="82">
        <v>0</v>
      </c>
      <c r="D19" s="82">
        <v>0</v>
      </c>
      <c r="E19" s="82">
        <v>0</v>
      </c>
    </row>
    <row r="20" spans="1:5">
      <c r="A20" s="83" t="s">
        <v>164</v>
      </c>
      <c r="B20" s="82">
        <v>0</v>
      </c>
      <c r="C20" s="82">
        <v>0</v>
      </c>
      <c r="D20" s="82">
        <v>0</v>
      </c>
      <c r="E20" s="82">
        <v>0</v>
      </c>
    </row>
    <row r="21" spans="1:5">
      <c r="A21" s="83" t="s">
        <v>217</v>
      </c>
      <c r="B21" s="82">
        <v>0</v>
      </c>
      <c r="C21" s="82">
        <v>0</v>
      </c>
      <c r="D21" s="82">
        <v>0</v>
      </c>
      <c r="E21" s="82">
        <v>0</v>
      </c>
    </row>
    <row r="22" spans="1:5">
      <c r="A22" s="83" t="s">
        <v>218</v>
      </c>
    </row>
    <row r="23" spans="1:5">
      <c r="A23" s="83" t="s">
        <v>219</v>
      </c>
      <c r="B23" s="82">
        <v>120</v>
      </c>
      <c r="C23" s="82">
        <v>0.21818000000000001</v>
      </c>
      <c r="D23" s="82">
        <v>17.12</v>
      </c>
      <c r="E23" s="82">
        <v>12.23</v>
      </c>
    </row>
    <row r="24" spans="1:5">
      <c r="A24" s="83" t="s">
        <v>220</v>
      </c>
      <c r="B24" s="82">
        <v>0</v>
      </c>
      <c r="C24" s="82">
        <v>0</v>
      </c>
      <c r="D24" s="82">
        <v>0</v>
      </c>
      <c r="E24" s="82">
        <v>0</v>
      </c>
    </row>
    <row r="25" spans="1:5">
      <c r="A25" s="83" t="s">
        <v>221</v>
      </c>
      <c r="B25" s="82">
        <v>0</v>
      </c>
      <c r="C25" s="82">
        <v>0</v>
      </c>
      <c r="D25" s="82">
        <v>0</v>
      </c>
      <c r="E25" s="82">
        <v>0</v>
      </c>
    </row>
    <row r="26" spans="1:5">
      <c r="A26" s="83" t="s">
        <v>222</v>
      </c>
      <c r="B26" s="82">
        <v>0</v>
      </c>
      <c r="C26" s="82">
        <v>0</v>
      </c>
      <c r="D26" s="82">
        <v>0</v>
      </c>
      <c r="E26" s="82">
        <v>0</v>
      </c>
    </row>
    <row r="27" spans="1:5">
      <c r="A27" s="81" t="s">
        <v>77</v>
      </c>
      <c r="B27" s="80">
        <v>665.55000000000007</v>
      </c>
      <c r="C27" s="80">
        <v>1.2100900000000001</v>
      </c>
      <c r="D27" s="80">
        <v>94.96</v>
      </c>
      <c r="E27" s="80">
        <v>67.81</v>
      </c>
    </row>
    <row r="28" spans="1:5">
      <c r="A28" s="229" t="s">
        <v>109</v>
      </c>
      <c r="B28" s="230"/>
      <c r="C28" s="230"/>
      <c r="D28" s="230"/>
      <c r="E28" s="230"/>
    </row>
    <row r="29" spans="1:5">
      <c r="A29" s="83" t="s">
        <v>223</v>
      </c>
      <c r="B29" s="82">
        <v>0</v>
      </c>
      <c r="C29" s="82">
        <v>0</v>
      </c>
      <c r="D29" s="82">
        <v>0</v>
      </c>
      <c r="E29" s="82">
        <v>0</v>
      </c>
    </row>
    <row r="30" spans="1:5">
      <c r="A30" s="83" t="s">
        <v>224</v>
      </c>
      <c r="B30" s="82">
        <v>19.97</v>
      </c>
      <c r="C30" s="82">
        <v>3.6310000000000002E-2</v>
      </c>
      <c r="D30" s="82">
        <v>2.85</v>
      </c>
      <c r="E30" s="82">
        <v>2.0299999999999998</v>
      </c>
    </row>
    <row r="31" spans="1:5">
      <c r="A31" s="83" t="s">
        <v>225</v>
      </c>
      <c r="B31" s="82">
        <v>0</v>
      </c>
      <c r="C31" s="82">
        <v>0</v>
      </c>
      <c r="D31" s="82">
        <v>0</v>
      </c>
      <c r="E31" s="82">
        <v>0</v>
      </c>
    </row>
    <row r="32" spans="1:5">
      <c r="A32" s="83" t="s">
        <v>226</v>
      </c>
      <c r="B32" s="82">
        <v>0</v>
      </c>
      <c r="C32" s="82">
        <v>0</v>
      </c>
      <c r="D32" s="82">
        <v>0</v>
      </c>
      <c r="E32" s="82">
        <v>0</v>
      </c>
    </row>
    <row r="33" spans="1:5">
      <c r="A33" s="83" t="s">
        <v>227</v>
      </c>
      <c r="B33" s="82">
        <v>0</v>
      </c>
      <c r="C33" s="82">
        <v>0</v>
      </c>
      <c r="D33" s="82">
        <v>0</v>
      </c>
      <c r="E33" s="82">
        <v>0</v>
      </c>
    </row>
    <row r="34" spans="1:5">
      <c r="A34" s="83" t="s">
        <v>228</v>
      </c>
      <c r="B34" s="82">
        <v>0</v>
      </c>
      <c r="C34" s="82">
        <v>0</v>
      </c>
      <c r="D34" s="82">
        <v>0</v>
      </c>
      <c r="E34" s="82">
        <v>0</v>
      </c>
    </row>
    <row r="35" spans="1:5">
      <c r="A35" s="83" t="s">
        <v>229</v>
      </c>
      <c r="B35" s="82">
        <v>0</v>
      </c>
      <c r="C35" s="82">
        <v>0</v>
      </c>
      <c r="D35" s="82">
        <v>0</v>
      </c>
      <c r="E35" s="82">
        <v>0</v>
      </c>
    </row>
    <row r="36" spans="1:5">
      <c r="A36" s="83" t="s">
        <v>230</v>
      </c>
      <c r="B36" s="82">
        <v>0</v>
      </c>
      <c r="C36" s="82">
        <v>0</v>
      </c>
      <c r="D36" s="82">
        <v>0</v>
      </c>
      <c r="E36" s="82">
        <v>0</v>
      </c>
    </row>
    <row r="37" spans="1:5">
      <c r="A37" s="83" t="s">
        <v>231</v>
      </c>
      <c r="B37" s="82">
        <v>0</v>
      </c>
      <c r="C37" s="82">
        <v>0</v>
      </c>
      <c r="D37" s="82">
        <v>0</v>
      </c>
      <c r="E37" s="82">
        <v>0</v>
      </c>
    </row>
    <row r="38" spans="1:5">
      <c r="A38" s="83" t="s">
        <v>189</v>
      </c>
      <c r="B38" s="82">
        <v>11.55</v>
      </c>
      <c r="C38" s="82">
        <v>2.1000000000000001E-2</v>
      </c>
      <c r="D38" s="82">
        <v>1.65</v>
      </c>
      <c r="E38" s="82">
        <v>1.18</v>
      </c>
    </row>
    <row r="39" spans="1:5">
      <c r="A39" s="81" t="s">
        <v>123</v>
      </c>
      <c r="B39" s="80">
        <v>31.52</v>
      </c>
      <c r="C39" s="80">
        <v>5.731E-2</v>
      </c>
      <c r="D39" s="80">
        <v>4.5</v>
      </c>
      <c r="E39" s="80">
        <v>3.21</v>
      </c>
    </row>
    <row r="40" spans="1:5">
      <c r="A40" s="229" t="s">
        <v>29</v>
      </c>
      <c r="B40" s="230"/>
      <c r="C40" s="230"/>
      <c r="D40" s="230"/>
      <c r="E40" s="230"/>
    </row>
    <row r="41" spans="1:5">
      <c r="A41" s="83" t="s">
        <v>232</v>
      </c>
      <c r="B41" s="82">
        <v>3.72</v>
      </c>
      <c r="C41" s="82">
        <v>0.01</v>
      </c>
      <c r="D41" s="82">
        <v>0.53</v>
      </c>
      <c r="E41" s="82">
        <v>0.38</v>
      </c>
    </row>
    <row r="42" spans="1:5">
      <c r="A42" s="81" t="s">
        <v>192</v>
      </c>
      <c r="B42" s="80">
        <v>3.72</v>
      </c>
      <c r="C42" s="80">
        <v>0.01</v>
      </c>
      <c r="D42" s="80">
        <v>0.53</v>
      </c>
      <c r="E42" s="80">
        <v>0.38</v>
      </c>
    </row>
    <row r="43" spans="1:5">
      <c r="A43" s="81" t="s">
        <v>193</v>
      </c>
      <c r="B43" s="80">
        <v>700.79000000000008</v>
      </c>
      <c r="C43" s="80">
        <v>1.2774000000000001</v>
      </c>
      <c r="D43" s="80">
        <v>99.99</v>
      </c>
      <c r="E43" s="80">
        <v>71.400000000000006</v>
      </c>
    </row>
    <row r="44" spans="1:5">
      <c r="A44" s="229" t="s">
        <v>194</v>
      </c>
      <c r="B44" s="230"/>
      <c r="C44" s="230"/>
      <c r="D44" s="230"/>
      <c r="E44" s="230"/>
    </row>
    <row r="45" spans="1:5">
      <c r="A45" s="83" t="s">
        <v>233</v>
      </c>
      <c r="B45" s="82">
        <v>0</v>
      </c>
      <c r="C45" s="82">
        <v>0</v>
      </c>
      <c r="D45" s="82">
        <v>0</v>
      </c>
      <c r="E45" s="82">
        <v>0</v>
      </c>
    </row>
    <row r="46" spans="1:5">
      <c r="A46" s="83" t="s">
        <v>234</v>
      </c>
      <c r="B46" s="82">
        <v>0</v>
      </c>
      <c r="C46" s="82">
        <v>0</v>
      </c>
      <c r="D46" s="82">
        <v>0</v>
      </c>
      <c r="E46" s="82">
        <v>0</v>
      </c>
    </row>
    <row r="47" spans="1:5">
      <c r="A47" s="83" t="s">
        <v>235</v>
      </c>
      <c r="B47" s="82">
        <v>0</v>
      </c>
      <c r="C47" s="82">
        <v>0</v>
      </c>
      <c r="D47" s="82">
        <v>0</v>
      </c>
      <c r="E47" s="82">
        <v>0</v>
      </c>
    </row>
    <row r="48" spans="1:5">
      <c r="A48" s="81" t="s">
        <v>129</v>
      </c>
      <c r="B48" s="80">
        <v>0</v>
      </c>
      <c r="C48" s="80">
        <v>0</v>
      </c>
      <c r="D48" s="80">
        <v>0</v>
      </c>
      <c r="E48" s="80">
        <v>0</v>
      </c>
    </row>
    <row r="49" spans="1:5">
      <c r="A49" s="229" t="s">
        <v>198</v>
      </c>
      <c r="B49" s="230"/>
      <c r="C49" s="230"/>
      <c r="D49" s="230"/>
      <c r="E49" s="230"/>
    </row>
    <row r="50" spans="1:5">
      <c r="A50" s="83" t="s">
        <v>236</v>
      </c>
      <c r="B50" s="82">
        <v>121.43</v>
      </c>
      <c r="C50" s="82">
        <v>0.22078</v>
      </c>
      <c r="D50" s="82">
        <v>17.329999999999998</v>
      </c>
      <c r="E50" s="82">
        <v>12.37</v>
      </c>
    </row>
    <row r="51" spans="1:5">
      <c r="A51" s="83" t="s">
        <v>237</v>
      </c>
      <c r="B51" s="82">
        <v>14.29</v>
      </c>
      <c r="C51" s="82">
        <v>2.5989999999999999E-2</v>
      </c>
      <c r="D51" s="82">
        <v>2.04</v>
      </c>
      <c r="E51" s="82">
        <v>1.46</v>
      </c>
    </row>
    <row r="52" spans="1:5">
      <c r="A52" s="83" t="s">
        <v>238</v>
      </c>
      <c r="B52" s="82">
        <v>0</v>
      </c>
      <c r="C52" s="82">
        <v>0</v>
      </c>
      <c r="D52" s="82">
        <v>0</v>
      </c>
      <c r="E52" s="82">
        <v>0</v>
      </c>
    </row>
    <row r="53" spans="1:5">
      <c r="A53" s="83" t="s">
        <v>239</v>
      </c>
      <c r="B53" s="82">
        <v>0</v>
      </c>
      <c r="C53" s="82">
        <v>0</v>
      </c>
      <c r="D53" s="82">
        <v>0</v>
      </c>
      <c r="E53" s="82">
        <v>0</v>
      </c>
    </row>
    <row r="54" spans="1:5">
      <c r="A54" s="81" t="s">
        <v>133</v>
      </c>
      <c r="B54" s="80">
        <v>135.72</v>
      </c>
      <c r="C54" s="80">
        <v>0.24676999999999999</v>
      </c>
      <c r="D54" s="80">
        <v>19.37</v>
      </c>
      <c r="E54" s="80">
        <v>13.83</v>
      </c>
    </row>
    <row r="55" spans="1:5">
      <c r="A55" s="81" t="s">
        <v>202</v>
      </c>
      <c r="B55" s="80">
        <v>135.72</v>
      </c>
      <c r="C55" s="80">
        <v>0.24676999999999999</v>
      </c>
      <c r="D55" s="80">
        <v>19.37</v>
      </c>
      <c r="E55" s="80">
        <v>13.83</v>
      </c>
    </row>
    <row r="56" spans="1:5">
      <c r="A56" s="81" t="s">
        <v>203</v>
      </c>
      <c r="B56" s="80">
        <v>836.5100000000001</v>
      </c>
      <c r="C56" s="80">
        <v>1.52417</v>
      </c>
      <c r="D56" s="80">
        <v>119.36</v>
      </c>
      <c r="E56" s="80">
        <v>85.23</v>
      </c>
    </row>
    <row r="57" spans="1:5">
      <c r="A57" s="229" t="s">
        <v>45</v>
      </c>
      <c r="B57" s="230"/>
      <c r="C57" s="230"/>
      <c r="D57" s="230"/>
      <c r="E57" s="230"/>
    </row>
    <row r="58" spans="1:5">
      <c r="A58" s="83" t="s">
        <v>204</v>
      </c>
      <c r="B58" s="82">
        <v>0</v>
      </c>
      <c r="C58" s="82">
        <v>0</v>
      </c>
      <c r="D58" s="82">
        <v>0</v>
      </c>
      <c r="E58" s="82">
        <v>0</v>
      </c>
    </row>
    <row r="59" spans="1:5">
      <c r="A59" s="83" t="s">
        <v>205</v>
      </c>
      <c r="B59" s="82">
        <v>145</v>
      </c>
      <c r="C59" s="82">
        <v>0.26363999999999999</v>
      </c>
      <c r="D59" s="82">
        <v>20.69</v>
      </c>
      <c r="E59" s="82">
        <v>14.77</v>
      </c>
    </row>
    <row r="60" spans="1:5">
      <c r="A60" s="81" t="s">
        <v>240</v>
      </c>
      <c r="B60" s="80">
        <v>145</v>
      </c>
      <c r="C60" s="80">
        <v>0.26363999999999999</v>
      </c>
      <c r="D60" s="80">
        <v>20.69</v>
      </c>
      <c r="E60" s="80">
        <v>14.77</v>
      </c>
    </row>
    <row r="61" spans="1:5">
      <c r="A61" s="81" t="s">
        <v>208</v>
      </c>
      <c r="B61" s="80">
        <v>981.5100000000001</v>
      </c>
      <c r="C61" s="80">
        <v>1.7878099999999999</v>
      </c>
      <c r="D61" s="80">
        <v>140.05000000000001</v>
      </c>
      <c r="E61" s="80">
        <v>100</v>
      </c>
    </row>
    <row r="63" spans="1:5">
      <c r="A63" s="229" t="s">
        <v>50</v>
      </c>
      <c r="B63" s="230"/>
      <c r="C63" s="230"/>
      <c r="D63" s="230"/>
      <c r="E63" s="230"/>
    </row>
  </sheetData>
  <mergeCells count="12">
    <mergeCell ref="A49:E49"/>
    <mergeCell ref="A57:E57"/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7" customWidth="1"/>
    <col min="2" max="3" width="12" style="147" customWidth="1"/>
    <col min="4" max="5" width="16.375" style="147" customWidth="1"/>
    <col min="6" max="256" width="9" style="147"/>
    <col min="257" max="257" width="30.75" style="147" customWidth="1"/>
    <col min="258" max="259" width="12" style="147" customWidth="1"/>
    <col min="260" max="261" width="16.375" style="147" customWidth="1"/>
    <col min="262" max="512" width="9" style="147"/>
    <col min="513" max="513" width="30.75" style="147" customWidth="1"/>
    <col min="514" max="515" width="12" style="147" customWidth="1"/>
    <col min="516" max="517" width="16.375" style="147" customWidth="1"/>
    <col min="518" max="768" width="9" style="147"/>
    <col min="769" max="769" width="30.75" style="147" customWidth="1"/>
    <col min="770" max="771" width="12" style="147" customWidth="1"/>
    <col min="772" max="773" width="16.375" style="147" customWidth="1"/>
    <col min="774" max="1024" width="9" style="147"/>
    <col min="1025" max="1025" width="30.75" style="147" customWidth="1"/>
    <col min="1026" max="1027" width="12" style="147" customWidth="1"/>
    <col min="1028" max="1029" width="16.375" style="147" customWidth="1"/>
    <col min="1030" max="1280" width="9" style="147"/>
    <col min="1281" max="1281" width="30.75" style="147" customWidth="1"/>
    <col min="1282" max="1283" width="12" style="147" customWidth="1"/>
    <col min="1284" max="1285" width="16.375" style="147" customWidth="1"/>
    <col min="1286" max="1536" width="9" style="147"/>
    <col min="1537" max="1537" width="30.75" style="147" customWidth="1"/>
    <col min="1538" max="1539" width="12" style="147" customWidth="1"/>
    <col min="1540" max="1541" width="16.375" style="147" customWidth="1"/>
    <col min="1542" max="1792" width="9" style="147"/>
    <col min="1793" max="1793" width="30.75" style="147" customWidth="1"/>
    <col min="1794" max="1795" width="12" style="147" customWidth="1"/>
    <col min="1796" max="1797" width="16.375" style="147" customWidth="1"/>
    <col min="1798" max="2048" width="9" style="147"/>
    <col min="2049" max="2049" width="30.75" style="147" customWidth="1"/>
    <col min="2050" max="2051" width="12" style="147" customWidth="1"/>
    <col min="2052" max="2053" width="16.375" style="147" customWidth="1"/>
    <col min="2054" max="2304" width="9" style="147"/>
    <col min="2305" max="2305" width="30.75" style="147" customWidth="1"/>
    <col min="2306" max="2307" width="12" style="147" customWidth="1"/>
    <col min="2308" max="2309" width="16.375" style="147" customWidth="1"/>
    <col min="2310" max="2560" width="9" style="147"/>
    <col min="2561" max="2561" width="30.75" style="147" customWidth="1"/>
    <col min="2562" max="2563" width="12" style="147" customWidth="1"/>
    <col min="2564" max="2565" width="16.375" style="147" customWidth="1"/>
    <col min="2566" max="2816" width="9" style="147"/>
    <col min="2817" max="2817" width="30.75" style="147" customWidth="1"/>
    <col min="2818" max="2819" width="12" style="147" customWidth="1"/>
    <col min="2820" max="2821" width="16.375" style="147" customWidth="1"/>
    <col min="2822" max="3072" width="9" style="147"/>
    <col min="3073" max="3073" width="30.75" style="147" customWidth="1"/>
    <col min="3074" max="3075" width="12" style="147" customWidth="1"/>
    <col min="3076" max="3077" width="16.375" style="147" customWidth="1"/>
    <col min="3078" max="3328" width="9" style="147"/>
    <col min="3329" max="3329" width="30.75" style="147" customWidth="1"/>
    <col min="3330" max="3331" width="12" style="147" customWidth="1"/>
    <col min="3332" max="3333" width="16.375" style="147" customWidth="1"/>
    <col min="3334" max="3584" width="9" style="147"/>
    <col min="3585" max="3585" width="30.75" style="147" customWidth="1"/>
    <col min="3586" max="3587" width="12" style="147" customWidth="1"/>
    <col min="3588" max="3589" width="16.375" style="147" customWidth="1"/>
    <col min="3590" max="3840" width="9" style="147"/>
    <col min="3841" max="3841" width="30.75" style="147" customWidth="1"/>
    <col min="3842" max="3843" width="12" style="147" customWidth="1"/>
    <col min="3844" max="3845" width="16.375" style="147" customWidth="1"/>
    <col min="3846" max="4096" width="9" style="147"/>
    <col min="4097" max="4097" width="30.75" style="147" customWidth="1"/>
    <col min="4098" max="4099" width="12" style="147" customWidth="1"/>
    <col min="4100" max="4101" width="16.375" style="147" customWidth="1"/>
    <col min="4102" max="4352" width="9" style="147"/>
    <col min="4353" max="4353" width="30.75" style="147" customWidth="1"/>
    <col min="4354" max="4355" width="12" style="147" customWidth="1"/>
    <col min="4356" max="4357" width="16.375" style="147" customWidth="1"/>
    <col min="4358" max="4608" width="9" style="147"/>
    <col min="4609" max="4609" width="30.75" style="147" customWidth="1"/>
    <col min="4610" max="4611" width="12" style="147" customWidth="1"/>
    <col min="4612" max="4613" width="16.375" style="147" customWidth="1"/>
    <col min="4614" max="4864" width="9" style="147"/>
    <col min="4865" max="4865" width="30.75" style="147" customWidth="1"/>
    <col min="4866" max="4867" width="12" style="147" customWidth="1"/>
    <col min="4868" max="4869" width="16.375" style="147" customWidth="1"/>
    <col min="4870" max="5120" width="9" style="147"/>
    <col min="5121" max="5121" width="30.75" style="147" customWidth="1"/>
    <col min="5122" max="5123" width="12" style="147" customWidth="1"/>
    <col min="5124" max="5125" width="16.375" style="147" customWidth="1"/>
    <col min="5126" max="5376" width="9" style="147"/>
    <col min="5377" max="5377" width="30.75" style="147" customWidth="1"/>
    <col min="5378" max="5379" width="12" style="147" customWidth="1"/>
    <col min="5380" max="5381" width="16.375" style="147" customWidth="1"/>
    <col min="5382" max="5632" width="9" style="147"/>
    <col min="5633" max="5633" width="30.75" style="147" customWidth="1"/>
    <col min="5634" max="5635" width="12" style="147" customWidth="1"/>
    <col min="5636" max="5637" width="16.375" style="147" customWidth="1"/>
    <col min="5638" max="5888" width="9" style="147"/>
    <col min="5889" max="5889" width="30.75" style="147" customWidth="1"/>
    <col min="5890" max="5891" width="12" style="147" customWidth="1"/>
    <col min="5892" max="5893" width="16.375" style="147" customWidth="1"/>
    <col min="5894" max="6144" width="9" style="147"/>
    <col min="6145" max="6145" width="30.75" style="147" customWidth="1"/>
    <col min="6146" max="6147" width="12" style="147" customWidth="1"/>
    <col min="6148" max="6149" width="16.375" style="147" customWidth="1"/>
    <col min="6150" max="6400" width="9" style="147"/>
    <col min="6401" max="6401" width="30.75" style="147" customWidth="1"/>
    <col min="6402" max="6403" width="12" style="147" customWidth="1"/>
    <col min="6404" max="6405" width="16.375" style="147" customWidth="1"/>
    <col min="6406" max="6656" width="9" style="147"/>
    <col min="6657" max="6657" width="30.75" style="147" customWidth="1"/>
    <col min="6658" max="6659" width="12" style="147" customWidth="1"/>
    <col min="6660" max="6661" width="16.375" style="147" customWidth="1"/>
    <col min="6662" max="6912" width="9" style="147"/>
    <col min="6913" max="6913" width="30.75" style="147" customWidth="1"/>
    <col min="6914" max="6915" width="12" style="147" customWidth="1"/>
    <col min="6916" max="6917" width="16.375" style="147" customWidth="1"/>
    <col min="6918" max="7168" width="9" style="147"/>
    <col min="7169" max="7169" width="30.75" style="147" customWidth="1"/>
    <col min="7170" max="7171" width="12" style="147" customWidth="1"/>
    <col min="7172" max="7173" width="16.375" style="147" customWidth="1"/>
    <col min="7174" max="7424" width="9" style="147"/>
    <col min="7425" max="7425" width="30.75" style="147" customWidth="1"/>
    <col min="7426" max="7427" width="12" style="147" customWidth="1"/>
    <col min="7428" max="7429" width="16.375" style="147" customWidth="1"/>
    <col min="7430" max="7680" width="9" style="147"/>
    <col min="7681" max="7681" width="30.75" style="147" customWidth="1"/>
    <col min="7682" max="7683" width="12" style="147" customWidth="1"/>
    <col min="7684" max="7685" width="16.375" style="147" customWidth="1"/>
    <col min="7686" max="7936" width="9" style="147"/>
    <col min="7937" max="7937" width="30.75" style="147" customWidth="1"/>
    <col min="7938" max="7939" width="12" style="147" customWidth="1"/>
    <col min="7940" max="7941" width="16.375" style="147" customWidth="1"/>
    <col min="7942" max="8192" width="9" style="147"/>
    <col min="8193" max="8193" width="30.75" style="147" customWidth="1"/>
    <col min="8194" max="8195" width="12" style="147" customWidth="1"/>
    <col min="8196" max="8197" width="16.375" style="147" customWidth="1"/>
    <col min="8198" max="8448" width="9" style="147"/>
    <col min="8449" max="8449" width="30.75" style="147" customWidth="1"/>
    <col min="8450" max="8451" width="12" style="147" customWidth="1"/>
    <col min="8452" max="8453" width="16.375" style="147" customWidth="1"/>
    <col min="8454" max="8704" width="9" style="147"/>
    <col min="8705" max="8705" width="30.75" style="147" customWidth="1"/>
    <col min="8706" max="8707" width="12" style="147" customWidth="1"/>
    <col min="8708" max="8709" width="16.375" style="147" customWidth="1"/>
    <col min="8710" max="8960" width="9" style="147"/>
    <col min="8961" max="8961" width="30.75" style="147" customWidth="1"/>
    <col min="8962" max="8963" width="12" style="147" customWidth="1"/>
    <col min="8964" max="8965" width="16.375" style="147" customWidth="1"/>
    <col min="8966" max="9216" width="9" style="147"/>
    <col min="9217" max="9217" width="30.75" style="147" customWidth="1"/>
    <col min="9218" max="9219" width="12" style="147" customWidth="1"/>
    <col min="9220" max="9221" width="16.375" style="147" customWidth="1"/>
    <col min="9222" max="9472" width="9" style="147"/>
    <col min="9473" max="9473" width="30.75" style="147" customWidth="1"/>
    <col min="9474" max="9475" width="12" style="147" customWidth="1"/>
    <col min="9476" max="9477" width="16.375" style="147" customWidth="1"/>
    <col min="9478" max="9728" width="9" style="147"/>
    <col min="9729" max="9729" width="30.75" style="147" customWidth="1"/>
    <col min="9730" max="9731" width="12" style="147" customWidth="1"/>
    <col min="9732" max="9733" width="16.375" style="147" customWidth="1"/>
    <col min="9734" max="9984" width="9" style="147"/>
    <col min="9985" max="9985" width="30.75" style="147" customWidth="1"/>
    <col min="9986" max="9987" width="12" style="147" customWidth="1"/>
    <col min="9988" max="9989" width="16.375" style="147" customWidth="1"/>
    <col min="9990" max="10240" width="9" style="147"/>
    <col min="10241" max="10241" width="30.75" style="147" customWidth="1"/>
    <col min="10242" max="10243" width="12" style="147" customWidth="1"/>
    <col min="10244" max="10245" width="16.375" style="147" customWidth="1"/>
    <col min="10246" max="10496" width="9" style="147"/>
    <col min="10497" max="10497" width="30.75" style="147" customWidth="1"/>
    <col min="10498" max="10499" width="12" style="147" customWidth="1"/>
    <col min="10500" max="10501" width="16.375" style="147" customWidth="1"/>
    <col min="10502" max="10752" width="9" style="147"/>
    <col min="10753" max="10753" width="30.75" style="147" customWidth="1"/>
    <col min="10754" max="10755" width="12" style="147" customWidth="1"/>
    <col min="10756" max="10757" width="16.375" style="147" customWidth="1"/>
    <col min="10758" max="11008" width="9" style="147"/>
    <col min="11009" max="11009" width="30.75" style="147" customWidth="1"/>
    <col min="11010" max="11011" width="12" style="147" customWidth="1"/>
    <col min="11012" max="11013" width="16.375" style="147" customWidth="1"/>
    <col min="11014" max="11264" width="9" style="147"/>
    <col min="11265" max="11265" width="30.75" style="147" customWidth="1"/>
    <col min="11266" max="11267" width="12" style="147" customWidth="1"/>
    <col min="11268" max="11269" width="16.375" style="147" customWidth="1"/>
    <col min="11270" max="11520" width="9" style="147"/>
    <col min="11521" max="11521" width="30.75" style="147" customWidth="1"/>
    <col min="11522" max="11523" width="12" style="147" customWidth="1"/>
    <col min="11524" max="11525" width="16.375" style="147" customWidth="1"/>
    <col min="11526" max="11776" width="9" style="147"/>
    <col min="11777" max="11777" width="30.75" style="147" customWidth="1"/>
    <col min="11778" max="11779" width="12" style="147" customWidth="1"/>
    <col min="11780" max="11781" width="16.375" style="147" customWidth="1"/>
    <col min="11782" max="12032" width="9" style="147"/>
    <col min="12033" max="12033" width="30.75" style="147" customWidth="1"/>
    <col min="12034" max="12035" width="12" style="147" customWidth="1"/>
    <col min="12036" max="12037" width="16.375" style="147" customWidth="1"/>
    <col min="12038" max="12288" width="9" style="147"/>
    <col min="12289" max="12289" width="30.75" style="147" customWidth="1"/>
    <col min="12290" max="12291" width="12" style="147" customWidth="1"/>
    <col min="12292" max="12293" width="16.375" style="147" customWidth="1"/>
    <col min="12294" max="12544" width="9" style="147"/>
    <col min="12545" max="12545" width="30.75" style="147" customWidth="1"/>
    <col min="12546" max="12547" width="12" style="147" customWidth="1"/>
    <col min="12548" max="12549" width="16.375" style="147" customWidth="1"/>
    <col min="12550" max="12800" width="9" style="147"/>
    <col min="12801" max="12801" width="30.75" style="147" customWidth="1"/>
    <col min="12802" max="12803" width="12" style="147" customWidth="1"/>
    <col min="12804" max="12805" width="16.375" style="147" customWidth="1"/>
    <col min="12806" max="13056" width="9" style="147"/>
    <col min="13057" max="13057" width="30.75" style="147" customWidth="1"/>
    <col min="13058" max="13059" width="12" style="147" customWidth="1"/>
    <col min="13060" max="13061" width="16.375" style="147" customWidth="1"/>
    <col min="13062" max="13312" width="9" style="147"/>
    <col min="13313" max="13313" width="30.75" style="147" customWidth="1"/>
    <col min="13314" max="13315" width="12" style="147" customWidth="1"/>
    <col min="13316" max="13317" width="16.375" style="147" customWidth="1"/>
    <col min="13318" max="13568" width="9" style="147"/>
    <col min="13569" max="13569" width="30.75" style="147" customWidth="1"/>
    <col min="13570" max="13571" width="12" style="147" customWidth="1"/>
    <col min="13572" max="13573" width="16.375" style="147" customWidth="1"/>
    <col min="13574" max="13824" width="9" style="147"/>
    <col min="13825" max="13825" width="30.75" style="147" customWidth="1"/>
    <col min="13826" max="13827" width="12" style="147" customWidth="1"/>
    <col min="13828" max="13829" width="16.375" style="147" customWidth="1"/>
    <col min="13830" max="14080" width="9" style="147"/>
    <col min="14081" max="14081" width="30.75" style="147" customWidth="1"/>
    <col min="14082" max="14083" width="12" style="147" customWidth="1"/>
    <col min="14084" max="14085" width="16.375" style="147" customWidth="1"/>
    <col min="14086" max="14336" width="9" style="147"/>
    <col min="14337" max="14337" width="30.75" style="147" customWidth="1"/>
    <col min="14338" max="14339" width="12" style="147" customWidth="1"/>
    <col min="14340" max="14341" width="16.375" style="147" customWidth="1"/>
    <col min="14342" max="14592" width="9" style="147"/>
    <col min="14593" max="14593" width="30.75" style="147" customWidth="1"/>
    <col min="14594" max="14595" width="12" style="147" customWidth="1"/>
    <col min="14596" max="14597" width="16.375" style="147" customWidth="1"/>
    <col min="14598" max="14848" width="9" style="147"/>
    <col min="14849" max="14849" width="30.75" style="147" customWidth="1"/>
    <col min="14850" max="14851" width="12" style="147" customWidth="1"/>
    <col min="14852" max="14853" width="16.375" style="147" customWidth="1"/>
    <col min="14854" max="15104" width="9" style="147"/>
    <col min="15105" max="15105" width="30.75" style="147" customWidth="1"/>
    <col min="15106" max="15107" width="12" style="147" customWidth="1"/>
    <col min="15108" max="15109" width="16.375" style="147" customWidth="1"/>
    <col min="15110" max="15360" width="9" style="147"/>
    <col min="15361" max="15361" width="30.75" style="147" customWidth="1"/>
    <col min="15362" max="15363" width="12" style="147" customWidth="1"/>
    <col min="15364" max="15365" width="16.375" style="147" customWidth="1"/>
    <col min="15366" max="15616" width="9" style="147"/>
    <col min="15617" max="15617" width="30.75" style="147" customWidth="1"/>
    <col min="15618" max="15619" width="12" style="147" customWidth="1"/>
    <col min="15620" max="15621" width="16.375" style="147" customWidth="1"/>
    <col min="15622" max="15872" width="9" style="147"/>
    <col min="15873" max="15873" width="30.75" style="147" customWidth="1"/>
    <col min="15874" max="15875" width="12" style="147" customWidth="1"/>
    <col min="15876" max="15877" width="16.375" style="147" customWidth="1"/>
    <col min="15878" max="16128" width="9" style="147"/>
    <col min="16129" max="16129" width="30.75" style="147" customWidth="1"/>
    <col min="16130" max="16131" width="12" style="147" customWidth="1"/>
    <col min="16132" max="16133" width="16.375" style="147" customWidth="1"/>
    <col min="16134" max="16384" width="9" style="147"/>
  </cols>
  <sheetData>
    <row r="1" spans="1:6">
      <c r="A1" s="231" t="s">
        <v>249</v>
      </c>
      <c r="B1" s="232"/>
      <c r="C1" s="232"/>
      <c r="D1" s="232"/>
      <c r="E1" s="232"/>
      <c r="F1" s="232"/>
    </row>
    <row r="2" spans="1:6">
      <c r="A2" s="231" t="s">
        <v>248</v>
      </c>
      <c r="B2" s="232"/>
      <c r="C2" s="232"/>
      <c r="D2" s="232"/>
      <c r="E2" s="232"/>
      <c r="F2" s="232"/>
    </row>
    <row r="3" spans="1:6">
      <c r="A3" s="231" t="s">
        <v>331</v>
      </c>
      <c r="B3" s="232"/>
      <c r="C3" s="232"/>
      <c r="D3" s="232"/>
      <c r="E3" s="232"/>
      <c r="F3" s="232"/>
    </row>
    <row r="4" spans="1:6">
      <c r="A4" s="148" t="s">
        <v>142</v>
      </c>
      <c r="B4" s="231" t="s">
        <v>143</v>
      </c>
      <c r="C4" s="232"/>
      <c r="D4" s="232"/>
      <c r="E4" s="232"/>
      <c r="F4" s="232"/>
    </row>
    <row r="5" spans="1:6">
      <c r="A5" s="148" t="s">
        <v>332</v>
      </c>
      <c r="B5" s="231" t="s">
        <v>245</v>
      </c>
      <c r="C5" s="232"/>
      <c r="D5" s="232"/>
      <c r="E5" s="232"/>
      <c r="F5" s="232"/>
    </row>
    <row r="6" spans="1:6">
      <c r="A6" s="148" t="s">
        <v>244</v>
      </c>
      <c r="B6" s="149" t="s">
        <v>214</v>
      </c>
    </row>
    <row r="7" spans="1:6">
      <c r="A7" s="150" t="s">
        <v>9</v>
      </c>
      <c r="B7" s="150" t="s">
        <v>148</v>
      </c>
      <c r="C7" s="150" t="s">
        <v>149</v>
      </c>
      <c r="D7" s="150" t="s">
        <v>243</v>
      </c>
      <c r="E7" s="150" t="s">
        <v>242</v>
      </c>
    </row>
    <row r="8" spans="1:6">
      <c r="A8" s="231" t="s">
        <v>241</v>
      </c>
      <c r="B8" s="232"/>
      <c r="C8" s="232"/>
      <c r="D8" s="232"/>
      <c r="E8" s="232"/>
    </row>
    <row r="9" spans="1:6">
      <c r="A9" s="149" t="s">
        <v>153</v>
      </c>
      <c r="B9" s="151">
        <v>0</v>
      </c>
      <c r="C9" s="151">
        <v>0</v>
      </c>
      <c r="D9" s="151">
        <v>0</v>
      </c>
      <c r="E9" s="151">
        <v>0</v>
      </c>
    </row>
    <row r="10" spans="1:6">
      <c r="A10" s="149" t="s">
        <v>154</v>
      </c>
      <c r="B10" s="151">
        <v>0</v>
      </c>
      <c r="C10" s="151">
        <v>0</v>
      </c>
      <c r="D10" s="151">
        <v>0</v>
      </c>
      <c r="E10" s="151">
        <v>0</v>
      </c>
    </row>
    <row r="11" spans="1:6">
      <c r="A11" s="149" t="s">
        <v>155</v>
      </c>
    </row>
    <row r="12" spans="1:6">
      <c r="A12" s="149" t="s">
        <v>156</v>
      </c>
      <c r="B12" s="151">
        <v>0</v>
      </c>
      <c r="C12" s="151">
        <v>0</v>
      </c>
      <c r="D12" s="151">
        <v>0</v>
      </c>
      <c r="E12" s="151">
        <v>0</v>
      </c>
    </row>
    <row r="13" spans="1:6">
      <c r="A13" s="149" t="s">
        <v>157</v>
      </c>
      <c r="B13" s="151">
        <v>0</v>
      </c>
      <c r="C13" s="151">
        <v>0</v>
      </c>
      <c r="D13" s="151">
        <v>0</v>
      </c>
      <c r="E13" s="151">
        <v>0</v>
      </c>
    </row>
    <row r="14" spans="1:6">
      <c r="A14" s="149" t="s">
        <v>158</v>
      </c>
      <c r="B14" s="151">
        <v>0</v>
      </c>
      <c r="C14" s="151">
        <v>0</v>
      </c>
      <c r="D14" s="151">
        <v>0</v>
      </c>
      <c r="E14" s="151">
        <v>0</v>
      </c>
    </row>
    <row r="15" spans="1:6">
      <c r="A15" s="149" t="s">
        <v>159</v>
      </c>
      <c r="B15" s="151">
        <v>0</v>
      </c>
      <c r="C15" s="151">
        <v>0</v>
      </c>
      <c r="D15" s="151">
        <v>0</v>
      </c>
      <c r="E15" s="151">
        <v>0</v>
      </c>
    </row>
    <row r="16" spans="1:6">
      <c r="A16" s="149" t="s">
        <v>215</v>
      </c>
      <c r="B16" s="151">
        <v>685.6</v>
      </c>
      <c r="C16" s="151">
        <v>1.24655</v>
      </c>
      <c r="D16" s="151">
        <v>75.03</v>
      </c>
      <c r="E16" s="151">
        <v>57.55</v>
      </c>
    </row>
    <row r="17" spans="1:5">
      <c r="A17" s="149" t="s">
        <v>161</v>
      </c>
      <c r="B17" s="151">
        <v>33</v>
      </c>
      <c r="C17" s="151">
        <v>0.06</v>
      </c>
      <c r="D17" s="151">
        <v>3.61</v>
      </c>
      <c r="E17" s="151">
        <v>2.77</v>
      </c>
    </row>
    <row r="18" spans="1:5">
      <c r="A18" s="149" t="s">
        <v>216</v>
      </c>
      <c r="B18" s="151">
        <v>0</v>
      </c>
      <c r="C18" s="151">
        <v>0</v>
      </c>
      <c r="D18" s="151">
        <v>0</v>
      </c>
      <c r="E18" s="151">
        <v>0</v>
      </c>
    </row>
    <row r="19" spans="1:5">
      <c r="A19" s="149" t="s">
        <v>163</v>
      </c>
      <c r="B19" s="151">
        <v>0</v>
      </c>
      <c r="C19" s="151">
        <v>0</v>
      </c>
      <c r="D19" s="151">
        <v>0</v>
      </c>
      <c r="E19" s="151">
        <v>0</v>
      </c>
    </row>
    <row r="20" spans="1:5">
      <c r="A20" s="149" t="s">
        <v>164</v>
      </c>
      <c r="B20" s="151">
        <v>0</v>
      </c>
      <c r="C20" s="151">
        <v>0</v>
      </c>
      <c r="D20" s="151">
        <v>0</v>
      </c>
      <c r="E20" s="151">
        <v>0</v>
      </c>
    </row>
    <row r="21" spans="1:5">
      <c r="A21" s="149" t="s">
        <v>217</v>
      </c>
      <c r="B21" s="151">
        <v>0</v>
      </c>
      <c r="C21" s="151">
        <v>0</v>
      </c>
      <c r="D21" s="151">
        <v>0</v>
      </c>
      <c r="E21" s="151">
        <v>0</v>
      </c>
    </row>
    <row r="22" spans="1:5">
      <c r="A22" s="149" t="s">
        <v>218</v>
      </c>
    </row>
    <row r="23" spans="1:5">
      <c r="A23" s="149" t="s">
        <v>219</v>
      </c>
      <c r="B23" s="151">
        <v>150</v>
      </c>
      <c r="C23" s="151">
        <v>0.27272999999999997</v>
      </c>
      <c r="D23" s="151">
        <v>16.41</v>
      </c>
      <c r="E23" s="151">
        <v>12.59</v>
      </c>
    </row>
    <row r="24" spans="1:5">
      <c r="A24" s="149" t="s">
        <v>220</v>
      </c>
      <c r="B24" s="151">
        <v>0</v>
      </c>
      <c r="C24" s="151">
        <v>0</v>
      </c>
      <c r="D24" s="151">
        <v>0</v>
      </c>
      <c r="E24" s="151">
        <v>0</v>
      </c>
    </row>
    <row r="25" spans="1:5">
      <c r="A25" s="149" t="s">
        <v>221</v>
      </c>
      <c r="B25" s="151">
        <v>0</v>
      </c>
      <c r="C25" s="151">
        <v>0</v>
      </c>
      <c r="D25" s="151">
        <v>0</v>
      </c>
      <c r="E25" s="151">
        <v>0</v>
      </c>
    </row>
    <row r="26" spans="1:5">
      <c r="A26" s="149" t="s">
        <v>222</v>
      </c>
      <c r="B26" s="151">
        <v>0</v>
      </c>
      <c r="C26" s="151">
        <v>0</v>
      </c>
      <c r="D26" s="151">
        <v>0</v>
      </c>
      <c r="E26" s="151">
        <v>0</v>
      </c>
    </row>
    <row r="27" spans="1:5">
      <c r="A27" s="148" t="s">
        <v>77</v>
      </c>
      <c r="B27" s="152">
        <v>868.6</v>
      </c>
      <c r="C27" s="152">
        <v>1.57928</v>
      </c>
      <c r="D27" s="152">
        <v>95.05</v>
      </c>
      <c r="E27" s="152">
        <v>72.91</v>
      </c>
    </row>
    <row r="28" spans="1:5">
      <c r="A28" s="231" t="s">
        <v>109</v>
      </c>
      <c r="B28" s="232"/>
      <c r="C28" s="232"/>
      <c r="D28" s="232"/>
      <c r="E28" s="232"/>
    </row>
    <row r="29" spans="1:5">
      <c r="A29" s="149" t="s">
        <v>223</v>
      </c>
      <c r="B29" s="151">
        <v>0</v>
      </c>
      <c r="C29" s="151">
        <v>0</v>
      </c>
      <c r="D29" s="151">
        <v>0</v>
      </c>
      <c r="E29" s="151">
        <v>0</v>
      </c>
    </row>
    <row r="30" spans="1:5">
      <c r="A30" s="149" t="s">
        <v>224</v>
      </c>
      <c r="B30" s="151">
        <v>26.06</v>
      </c>
      <c r="C30" s="151">
        <v>4.7379999999999999E-2</v>
      </c>
      <c r="D30" s="151">
        <v>2.85</v>
      </c>
      <c r="E30" s="151">
        <v>2.19</v>
      </c>
    </row>
    <row r="31" spans="1:5">
      <c r="A31" s="149" t="s">
        <v>225</v>
      </c>
      <c r="B31" s="151">
        <v>0</v>
      </c>
      <c r="C31" s="151">
        <v>0</v>
      </c>
      <c r="D31" s="151">
        <v>0</v>
      </c>
      <c r="E31" s="151">
        <v>0</v>
      </c>
    </row>
    <row r="32" spans="1:5">
      <c r="A32" s="149" t="s">
        <v>226</v>
      </c>
      <c r="B32" s="151">
        <v>0</v>
      </c>
      <c r="C32" s="151">
        <v>0</v>
      </c>
      <c r="D32" s="151">
        <v>0</v>
      </c>
      <c r="E32" s="151">
        <v>0</v>
      </c>
    </row>
    <row r="33" spans="1:5">
      <c r="A33" s="149" t="s">
        <v>227</v>
      </c>
      <c r="B33" s="151">
        <v>0</v>
      </c>
      <c r="C33" s="151">
        <v>0</v>
      </c>
      <c r="D33" s="151">
        <v>0</v>
      </c>
      <c r="E33" s="151">
        <v>0</v>
      </c>
    </row>
    <row r="34" spans="1:5">
      <c r="A34" s="149" t="s">
        <v>228</v>
      </c>
      <c r="B34" s="151">
        <v>0</v>
      </c>
      <c r="C34" s="151">
        <v>0</v>
      </c>
      <c r="D34" s="151">
        <v>0</v>
      </c>
      <c r="E34" s="151">
        <v>0</v>
      </c>
    </row>
    <row r="35" spans="1:5">
      <c r="A35" s="149" t="s">
        <v>229</v>
      </c>
      <c r="B35" s="151">
        <v>0</v>
      </c>
      <c r="C35" s="151">
        <v>0</v>
      </c>
      <c r="D35" s="151">
        <v>0</v>
      </c>
      <c r="E35" s="151">
        <v>0</v>
      </c>
    </row>
    <row r="36" spans="1:5">
      <c r="A36" s="149" t="s">
        <v>230</v>
      </c>
      <c r="B36" s="151">
        <v>0</v>
      </c>
      <c r="C36" s="151">
        <v>0</v>
      </c>
      <c r="D36" s="151">
        <v>0</v>
      </c>
      <c r="E36" s="151">
        <v>0</v>
      </c>
    </row>
    <row r="37" spans="1:5">
      <c r="A37" s="149" t="s">
        <v>333</v>
      </c>
      <c r="B37" s="151">
        <v>0</v>
      </c>
      <c r="C37" s="151">
        <v>0</v>
      </c>
      <c r="D37" s="151">
        <v>0</v>
      </c>
      <c r="E37" s="151">
        <v>0</v>
      </c>
    </row>
    <row r="38" spans="1:5">
      <c r="A38" s="149" t="s">
        <v>189</v>
      </c>
      <c r="B38" s="151">
        <v>9.9</v>
      </c>
      <c r="C38" s="151">
        <v>1.7999999999999999E-2</v>
      </c>
      <c r="D38" s="151">
        <v>1.08</v>
      </c>
      <c r="E38" s="151">
        <v>0.83</v>
      </c>
    </row>
    <row r="39" spans="1:5">
      <c r="A39" s="148" t="s">
        <v>123</v>
      </c>
      <c r="B39" s="152">
        <v>35.96</v>
      </c>
      <c r="C39" s="152">
        <v>6.5379999999999994E-2</v>
      </c>
      <c r="D39" s="152">
        <v>3.93</v>
      </c>
      <c r="E39" s="152">
        <v>3.02</v>
      </c>
    </row>
    <row r="40" spans="1:5">
      <c r="A40" s="231" t="s">
        <v>29</v>
      </c>
      <c r="B40" s="232"/>
      <c r="C40" s="232"/>
      <c r="D40" s="232"/>
      <c r="E40" s="232"/>
    </row>
    <row r="41" spans="1:5">
      <c r="A41" s="149" t="s">
        <v>232</v>
      </c>
      <c r="B41" s="151">
        <v>9.24</v>
      </c>
      <c r="C41" s="151">
        <v>0.02</v>
      </c>
      <c r="D41" s="151">
        <v>1.01</v>
      </c>
      <c r="E41" s="151">
        <v>0.78</v>
      </c>
    </row>
    <row r="42" spans="1:5">
      <c r="A42" s="148" t="s">
        <v>192</v>
      </c>
      <c r="B42" s="152">
        <v>9.24</v>
      </c>
      <c r="C42" s="152">
        <v>0.02</v>
      </c>
      <c r="D42" s="152">
        <v>1.01</v>
      </c>
      <c r="E42" s="152">
        <v>0.78</v>
      </c>
    </row>
    <row r="43" spans="1:5">
      <c r="A43" s="148" t="s">
        <v>193</v>
      </c>
      <c r="B43" s="152">
        <v>913.80000000000007</v>
      </c>
      <c r="C43" s="152">
        <v>1.66466</v>
      </c>
      <c r="D43" s="152">
        <v>99.99</v>
      </c>
      <c r="E43" s="152">
        <v>76.709999999999994</v>
      </c>
    </row>
    <row r="44" spans="1:5">
      <c r="A44" s="231" t="s">
        <v>194</v>
      </c>
      <c r="B44" s="232"/>
      <c r="C44" s="232"/>
      <c r="D44" s="232"/>
      <c r="E44" s="232"/>
    </row>
    <row r="45" spans="1:5">
      <c r="A45" s="149" t="s">
        <v>233</v>
      </c>
      <c r="B45" s="151">
        <v>0</v>
      </c>
      <c r="C45" s="151">
        <v>0</v>
      </c>
      <c r="D45" s="151">
        <v>0</v>
      </c>
      <c r="E45" s="151">
        <v>0</v>
      </c>
    </row>
    <row r="46" spans="1:5">
      <c r="A46" s="149" t="s">
        <v>234</v>
      </c>
      <c r="B46" s="151">
        <v>0</v>
      </c>
      <c r="C46" s="151">
        <v>0</v>
      </c>
      <c r="D46" s="151">
        <v>0</v>
      </c>
      <c r="E46" s="151">
        <v>0</v>
      </c>
    </row>
    <row r="47" spans="1:5">
      <c r="A47" s="149" t="s">
        <v>235</v>
      </c>
      <c r="B47" s="151">
        <v>0</v>
      </c>
      <c r="C47" s="151">
        <v>0</v>
      </c>
      <c r="D47" s="151">
        <v>0</v>
      </c>
      <c r="E47" s="151">
        <v>0</v>
      </c>
    </row>
    <row r="48" spans="1:5">
      <c r="A48" s="148" t="s">
        <v>129</v>
      </c>
      <c r="B48" s="152">
        <v>0</v>
      </c>
      <c r="C48" s="152">
        <v>0</v>
      </c>
      <c r="D48" s="152">
        <v>0</v>
      </c>
      <c r="E48" s="152">
        <v>0</v>
      </c>
    </row>
    <row r="49" spans="1:5">
      <c r="A49" s="231" t="s">
        <v>198</v>
      </c>
      <c r="B49" s="232"/>
      <c r="C49" s="232"/>
      <c r="D49" s="232"/>
      <c r="E49" s="232"/>
    </row>
    <row r="50" spans="1:5" ht="22.5">
      <c r="A50" s="149" t="s">
        <v>236</v>
      </c>
      <c r="B50" s="151">
        <v>142.86000000000001</v>
      </c>
      <c r="C50" s="151">
        <v>0.25974000000000003</v>
      </c>
      <c r="D50" s="151">
        <v>15.63</v>
      </c>
      <c r="E50" s="151">
        <v>11.99</v>
      </c>
    </row>
    <row r="51" spans="1:5">
      <c r="A51" s="149" t="s">
        <v>237</v>
      </c>
      <c r="B51" s="151">
        <v>15.04</v>
      </c>
      <c r="C51" s="151">
        <v>2.7349999999999999E-2</v>
      </c>
      <c r="D51" s="151">
        <v>1.65</v>
      </c>
      <c r="E51" s="151">
        <v>1.26</v>
      </c>
    </row>
    <row r="52" spans="1:5">
      <c r="A52" s="149" t="s">
        <v>238</v>
      </c>
      <c r="B52" s="151">
        <v>0</v>
      </c>
      <c r="C52" s="151">
        <v>0</v>
      </c>
      <c r="D52" s="151">
        <v>0</v>
      </c>
      <c r="E52" s="151">
        <v>0</v>
      </c>
    </row>
    <row r="53" spans="1:5">
      <c r="A53" s="149" t="s">
        <v>239</v>
      </c>
      <c r="B53" s="151">
        <v>0</v>
      </c>
      <c r="C53" s="151">
        <v>0</v>
      </c>
      <c r="D53" s="151">
        <v>0</v>
      </c>
      <c r="E53" s="151">
        <v>0</v>
      </c>
    </row>
    <row r="54" spans="1:5">
      <c r="A54" s="148" t="s">
        <v>133</v>
      </c>
      <c r="B54" s="152">
        <v>157.9</v>
      </c>
      <c r="C54" s="152">
        <v>0.28709000000000001</v>
      </c>
      <c r="D54" s="152">
        <v>17.28</v>
      </c>
      <c r="E54" s="152">
        <v>13.25</v>
      </c>
    </row>
    <row r="55" spans="1:5">
      <c r="A55" s="148" t="s">
        <v>202</v>
      </c>
      <c r="B55" s="152">
        <v>157.9</v>
      </c>
      <c r="C55" s="152">
        <v>0.28709000000000001</v>
      </c>
      <c r="D55" s="152">
        <v>17.28</v>
      </c>
      <c r="E55" s="152">
        <v>13.25</v>
      </c>
    </row>
    <row r="56" spans="1:5">
      <c r="A56" s="148" t="s">
        <v>203</v>
      </c>
      <c r="B56" s="152">
        <v>1071.7</v>
      </c>
      <c r="C56" s="152">
        <v>1.9517500000000001</v>
      </c>
      <c r="D56" s="152">
        <v>117.27</v>
      </c>
      <c r="E56" s="152">
        <v>89.96</v>
      </c>
    </row>
    <row r="57" spans="1:5">
      <c r="A57" s="231" t="s">
        <v>45</v>
      </c>
      <c r="B57" s="232"/>
      <c r="C57" s="232"/>
      <c r="D57" s="232"/>
      <c r="E57" s="232"/>
    </row>
    <row r="58" spans="1:5">
      <c r="A58" s="149" t="s">
        <v>204</v>
      </c>
      <c r="B58" s="151">
        <v>0</v>
      </c>
      <c r="C58" s="151">
        <v>0</v>
      </c>
      <c r="D58" s="151">
        <v>0</v>
      </c>
      <c r="E58" s="151">
        <v>0</v>
      </c>
    </row>
    <row r="59" spans="1:5">
      <c r="A59" s="149" t="s">
        <v>205</v>
      </c>
      <c r="B59" s="151">
        <v>119.6</v>
      </c>
      <c r="C59" s="151">
        <v>0.21745</v>
      </c>
      <c r="D59" s="151">
        <v>13.09</v>
      </c>
      <c r="E59" s="151">
        <v>10.039999999999999</v>
      </c>
    </row>
    <row r="60" spans="1:5">
      <c r="A60" s="148" t="s">
        <v>240</v>
      </c>
      <c r="B60" s="152">
        <v>119.6</v>
      </c>
      <c r="C60" s="152">
        <v>0.21745</v>
      </c>
      <c r="D60" s="152">
        <v>13.09</v>
      </c>
      <c r="E60" s="152">
        <v>10.039999999999999</v>
      </c>
    </row>
    <row r="61" spans="1:5">
      <c r="A61" s="148" t="s">
        <v>208</v>
      </c>
      <c r="B61" s="152">
        <v>1191.3</v>
      </c>
      <c r="C61" s="152">
        <v>2.1692</v>
      </c>
      <c r="D61" s="152">
        <v>130.36000000000001</v>
      </c>
      <c r="E61" s="152">
        <v>100</v>
      </c>
    </row>
    <row r="63" spans="1:5">
      <c r="A63" s="231" t="s">
        <v>50</v>
      </c>
      <c r="B63" s="232"/>
      <c r="C63" s="232"/>
      <c r="D63" s="232"/>
      <c r="E63" s="23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33" t="s">
        <v>249</v>
      </c>
      <c r="B1" s="234"/>
      <c r="C1" s="234"/>
      <c r="D1" s="234"/>
      <c r="E1" s="234"/>
      <c r="F1" s="234"/>
    </row>
    <row r="2" spans="1:6">
      <c r="A2" s="233" t="s">
        <v>248</v>
      </c>
      <c r="B2" s="234"/>
      <c r="C2" s="234"/>
      <c r="D2" s="234"/>
      <c r="E2" s="234"/>
      <c r="F2" s="234"/>
    </row>
    <row r="3" spans="1:6">
      <c r="A3" s="233" t="s">
        <v>334</v>
      </c>
      <c r="B3" s="234"/>
      <c r="C3" s="234"/>
      <c r="D3" s="234"/>
      <c r="E3" s="234"/>
      <c r="F3" s="234"/>
    </row>
    <row r="4" spans="1:6">
      <c r="A4" s="156" t="s">
        <v>142</v>
      </c>
      <c r="B4" s="233" t="s">
        <v>143</v>
      </c>
      <c r="C4" s="234"/>
      <c r="D4" s="234"/>
      <c r="E4" s="234"/>
      <c r="F4" s="234"/>
    </row>
    <row r="5" spans="1:6">
      <c r="A5" s="156" t="s">
        <v>335</v>
      </c>
      <c r="B5" s="233" t="s">
        <v>245</v>
      </c>
      <c r="C5" s="234"/>
      <c r="D5" s="234"/>
      <c r="E5" s="234"/>
      <c r="F5" s="234"/>
    </row>
    <row r="6" spans="1:6">
      <c r="A6" s="156" t="s">
        <v>244</v>
      </c>
      <c r="B6" s="157" t="s">
        <v>214</v>
      </c>
    </row>
    <row r="7" spans="1:6">
      <c r="A7" s="158" t="s">
        <v>9</v>
      </c>
      <c r="B7" s="158" t="s">
        <v>148</v>
      </c>
      <c r="C7" s="158" t="s">
        <v>149</v>
      </c>
      <c r="D7" s="158" t="s">
        <v>243</v>
      </c>
      <c r="E7" s="158" t="s">
        <v>242</v>
      </c>
    </row>
    <row r="8" spans="1:6">
      <c r="A8" s="233" t="s">
        <v>241</v>
      </c>
      <c r="B8" s="234"/>
      <c r="C8" s="234"/>
      <c r="D8" s="234"/>
      <c r="E8" s="234"/>
    </row>
    <row r="9" spans="1:6">
      <c r="A9" s="157" t="s">
        <v>153</v>
      </c>
      <c r="B9" s="159">
        <v>0</v>
      </c>
      <c r="C9" s="159">
        <v>0</v>
      </c>
      <c r="D9" s="159">
        <v>0</v>
      </c>
      <c r="E9" s="159">
        <v>0</v>
      </c>
    </row>
    <row r="10" spans="1:6">
      <c r="A10" s="157" t="s">
        <v>154</v>
      </c>
      <c r="B10" s="159">
        <v>0</v>
      </c>
      <c r="C10" s="159">
        <v>0</v>
      </c>
      <c r="D10" s="159">
        <v>0</v>
      </c>
      <c r="E10" s="159">
        <v>0</v>
      </c>
    </row>
    <row r="11" spans="1:6">
      <c r="A11" s="157" t="s">
        <v>155</v>
      </c>
    </row>
    <row r="12" spans="1:6">
      <c r="A12" s="157" t="s">
        <v>156</v>
      </c>
      <c r="B12" s="159">
        <v>0</v>
      </c>
      <c r="C12" s="159">
        <v>0</v>
      </c>
      <c r="D12" s="159">
        <v>0</v>
      </c>
      <c r="E12" s="159">
        <v>0</v>
      </c>
    </row>
    <row r="13" spans="1:6">
      <c r="A13" s="157" t="s">
        <v>157</v>
      </c>
      <c r="B13" s="159">
        <v>0</v>
      </c>
      <c r="C13" s="159">
        <v>0</v>
      </c>
      <c r="D13" s="159">
        <v>0</v>
      </c>
      <c r="E13" s="159">
        <v>0</v>
      </c>
    </row>
    <row r="14" spans="1:6">
      <c r="A14" s="157" t="s">
        <v>158</v>
      </c>
      <c r="B14" s="159">
        <v>0</v>
      </c>
      <c r="C14" s="159">
        <v>0</v>
      </c>
      <c r="D14" s="159">
        <v>0</v>
      </c>
      <c r="E14" s="159">
        <v>0</v>
      </c>
    </row>
    <row r="15" spans="1:6">
      <c r="A15" s="157" t="s">
        <v>159</v>
      </c>
      <c r="B15" s="159">
        <v>0</v>
      </c>
      <c r="C15" s="159">
        <v>0</v>
      </c>
      <c r="D15" s="159">
        <v>0</v>
      </c>
      <c r="E15" s="159">
        <v>0</v>
      </c>
    </row>
    <row r="16" spans="1:6">
      <c r="A16" s="157" t="s">
        <v>215</v>
      </c>
      <c r="B16" s="159">
        <v>857</v>
      </c>
      <c r="C16" s="159">
        <v>1.5581799999999999</v>
      </c>
      <c r="D16" s="159">
        <v>76.09</v>
      </c>
      <c r="E16" s="159">
        <v>48.65</v>
      </c>
    </row>
    <row r="17" spans="1:5">
      <c r="A17" s="157" t="s">
        <v>161</v>
      </c>
      <c r="B17" s="159">
        <v>36.36</v>
      </c>
      <c r="C17" s="159">
        <v>6.6110000000000002E-2</v>
      </c>
      <c r="D17" s="159">
        <v>3.23</v>
      </c>
      <c r="E17" s="159">
        <v>2.06</v>
      </c>
    </row>
    <row r="18" spans="1:5">
      <c r="A18" s="157" t="s">
        <v>216</v>
      </c>
      <c r="B18" s="159">
        <v>0</v>
      </c>
      <c r="C18" s="159">
        <v>0</v>
      </c>
      <c r="D18" s="159">
        <v>0</v>
      </c>
      <c r="E18" s="159">
        <v>0</v>
      </c>
    </row>
    <row r="19" spans="1:5">
      <c r="A19" s="157" t="s">
        <v>163</v>
      </c>
      <c r="B19" s="159">
        <v>0</v>
      </c>
      <c r="C19" s="159">
        <v>0</v>
      </c>
      <c r="D19" s="159">
        <v>0</v>
      </c>
      <c r="E19" s="159">
        <v>0</v>
      </c>
    </row>
    <row r="20" spans="1:5">
      <c r="A20" s="157" t="s">
        <v>164</v>
      </c>
      <c r="B20" s="159">
        <v>0</v>
      </c>
      <c r="C20" s="159">
        <v>0</v>
      </c>
      <c r="D20" s="159">
        <v>0</v>
      </c>
      <c r="E20" s="159">
        <v>0</v>
      </c>
    </row>
    <row r="21" spans="1:5">
      <c r="A21" s="157" t="s">
        <v>217</v>
      </c>
      <c r="B21" s="159">
        <v>0</v>
      </c>
      <c r="C21" s="159">
        <v>0</v>
      </c>
      <c r="D21" s="159">
        <v>0</v>
      </c>
      <c r="E21" s="159">
        <v>0</v>
      </c>
    </row>
    <row r="22" spans="1:5">
      <c r="A22" s="157" t="s">
        <v>218</v>
      </c>
    </row>
    <row r="23" spans="1:5">
      <c r="A23" s="157" t="s">
        <v>219</v>
      </c>
      <c r="B23" s="159">
        <v>175</v>
      </c>
      <c r="C23" s="159">
        <v>0.31818000000000002</v>
      </c>
      <c r="D23" s="159">
        <v>15.54</v>
      </c>
      <c r="E23" s="159">
        <v>9.93</v>
      </c>
    </row>
    <row r="24" spans="1:5">
      <c r="A24" s="157" t="s">
        <v>220</v>
      </c>
      <c r="B24" s="159">
        <v>0</v>
      </c>
      <c r="C24" s="159">
        <v>0</v>
      </c>
      <c r="D24" s="159">
        <v>0</v>
      </c>
      <c r="E24" s="159">
        <v>0</v>
      </c>
    </row>
    <row r="25" spans="1:5">
      <c r="A25" s="157" t="s">
        <v>221</v>
      </c>
      <c r="B25" s="159">
        <v>0</v>
      </c>
      <c r="C25" s="159">
        <v>0</v>
      </c>
      <c r="D25" s="159">
        <v>0</v>
      </c>
      <c r="E25" s="159">
        <v>0</v>
      </c>
    </row>
    <row r="26" spans="1:5">
      <c r="A26" s="157" t="s">
        <v>222</v>
      </c>
      <c r="B26" s="159">
        <v>0</v>
      </c>
      <c r="C26" s="159">
        <v>0</v>
      </c>
      <c r="D26" s="159">
        <v>0</v>
      </c>
      <c r="E26" s="159">
        <v>0</v>
      </c>
    </row>
    <row r="27" spans="1:5">
      <c r="A27" s="156" t="s">
        <v>77</v>
      </c>
      <c r="B27" s="160">
        <v>1068.3600000000001</v>
      </c>
      <c r="C27" s="160">
        <v>1.9424699999999999</v>
      </c>
      <c r="D27" s="160">
        <v>94.86</v>
      </c>
      <c r="E27" s="160">
        <v>60.64</v>
      </c>
    </row>
    <row r="28" spans="1:5">
      <c r="A28" s="233" t="s">
        <v>109</v>
      </c>
      <c r="B28" s="234"/>
      <c r="C28" s="234"/>
      <c r="D28" s="234"/>
      <c r="E28" s="234"/>
    </row>
    <row r="29" spans="1:5">
      <c r="A29" s="157" t="s">
        <v>223</v>
      </c>
      <c r="B29" s="159">
        <v>0</v>
      </c>
      <c r="C29" s="159">
        <v>0</v>
      </c>
      <c r="D29" s="159">
        <v>0</v>
      </c>
      <c r="E29" s="159">
        <v>0</v>
      </c>
    </row>
    <row r="30" spans="1:5">
      <c r="A30" s="157" t="s">
        <v>224</v>
      </c>
      <c r="B30" s="159">
        <v>32.049999999999997</v>
      </c>
      <c r="C30" s="159">
        <v>5.8270000000000002E-2</v>
      </c>
      <c r="D30" s="159">
        <v>2.85</v>
      </c>
      <c r="E30" s="159">
        <v>1.82</v>
      </c>
    </row>
    <row r="31" spans="1:5">
      <c r="A31" s="157" t="s">
        <v>225</v>
      </c>
      <c r="B31" s="159">
        <v>0</v>
      </c>
      <c r="C31" s="159">
        <v>0</v>
      </c>
      <c r="D31" s="159">
        <v>0</v>
      </c>
      <c r="E31" s="159">
        <v>0</v>
      </c>
    </row>
    <row r="32" spans="1:5">
      <c r="A32" s="157" t="s">
        <v>226</v>
      </c>
      <c r="B32" s="159">
        <v>0</v>
      </c>
      <c r="C32" s="159">
        <v>0</v>
      </c>
      <c r="D32" s="159">
        <v>0</v>
      </c>
      <c r="E32" s="159">
        <v>0</v>
      </c>
    </row>
    <row r="33" spans="1:5">
      <c r="A33" s="157" t="s">
        <v>227</v>
      </c>
      <c r="B33" s="159">
        <v>0</v>
      </c>
      <c r="C33" s="159">
        <v>0</v>
      </c>
      <c r="D33" s="159">
        <v>0</v>
      </c>
      <c r="E33" s="159">
        <v>0</v>
      </c>
    </row>
    <row r="34" spans="1:5">
      <c r="A34" s="157" t="s">
        <v>228</v>
      </c>
      <c r="B34" s="159">
        <v>0</v>
      </c>
      <c r="C34" s="159">
        <v>0</v>
      </c>
      <c r="D34" s="159">
        <v>0</v>
      </c>
      <c r="E34" s="159">
        <v>0</v>
      </c>
    </row>
    <row r="35" spans="1:5">
      <c r="A35" s="157" t="s">
        <v>229</v>
      </c>
      <c r="B35" s="159">
        <v>0</v>
      </c>
      <c r="C35" s="159">
        <v>0</v>
      </c>
      <c r="D35" s="159">
        <v>0</v>
      </c>
      <c r="E35" s="159">
        <v>0</v>
      </c>
    </row>
    <row r="36" spans="1:5">
      <c r="A36" s="157" t="s">
        <v>230</v>
      </c>
      <c r="B36" s="159">
        <v>0</v>
      </c>
      <c r="C36" s="159">
        <v>0</v>
      </c>
      <c r="D36" s="159">
        <v>0</v>
      </c>
      <c r="E36" s="159">
        <v>0</v>
      </c>
    </row>
    <row r="37" spans="1:5">
      <c r="A37" s="157" t="s">
        <v>333</v>
      </c>
      <c r="B37" s="159">
        <v>0</v>
      </c>
      <c r="C37" s="159">
        <v>0</v>
      </c>
      <c r="D37" s="159">
        <v>0</v>
      </c>
      <c r="E37" s="159">
        <v>0</v>
      </c>
    </row>
    <row r="38" spans="1:5">
      <c r="A38" s="157" t="s">
        <v>189</v>
      </c>
      <c r="B38" s="159">
        <v>11.63</v>
      </c>
      <c r="C38" s="159">
        <v>2.1149999999999999E-2</v>
      </c>
      <c r="D38" s="159">
        <v>1.03</v>
      </c>
      <c r="E38" s="159">
        <v>0.66</v>
      </c>
    </row>
    <row r="39" spans="1:5">
      <c r="A39" s="156" t="s">
        <v>123</v>
      </c>
      <c r="B39" s="160">
        <v>43.68</v>
      </c>
      <c r="C39" s="160">
        <v>7.9420000000000004E-2</v>
      </c>
      <c r="D39" s="160">
        <v>3.88</v>
      </c>
      <c r="E39" s="160">
        <v>2.48</v>
      </c>
    </row>
    <row r="40" spans="1:5">
      <c r="A40" s="233" t="s">
        <v>29</v>
      </c>
      <c r="B40" s="234"/>
      <c r="C40" s="234"/>
      <c r="D40" s="234"/>
      <c r="E40" s="234"/>
    </row>
    <row r="41" spans="1:5">
      <c r="A41" s="157" t="s">
        <v>232</v>
      </c>
      <c r="B41" s="159">
        <v>14.23</v>
      </c>
      <c r="C41" s="159">
        <v>2.5870000000000001E-2</v>
      </c>
      <c r="D41" s="159">
        <v>1.26</v>
      </c>
      <c r="E41" s="159">
        <v>0.81</v>
      </c>
    </row>
    <row r="42" spans="1:5">
      <c r="A42" s="156" t="s">
        <v>192</v>
      </c>
      <c r="B42" s="160">
        <v>14.23</v>
      </c>
      <c r="C42" s="160">
        <v>2.5870000000000001E-2</v>
      </c>
      <c r="D42" s="160">
        <v>1.26</v>
      </c>
      <c r="E42" s="160">
        <v>0.81</v>
      </c>
    </row>
    <row r="43" spans="1:5">
      <c r="A43" s="156" t="s">
        <v>193</v>
      </c>
      <c r="B43" s="160">
        <v>1126.2700000000002</v>
      </c>
      <c r="C43" s="160">
        <v>2.0477599999999998</v>
      </c>
      <c r="D43" s="160">
        <v>100</v>
      </c>
      <c r="E43" s="160">
        <v>63.93</v>
      </c>
    </row>
    <row r="44" spans="1:5">
      <c r="A44" s="233" t="s">
        <v>194</v>
      </c>
      <c r="B44" s="234"/>
      <c r="C44" s="234"/>
      <c r="D44" s="234"/>
      <c r="E44" s="234"/>
    </row>
    <row r="45" spans="1:5">
      <c r="A45" s="157" t="s">
        <v>233</v>
      </c>
      <c r="B45" s="159">
        <v>0</v>
      </c>
      <c r="C45" s="159">
        <v>0</v>
      </c>
      <c r="D45" s="159">
        <v>0</v>
      </c>
      <c r="E45" s="159">
        <v>0</v>
      </c>
    </row>
    <row r="46" spans="1:5">
      <c r="A46" s="157" t="s">
        <v>234</v>
      </c>
      <c r="B46" s="159">
        <v>0</v>
      </c>
      <c r="C46" s="159">
        <v>0</v>
      </c>
      <c r="D46" s="159">
        <v>0</v>
      </c>
      <c r="E46" s="159">
        <v>0</v>
      </c>
    </row>
    <row r="47" spans="1:5">
      <c r="A47" s="157" t="s">
        <v>235</v>
      </c>
      <c r="B47" s="159">
        <v>0</v>
      </c>
      <c r="C47" s="159">
        <v>0</v>
      </c>
      <c r="D47" s="159">
        <v>0</v>
      </c>
      <c r="E47" s="159">
        <v>0</v>
      </c>
    </row>
    <row r="48" spans="1:5">
      <c r="A48" s="156" t="s">
        <v>129</v>
      </c>
      <c r="B48" s="160">
        <v>0</v>
      </c>
      <c r="C48" s="160">
        <v>0</v>
      </c>
      <c r="D48" s="160">
        <v>0</v>
      </c>
      <c r="E48" s="160">
        <v>0</v>
      </c>
    </row>
    <row r="49" spans="1:5">
      <c r="A49" s="233" t="s">
        <v>198</v>
      </c>
      <c r="B49" s="234"/>
      <c r="C49" s="234"/>
      <c r="D49" s="234"/>
      <c r="E49" s="234"/>
    </row>
    <row r="50" spans="1:5" ht="22.5">
      <c r="A50" s="157" t="s">
        <v>236</v>
      </c>
      <c r="B50" s="159">
        <v>142.86000000000001</v>
      </c>
      <c r="C50" s="159">
        <v>0.25974000000000003</v>
      </c>
      <c r="D50" s="159">
        <v>12.68</v>
      </c>
      <c r="E50" s="159">
        <v>8.11</v>
      </c>
    </row>
    <row r="51" spans="1:5">
      <c r="A51" s="157" t="s">
        <v>237</v>
      </c>
      <c r="B51" s="159">
        <v>16.579999999999998</v>
      </c>
      <c r="C51" s="159">
        <v>3.014E-2</v>
      </c>
      <c r="D51" s="159">
        <v>1.47</v>
      </c>
      <c r="E51" s="159">
        <v>0.94</v>
      </c>
    </row>
    <row r="52" spans="1:5">
      <c r="A52" s="157" t="s">
        <v>238</v>
      </c>
      <c r="B52" s="159">
        <v>0</v>
      </c>
      <c r="C52" s="159">
        <v>0</v>
      </c>
      <c r="D52" s="159">
        <v>0</v>
      </c>
      <c r="E52" s="159">
        <v>0</v>
      </c>
    </row>
    <row r="53" spans="1:5">
      <c r="A53" s="157" t="s">
        <v>239</v>
      </c>
      <c r="B53" s="159">
        <v>0</v>
      </c>
      <c r="C53" s="159">
        <v>0</v>
      </c>
      <c r="D53" s="159">
        <v>0</v>
      </c>
      <c r="E53" s="159">
        <v>0</v>
      </c>
    </row>
    <row r="54" spans="1:5">
      <c r="A54" s="156" t="s">
        <v>133</v>
      </c>
      <c r="B54" s="160">
        <v>159.44</v>
      </c>
      <c r="C54" s="160">
        <v>0.28988000000000003</v>
      </c>
      <c r="D54" s="160">
        <v>14.15</v>
      </c>
      <c r="E54" s="160">
        <v>9.0500000000000007</v>
      </c>
    </row>
    <row r="55" spans="1:5">
      <c r="A55" s="156" t="s">
        <v>202</v>
      </c>
      <c r="B55" s="160">
        <v>159.44</v>
      </c>
      <c r="C55" s="160">
        <v>0.28988000000000003</v>
      </c>
      <c r="D55" s="160">
        <v>14.15</v>
      </c>
      <c r="E55" s="160">
        <v>9.0500000000000007</v>
      </c>
    </row>
    <row r="56" spans="1:5">
      <c r="A56" s="156" t="s">
        <v>203</v>
      </c>
      <c r="B56" s="160">
        <v>1285.7100000000003</v>
      </c>
      <c r="C56" s="160">
        <v>2.3376399999999999</v>
      </c>
      <c r="D56" s="160">
        <v>114.15</v>
      </c>
      <c r="E56" s="160">
        <v>72.98</v>
      </c>
    </row>
    <row r="57" spans="1:5">
      <c r="A57" s="233" t="s">
        <v>45</v>
      </c>
      <c r="B57" s="234"/>
      <c r="C57" s="234"/>
      <c r="D57" s="234"/>
      <c r="E57" s="234"/>
    </row>
    <row r="58" spans="1:5">
      <c r="A58" s="157" t="s">
        <v>204</v>
      </c>
      <c r="B58" s="159">
        <v>0</v>
      </c>
      <c r="C58" s="159">
        <v>0</v>
      </c>
      <c r="D58" s="159">
        <v>0</v>
      </c>
      <c r="E58" s="159">
        <v>0</v>
      </c>
    </row>
    <row r="59" spans="1:5">
      <c r="A59" s="157" t="s">
        <v>205</v>
      </c>
      <c r="B59" s="159">
        <v>475.8</v>
      </c>
      <c r="C59" s="159">
        <v>0.86509000000000003</v>
      </c>
      <c r="D59" s="159">
        <v>42.25</v>
      </c>
      <c r="E59" s="159">
        <v>27.01</v>
      </c>
    </row>
    <row r="60" spans="1:5">
      <c r="A60" s="156" t="s">
        <v>240</v>
      </c>
      <c r="B60" s="160">
        <v>475.8</v>
      </c>
      <c r="C60" s="160">
        <v>0.86509000000000003</v>
      </c>
      <c r="D60" s="160">
        <v>42.25</v>
      </c>
      <c r="E60" s="160">
        <v>27.01</v>
      </c>
    </row>
    <row r="61" spans="1:5">
      <c r="A61" s="156" t="s">
        <v>208</v>
      </c>
      <c r="B61" s="160">
        <v>1761.5100000000002</v>
      </c>
      <c r="C61" s="160">
        <v>3.2027299999999999</v>
      </c>
      <c r="D61" s="160">
        <v>156.4</v>
      </c>
      <c r="E61" s="160">
        <v>99.99</v>
      </c>
    </row>
    <row r="63" spans="1:5">
      <c r="A63" s="233" t="s">
        <v>336</v>
      </c>
      <c r="B63" s="234"/>
      <c r="C63" s="234"/>
      <c r="D63" s="234"/>
      <c r="E63" s="23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35" t="s">
        <v>249</v>
      </c>
      <c r="B1" s="236"/>
      <c r="C1" s="236"/>
      <c r="D1" s="236"/>
      <c r="E1" s="236"/>
      <c r="F1" s="236"/>
    </row>
    <row r="2" spans="1:6">
      <c r="A2" s="235" t="s">
        <v>248</v>
      </c>
      <c r="B2" s="236"/>
      <c r="C2" s="236"/>
      <c r="D2" s="236"/>
      <c r="E2" s="236"/>
      <c r="F2" s="236"/>
    </row>
    <row r="3" spans="1:6">
      <c r="A3" s="235" t="s">
        <v>337</v>
      </c>
      <c r="B3" s="236"/>
      <c r="C3" s="236"/>
      <c r="D3" s="236"/>
      <c r="E3" s="236"/>
      <c r="F3" s="236"/>
    </row>
    <row r="4" spans="1:6">
      <c r="A4" s="164" t="s">
        <v>142</v>
      </c>
      <c r="B4" s="235" t="s">
        <v>143</v>
      </c>
      <c r="C4" s="236"/>
      <c r="D4" s="236"/>
      <c r="E4" s="236"/>
      <c r="F4" s="236"/>
    </row>
    <row r="5" spans="1:6">
      <c r="A5" s="164" t="s">
        <v>338</v>
      </c>
      <c r="B5" s="235" t="s">
        <v>245</v>
      </c>
      <c r="C5" s="236"/>
      <c r="D5" s="236"/>
      <c r="E5" s="236"/>
      <c r="F5" s="236"/>
    </row>
    <row r="6" spans="1:6">
      <c r="A6" s="164" t="s">
        <v>244</v>
      </c>
      <c r="B6" s="165" t="s">
        <v>214</v>
      </c>
    </row>
    <row r="7" spans="1:6">
      <c r="A7" s="166" t="s">
        <v>9</v>
      </c>
      <c r="B7" s="166" t="s">
        <v>148</v>
      </c>
      <c r="C7" s="166" t="s">
        <v>149</v>
      </c>
      <c r="D7" s="166" t="s">
        <v>243</v>
      </c>
      <c r="E7" s="166" t="s">
        <v>242</v>
      </c>
    </row>
    <row r="8" spans="1:6">
      <c r="A8" s="235" t="s">
        <v>241</v>
      </c>
      <c r="B8" s="236"/>
      <c r="C8" s="236"/>
      <c r="D8" s="236"/>
      <c r="E8" s="236"/>
    </row>
    <row r="9" spans="1:6">
      <c r="A9" s="165" t="s">
        <v>153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154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155</v>
      </c>
    </row>
    <row r="12" spans="1:6">
      <c r="A12" s="165" t="s">
        <v>156</v>
      </c>
      <c r="B12" s="167">
        <v>0</v>
      </c>
      <c r="C12" s="167">
        <v>0</v>
      </c>
      <c r="D12" s="167">
        <v>0</v>
      </c>
      <c r="E12" s="167">
        <v>0</v>
      </c>
    </row>
    <row r="13" spans="1:6">
      <c r="A13" s="165" t="s">
        <v>157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158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159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215</v>
      </c>
      <c r="B16" s="167">
        <v>1028.4000000000001</v>
      </c>
      <c r="C16" s="167">
        <v>1.86982</v>
      </c>
      <c r="D16" s="167">
        <v>65.11</v>
      </c>
      <c r="E16" s="167">
        <v>44.71</v>
      </c>
    </row>
    <row r="17" spans="1:5">
      <c r="A17" s="165" t="s">
        <v>161</v>
      </c>
      <c r="B17" s="167">
        <v>39.6</v>
      </c>
      <c r="C17" s="167">
        <v>7.1999999999999995E-2</v>
      </c>
      <c r="D17" s="167">
        <v>2.5099999999999998</v>
      </c>
      <c r="E17" s="167">
        <v>1.72</v>
      </c>
    </row>
    <row r="18" spans="1:5">
      <c r="A18" s="165" t="s">
        <v>216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163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164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217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218</v>
      </c>
    </row>
    <row r="23" spans="1:5">
      <c r="A23" s="165" t="s">
        <v>219</v>
      </c>
      <c r="B23" s="167">
        <v>400</v>
      </c>
      <c r="C23" s="167">
        <v>0.72726999999999997</v>
      </c>
      <c r="D23" s="167">
        <v>25.32</v>
      </c>
      <c r="E23" s="167">
        <v>17.39</v>
      </c>
    </row>
    <row r="24" spans="1:5">
      <c r="A24" s="165" t="s">
        <v>220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221</v>
      </c>
      <c r="B25" s="167">
        <v>0</v>
      </c>
      <c r="C25" s="167">
        <v>0</v>
      </c>
      <c r="D25" s="167">
        <v>0</v>
      </c>
      <c r="E25" s="167">
        <v>0</v>
      </c>
    </row>
    <row r="26" spans="1:5">
      <c r="A26" s="165" t="s">
        <v>222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77</v>
      </c>
      <c r="B27" s="168">
        <v>1468</v>
      </c>
      <c r="C27" s="168">
        <v>2.6690900000000002</v>
      </c>
      <c r="D27" s="168">
        <v>92.94</v>
      </c>
      <c r="E27" s="168">
        <v>63.82</v>
      </c>
    </row>
    <row r="28" spans="1:5">
      <c r="A28" s="235" t="s">
        <v>109</v>
      </c>
      <c r="B28" s="236"/>
      <c r="C28" s="236"/>
      <c r="D28" s="236"/>
      <c r="E28" s="236"/>
    </row>
    <row r="29" spans="1:5">
      <c r="A29" s="165" t="s">
        <v>223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224</v>
      </c>
      <c r="B30" s="167">
        <v>44.04</v>
      </c>
      <c r="C30" s="167">
        <v>8.0070000000000002E-2</v>
      </c>
      <c r="D30" s="167">
        <v>2.79</v>
      </c>
      <c r="E30" s="167">
        <v>1.91</v>
      </c>
    </row>
    <row r="31" spans="1:5">
      <c r="A31" s="165" t="s">
        <v>225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226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227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228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229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230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333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189</v>
      </c>
      <c r="B38" s="167">
        <v>17.739999999999998</v>
      </c>
      <c r="C38" s="167">
        <v>3.2250000000000001E-2</v>
      </c>
      <c r="D38" s="167">
        <v>1.1200000000000001</v>
      </c>
      <c r="E38" s="167">
        <v>0.77</v>
      </c>
    </row>
    <row r="39" spans="1:5">
      <c r="A39" s="164" t="s">
        <v>123</v>
      </c>
      <c r="B39" s="168">
        <v>61.78</v>
      </c>
      <c r="C39" s="168">
        <v>0.11232</v>
      </c>
      <c r="D39" s="168">
        <v>3.91</v>
      </c>
      <c r="E39" s="168">
        <v>2.68</v>
      </c>
    </row>
    <row r="40" spans="1:5">
      <c r="A40" s="235" t="s">
        <v>29</v>
      </c>
      <c r="B40" s="236"/>
      <c r="C40" s="236"/>
      <c r="D40" s="236"/>
      <c r="E40" s="236"/>
    </row>
    <row r="41" spans="1:5">
      <c r="A41" s="165" t="s">
        <v>232</v>
      </c>
      <c r="B41" s="167">
        <v>49.73</v>
      </c>
      <c r="C41" s="167">
        <v>9.0410000000000004E-2</v>
      </c>
      <c r="D41" s="167">
        <v>3.15</v>
      </c>
      <c r="E41" s="167">
        <v>2.16</v>
      </c>
    </row>
    <row r="42" spans="1:5">
      <c r="A42" s="164" t="s">
        <v>192</v>
      </c>
      <c r="B42" s="168">
        <v>49.73</v>
      </c>
      <c r="C42" s="168">
        <v>9.0410000000000004E-2</v>
      </c>
      <c r="D42" s="168">
        <v>3.15</v>
      </c>
      <c r="E42" s="168">
        <v>2.16</v>
      </c>
    </row>
    <row r="43" spans="1:5">
      <c r="A43" s="164" t="s">
        <v>193</v>
      </c>
      <c r="B43" s="168">
        <v>1579.51</v>
      </c>
      <c r="C43" s="168">
        <v>2.87182</v>
      </c>
      <c r="D43" s="168">
        <v>100</v>
      </c>
      <c r="E43" s="168">
        <v>68.66</v>
      </c>
    </row>
    <row r="44" spans="1:5">
      <c r="A44" s="235" t="s">
        <v>194</v>
      </c>
      <c r="B44" s="236"/>
      <c r="C44" s="236"/>
      <c r="D44" s="236"/>
      <c r="E44" s="236"/>
    </row>
    <row r="45" spans="1:5">
      <c r="A45" s="165" t="s">
        <v>233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234</v>
      </c>
      <c r="B46" s="167">
        <v>0</v>
      </c>
      <c r="C46" s="167">
        <v>0</v>
      </c>
      <c r="D46" s="167">
        <v>0</v>
      </c>
      <c r="E46" s="167">
        <v>0</v>
      </c>
    </row>
    <row r="47" spans="1:5">
      <c r="A47" s="165" t="s">
        <v>235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129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235" t="s">
        <v>198</v>
      </c>
      <c r="B49" s="236"/>
      <c r="C49" s="236"/>
      <c r="D49" s="236"/>
      <c r="E49" s="236"/>
    </row>
    <row r="50" spans="1:5" ht="22.5">
      <c r="A50" s="165" t="s">
        <v>236</v>
      </c>
      <c r="B50" s="167">
        <v>157.13999999999999</v>
      </c>
      <c r="C50" s="167">
        <v>0.28571000000000002</v>
      </c>
      <c r="D50" s="167">
        <v>9.9499999999999993</v>
      </c>
      <c r="E50" s="167">
        <v>6.83</v>
      </c>
    </row>
    <row r="51" spans="1:5">
      <c r="A51" s="165" t="s">
        <v>237</v>
      </c>
      <c r="B51" s="167">
        <v>18.05</v>
      </c>
      <c r="C51" s="167">
        <v>3.2820000000000002E-2</v>
      </c>
      <c r="D51" s="167">
        <v>1.1399999999999999</v>
      </c>
      <c r="E51" s="167">
        <v>0.78</v>
      </c>
    </row>
    <row r="52" spans="1:5">
      <c r="A52" s="165" t="s">
        <v>238</v>
      </c>
      <c r="B52" s="167">
        <v>0</v>
      </c>
      <c r="C52" s="167">
        <v>0</v>
      </c>
      <c r="D52" s="167">
        <v>0</v>
      </c>
      <c r="E52" s="167">
        <v>0</v>
      </c>
    </row>
    <row r="53" spans="1:5">
      <c r="A53" s="165" t="s">
        <v>239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133</v>
      </c>
      <c r="B54" s="168">
        <v>175.19</v>
      </c>
      <c r="C54" s="168">
        <v>0.31852999999999998</v>
      </c>
      <c r="D54" s="168">
        <v>11.09</v>
      </c>
      <c r="E54" s="168">
        <v>7.61</v>
      </c>
    </row>
    <row r="55" spans="1:5">
      <c r="A55" s="164" t="s">
        <v>202</v>
      </c>
      <c r="B55" s="168">
        <v>175.19</v>
      </c>
      <c r="C55" s="168">
        <v>0.31852999999999998</v>
      </c>
      <c r="D55" s="168">
        <v>11.09</v>
      </c>
      <c r="E55" s="168">
        <v>7.61</v>
      </c>
    </row>
    <row r="56" spans="1:5">
      <c r="A56" s="164" t="s">
        <v>203</v>
      </c>
      <c r="B56" s="168">
        <v>1754.7</v>
      </c>
      <c r="C56" s="168">
        <v>3.19035</v>
      </c>
      <c r="D56" s="168">
        <v>111.09</v>
      </c>
      <c r="E56" s="168">
        <v>76.27</v>
      </c>
    </row>
    <row r="57" spans="1:5">
      <c r="A57" s="235" t="s">
        <v>45</v>
      </c>
      <c r="B57" s="236"/>
      <c r="C57" s="236"/>
      <c r="D57" s="236"/>
      <c r="E57" s="236"/>
    </row>
    <row r="58" spans="1:5">
      <c r="A58" s="165" t="s">
        <v>204</v>
      </c>
      <c r="B58" s="167">
        <v>0</v>
      </c>
      <c r="C58" s="167">
        <v>0</v>
      </c>
      <c r="D58" s="167">
        <v>0</v>
      </c>
      <c r="E58" s="167">
        <v>0</v>
      </c>
    </row>
    <row r="59" spans="1:5">
      <c r="A59" s="165" t="s">
        <v>205</v>
      </c>
      <c r="B59" s="167">
        <v>545.35</v>
      </c>
      <c r="C59" s="167">
        <v>0.99155000000000004</v>
      </c>
      <c r="D59" s="167">
        <v>34.53</v>
      </c>
      <c r="E59" s="167">
        <v>23.71</v>
      </c>
    </row>
    <row r="60" spans="1:5">
      <c r="A60" s="164" t="s">
        <v>240</v>
      </c>
      <c r="B60" s="168">
        <v>545.35</v>
      </c>
      <c r="C60" s="168">
        <v>0.99155000000000004</v>
      </c>
      <c r="D60" s="168">
        <v>34.53</v>
      </c>
      <c r="E60" s="168">
        <v>23.71</v>
      </c>
    </row>
    <row r="61" spans="1:5">
      <c r="A61" s="164" t="s">
        <v>208</v>
      </c>
      <c r="B61" s="168">
        <v>2300.0500000000002</v>
      </c>
      <c r="C61" s="168">
        <v>4.1818999999999997</v>
      </c>
      <c r="D61" s="168">
        <v>145.62</v>
      </c>
      <c r="E61" s="168">
        <v>99.98</v>
      </c>
    </row>
    <row r="63" spans="1:5">
      <c r="A63" s="235" t="s">
        <v>50</v>
      </c>
      <c r="B63" s="236"/>
      <c r="C63" s="236"/>
      <c r="D63" s="236"/>
      <c r="E63" s="23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33" t="s">
        <v>249</v>
      </c>
      <c r="B1" s="234"/>
      <c r="C1" s="234"/>
      <c r="D1" s="234"/>
      <c r="E1" s="234"/>
      <c r="F1" s="234"/>
    </row>
    <row r="2" spans="1:6">
      <c r="A2" s="233" t="s">
        <v>248</v>
      </c>
      <c r="B2" s="234"/>
      <c r="C2" s="234"/>
      <c r="D2" s="234"/>
      <c r="E2" s="234"/>
      <c r="F2" s="234"/>
    </row>
    <row r="3" spans="1:6">
      <c r="A3" s="233" t="s">
        <v>343</v>
      </c>
      <c r="B3" s="234"/>
      <c r="C3" s="234"/>
      <c r="D3" s="234"/>
      <c r="E3" s="234"/>
      <c r="F3" s="234"/>
    </row>
    <row r="4" spans="1:6">
      <c r="A4" s="161" t="s">
        <v>142</v>
      </c>
      <c r="B4" s="233" t="s">
        <v>143</v>
      </c>
      <c r="C4" s="234"/>
      <c r="D4" s="234"/>
      <c r="E4" s="234"/>
      <c r="F4" s="234"/>
    </row>
    <row r="5" spans="1:6">
      <c r="A5" s="161" t="s">
        <v>344</v>
      </c>
      <c r="B5" s="233" t="s">
        <v>245</v>
      </c>
      <c r="C5" s="234"/>
      <c r="D5" s="234"/>
      <c r="E5" s="234"/>
      <c r="F5" s="234"/>
    </row>
    <row r="6" spans="1:6">
      <c r="A6" s="161" t="s">
        <v>244</v>
      </c>
      <c r="B6" s="157" t="s">
        <v>214</v>
      </c>
    </row>
    <row r="7" spans="1:6" ht="22.5">
      <c r="A7" s="158" t="s">
        <v>9</v>
      </c>
      <c r="B7" s="158" t="s">
        <v>345</v>
      </c>
      <c r="C7" s="158" t="s">
        <v>149</v>
      </c>
      <c r="D7" s="158" t="s">
        <v>243</v>
      </c>
      <c r="E7" s="158" t="s">
        <v>242</v>
      </c>
    </row>
    <row r="8" spans="1:6">
      <c r="A8" s="233" t="s">
        <v>241</v>
      </c>
      <c r="B8" s="234"/>
      <c r="C8" s="234"/>
      <c r="D8" s="234"/>
      <c r="E8" s="234"/>
    </row>
    <row r="9" spans="1:6">
      <c r="A9" s="157" t="s">
        <v>153</v>
      </c>
      <c r="B9" s="159">
        <v>0</v>
      </c>
      <c r="C9" s="159">
        <v>0</v>
      </c>
      <c r="D9" s="159">
        <v>0</v>
      </c>
      <c r="E9" s="159">
        <v>0</v>
      </c>
    </row>
    <row r="10" spans="1:6">
      <c r="A10" s="157" t="s">
        <v>154</v>
      </c>
      <c r="B10" s="159">
        <v>0</v>
      </c>
      <c r="C10" s="159">
        <v>0</v>
      </c>
      <c r="D10" s="159">
        <v>0</v>
      </c>
      <c r="E10" s="159">
        <v>0</v>
      </c>
    </row>
    <row r="11" spans="1:6">
      <c r="A11" s="157" t="s">
        <v>155</v>
      </c>
    </row>
    <row r="12" spans="1:6">
      <c r="A12" s="157" t="s">
        <v>156</v>
      </c>
      <c r="B12" s="159">
        <v>0</v>
      </c>
      <c r="C12" s="159">
        <v>0</v>
      </c>
      <c r="D12" s="159">
        <v>0</v>
      </c>
      <c r="E12" s="159">
        <v>0</v>
      </c>
    </row>
    <row r="13" spans="1:6">
      <c r="A13" s="157" t="s">
        <v>157</v>
      </c>
      <c r="B13" s="159">
        <v>0</v>
      </c>
      <c r="C13" s="159">
        <v>0</v>
      </c>
      <c r="D13" s="159">
        <v>0</v>
      </c>
      <c r="E13" s="159">
        <v>0</v>
      </c>
    </row>
    <row r="14" spans="1:6">
      <c r="A14" s="157" t="s">
        <v>158</v>
      </c>
      <c r="B14" s="159">
        <v>0</v>
      </c>
      <c r="C14" s="159">
        <v>0</v>
      </c>
      <c r="D14" s="159">
        <v>0</v>
      </c>
      <c r="E14" s="159">
        <v>0</v>
      </c>
    </row>
    <row r="15" spans="1:6">
      <c r="A15" s="157" t="s">
        <v>159</v>
      </c>
      <c r="B15" s="159">
        <v>0</v>
      </c>
      <c r="C15" s="159">
        <v>0</v>
      </c>
      <c r="D15" s="159">
        <v>0</v>
      </c>
      <c r="E15" s="159">
        <v>0</v>
      </c>
    </row>
    <row r="16" spans="1:6">
      <c r="A16" s="157" t="s">
        <v>215</v>
      </c>
      <c r="B16" s="159">
        <v>1285.5</v>
      </c>
      <c r="C16" s="159">
        <v>2.3372700000000002</v>
      </c>
      <c r="D16" s="159">
        <v>65.36</v>
      </c>
      <c r="E16" s="159">
        <v>48.25</v>
      </c>
    </row>
    <row r="17" spans="1:5">
      <c r="A17" s="157" t="s">
        <v>161</v>
      </c>
      <c r="B17" s="159">
        <v>42.36</v>
      </c>
      <c r="C17" s="159">
        <v>7.7020000000000005E-2</v>
      </c>
      <c r="D17" s="159">
        <v>2.15</v>
      </c>
      <c r="E17" s="159">
        <v>1.59</v>
      </c>
    </row>
    <row r="18" spans="1:5">
      <c r="A18" s="157" t="s">
        <v>216</v>
      </c>
      <c r="B18" s="159">
        <v>0</v>
      </c>
      <c r="C18" s="159">
        <v>0</v>
      </c>
      <c r="D18" s="159">
        <v>0</v>
      </c>
      <c r="E18" s="159">
        <v>0</v>
      </c>
    </row>
    <row r="19" spans="1:5">
      <c r="A19" s="157" t="s">
        <v>163</v>
      </c>
      <c r="B19" s="159">
        <v>0</v>
      </c>
      <c r="C19" s="159">
        <v>0</v>
      </c>
      <c r="D19" s="159">
        <v>0</v>
      </c>
      <c r="E19" s="159">
        <v>0</v>
      </c>
    </row>
    <row r="20" spans="1:5">
      <c r="A20" s="157" t="s">
        <v>164</v>
      </c>
      <c r="B20" s="159">
        <v>0</v>
      </c>
      <c r="C20" s="159">
        <v>0</v>
      </c>
      <c r="D20" s="159">
        <v>0</v>
      </c>
      <c r="E20" s="159">
        <v>0</v>
      </c>
    </row>
    <row r="21" spans="1:5">
      <c r="A21" s="157" t="s">
        <v>217</v>
      </c>
      <c r="B21" s="159">
        <v>0</v>
      </c>
      <c r="C21" s="159">
        <v>0</v>
      </c>
      <c r="D21" s="159">
        <v>0</v>
      </c>
      <c r="E21" s="159">
        <v>0</v>
      </c>
    </row>
    <row r="22" spans="1:5">
      <c r="A22" s="157" t="s">
        <v>218</v>
      </c>
    </row>
    <row r="23" spans="1:5">
      <c r="A23" s="157" t="s">
        <v>219</v>
      </c>
      <c r="B23" s="159">
        <v>520</v>
      </c>
      <c r="C23" s="159">
        <v>0.94545000000000001</v>
      </c>
      <c r="D23" s="159">
        <v>26.44</v>
      </c>
      <c r="E23" s="159">
        <v>19.52</v>
      </c>
    </row>
    <row r="24" spans="1:5">
      <c r="A24" s="157" t="s">
        <v>220</v>
      </c>
      <c r="B24" s="159">
        <v>0</v>
      </c>
      <c r="C24" s="159">
        <v>0</v>
      </c>
      <c r="D24" s="159">
        <v>0</v>
      </c>
      <c r="E24" s="159">
        <v>0</v>
      </c>
    </row>
    <row r="25" spans="1:5">
      <c r="A25" s="157" t="s">
        <v>221</v>
      </c>
      <c r="B25" s="159">
        <v>0</v>
      </c>
      <c r="C25" s="159">
        <v>0</v>
      </c>
      <c r="D25" s="159">
        <v>0</v>
      </c>
      <c r="E25" s="159">
        <v>0</v>
      </c>
    </row>
    <row r="26" spans="1:5">
      <c r="A26" s="157" t="s">
        <v>222</v>
      </c>
      <c r="B26" s="159">
        <v>0</v>
      </c>
      <c r="C26" s="159">
        <v>0</v>
      </c>
      <c r="D26" s="159">
        <v>0</v>
      </c>
      <c r="E26" s="159">
        <v>0</v>
      </c>
    </row>
    <row r="27" spans="1:5">
      <c r="A27" s="161" t="s">
        <v>77</v>
      </c>
      <c r="B27" s="160">
        <v>1847.86</v>
      </c>
      <c r="C27" s="160">
        <v>3.3597399999999999</v>
      </c>
      <c r="D27" s="160">
        <v>93.95</v>
      </c>
      <c r="E27" s="160">
        <v>69.36</v>
      </c>
    </row>
    <row r="28" spans="1:5">
      <c r="A28" s="233" t="s">
        <v>109</v>
      </c>
      <c r="B28" s="234"/>
      <c r="C28" s="234"/>
      <c r="D28" s="234"/>
      <c r="E28" s="234"/>
    </row>
    <row r="29" spans="1:5">
      <c r="A29" s="157" t="s">
        <v>223</v>
      </c>
      <c r="B29" s="159">
        <v>0</v>
      </c>
      <c r="C29" s="159">
        <v>0</v>
      </c>
      <c r="D29" s="159">
        <v>0</v>
      </c>
      <c r="E29" s="159">
        <v>0</v>
      </c>
    </row>
    <row r="30" spans="1:5">
      <c r="A30" s="157" t="s">
        <v>224</v>
      </c>
      <c r="B30" s="159">
        <v>55.44</v>
      </c>
      <c r="C30" s="159">
        <v>0.1008</v>
      </c>
      <c r="D30" s="159">
        <v>2.82</v>
      </c>
      <c r="E30" s="159">
        <v>2.08</v>
      </c>
    </row>
    <row r="31" spans="1:5">
      <c r="A31" s="157" t="s">
        <v>225</v>
      </c>
      <c r="B31" s="159">
        <v>0</v>
      </c>
      <c r="C31" s="159">
        <v>0</v>
      </c>
      <c r="D31" s="159">
        <v>0</v>
      </c>
      <c r="E31" s="159">
        <v>0</v>
      </c>
    </row>
    <row r="32" spans="1:5">
      <c r="A32" s="157" t="s">
        <v>226</v>
      </c>
      <c r="B32" s="159">
        <v>0</v>
      </c>
      <c r="C32" s="159">
        <v>0</v>
      </c>
      <c r="D32" s="159">
        <v>0</v>
      </c>
      <c r="E32" s="159">
        <v>0</v>
      </c>
    </row>
    <row r="33" spans="1:5">
      <c r="A33" s="157" t="s">
        <v>227</v>
      </c>
      <c r="B33" s="159">
        <v>0</v>
      </c>
      <c r="C33" s="159">
        <v>0</v>
      </c>
      <c r="D33" s="159">
        <v>0</v>
      </c>
      <c r="E33" s="159">
        <v>0</v>
      </c>
    </row>
    <row r="34" spans="1:5">
      <c r="A34" s="157" t="s">
        <v>228</v>
      </c>
      <c r="B34" s="159">
        <v>0</v>
      </c>
      <c r="C34" s="159">
        <v>0</v>
      </c>
      <c r="D34" s="159">
        <v>0</v>
      </c>
      <c r="E34" s="159">
        <v>0</v>
      </c>
    </row>
    <row r="35" spans="1:5">
      <c r="A35" s="157" t="s">
        <v>229</v>
      </c>
      <c r="B35" s="159">
        <v>0</v>
      </c>
      <c r="C35" s="159">
        <v>0</v>
      </c>
      <c r="D35" s="159">
        <v>0</v>
      </c>
      <c r="E35" s="159">
        <v>0</v>
      </c>
    </row>
    <row r="36" spans="1:5">
      <c r="A36" s="157" t="s">
        <v>230</v>
      </c>
      <c r="B36" s="159">
        <v>0</v>
      </c>
      <c r="C36" s="159">
        <v>0</v>
      </c>
      <c r="D36" s="159">
        <v>0</v>
      </c>
      <c r="E36" s="159">
        <v>0</v>
      </c>
    </row>
    <row r="37" spans="1:5">
      <c r="A37" s="157" t="s">
        <v>333</v>
      </c>
      <c r="B37" s="159">
        <v>0</v>
      </c>
      <c r="C37" s="159">
        <v>0</v>
      </c>
      <c r="D37" s="159">
        <v>0</v>
      </c>
      <c r="E37" s="159">
        <v>0</v>
      </c>
    </row>
    <row r="38" spans="1:5">
      <c r="A38" s="157" t="s">
        <v>189</v>
      </c>
      <c r="B38" s="159">
        <v>15.43</v>
      </c>
      <c r="C38" s="159">
        <v>2.8049999999999999E-2</v>
      </c>
      <c r="D38" s="159">
        <v>0.78</v>
      </c>
      <c r="E38" s="159">
        <v>0.57999999999999996</v>
      </c>
    </row>
    <row r="39" spans="1:5">
      <c r="A39" s="161" t="s">
        <v>123</v>
      </c>
      <c r="B39" s="160">
        <v>70.87</v>
      </c>
      <c r="C39" s="160">
        <v>0.12884999999999999</v>
      </c>
      <c r="D39" s="160">
        <v>3.6</v>
      </c>
      <c r="E39" s="160">
        <v>2.66</v>
      </c>
    </row>
    <row r="40" spans="1:5">
      <c r="A40" s="233" t="s">
        <v>29</v>
      </c>
      <c r="B40" s="234"/>
      <c r="C40" s="234"/>
      <c r="D40" s="234"/>
      <c r="E40" s="234"/>
    </row>
    <row r="41" spans="1:5">
      <c r="A41" s="157" t="s">
        <v>232</v>
      </c>
      <c r="B41" s="159">
        <v>48.05</v>
      </c>
      <c r="C41" s="159">
        <v>8.7370000000000003E-2</v>
      </c>
      <c r="D41" s="159">
        <v>2.44</v>
      </c>
      <c r="E41" s="159">
        <v>1.8</v>
      </c>
    </row>
    <row r="42" spans="1:5">
      <c r="A42" s="161" t="s">
        <v>192</v>
      </c>
      <c r="B42" s="160">
        <v>48.05</v>
      </c>
      <c r="C42" s="160">
        <v>8.7370000000000003E-2</v>
      </c>
      <c r="D42" s="160">
        <v>2.44</v>
      </c>
      <c r="E42" s="160">
        <v>1.8</v>
      </c>
    </row>
    <row r="43" spans="1:5">
      <c r="A43" s="161" t="s">
        <v>193</v>
      </c>
      <c r="B43" s="160">
        <v>1966.78</v>
      </c>
      <c r="C43" s="160">
        <v>3.5759599999999998</v>
      </c>
      <c r="D43" s="160">
        <v>99.99</v>
      </c>
      <c r="E43" s="160">
        <v>73.819999999999993</v>
      </c>
    </row>
    <row r="44" spans="1:5">
      <c r="A44" s="233" t="s">
        <v>194</v>
      </c>
      <c r="B44" s="234"/>
      <c r="C44" s="234"/>
      <c r="D44" s="234"/>
      <c r="E44" s="234"/>
    </row>
    <row r="45" spans="1:5">
      <c r="A45" s="157" t="s">
        <v>233</v>
      </c>
      <c r="B45" s="159">
        <v>0</v>
      </c>
      <c r="C45" s="159">
        <v>0</v>
      </c>
      <c r="D45" s="159">
        <v>0</v>
      </c>
      <c r="E45" s="159">
        <v>0</v>
      </c>
    </row>
    <row r="46" spans="1:5">
      <c r="A46" s="157" t="s">
        <v>234</v>
      </c>
      <c r="B46" s="159">
        <v>0</v>
      </c>
      <c r="C46" s="159">
        <v>0</v>
      </c>
      <c r="D46" s="159">
        <v>0</v>
      </c>
      <c r="E46" s="159">
        <v>0</v>
      </c>
    </row>
    <row r="47" spans="1:5">
      <c r="A47" s="157" t="s">
        <v>235</v>
      </c>
      <c r="B47" s="159">
        <v>0</v>
      </c>
      <c r="C47" s="159">
        <v>0</v>
      </c>
      <c r="D47" s="159">
        <v>0</v>
      </c>
      <c r="E47" s="159">
        <v>0</v>
      </c>
    </row>
    <row r="48" spans="1:5">
      <c r="A48" s="161" t="s">
        <v>129</v>
      </c>
      <c r="B48" s="160">
        <v>0</v>
      </c>
      <c r="C48" s="160">
        <v>0</v>
      </c>
      <c r="D48" s="160">
        <v>0</v>
      </c>
      <c r="E48" s="160">
        <v>0</v>
      </c>
    </row>
    <row r="49" spans="1:5">
      <c r="A49" s="233" t="s">
        <v>198</v>
      </c>
      <c r="B49" s="234"/>
      <c r="C49" s="234"/>
      <c r="D49" s="234"/>
      <c r="E49" s="234"/>
    </row>
    <row r="50" spans="1:5" ht="22.5">
      <c r="A50" s="157" t="s">
        <v>236</v>
      </c>
      <c r="B50" s="159">
        <v>178.57</v>
      </c>
      <c r="C50" s="159">
        <v>0.32468000000000002</v>
      </c>
      <c r="D50" s="159">
        <v>9.08</v>
      </c>
      <c r="E50" s="159">
        <v>6.7</v>
      </c>
    </row>
    <row r="51" spans="1:5">
      <c r="A51" s="157" t="s">
        <v>237</v>
      </c>
      <c r="B51" s="159">
        <v>19.309999999999999</v>
      </c>
      <c r="C51" s="159">
        <v>3.5110000000000002E-2</v>
      </c>
      <c r="D51" s="159">
        <v>0.98</v>
      </c>
      <c r="E51" s="159">
        <v>0.72</v>
      </c>
    </row>
    <row r="52" spans="1:5">
      <c r="A52" s="157" t="s">
        <v>238</v>
      </c>
      <c r="B52" s="159">
        <v>0</v>
      </c>
      <c r="C52" s="159">
        <v>0</v>
      </c>
      <c r="D52" s="159">
        <v>0</v>
      </c>
      <c r="E52" s="159">
        <v>0</v>
      </c>
    </row>
    <row r="53" spans="1:5">
      <c r="A53" s="157" t="s">
        <v>239</v>
      </c>
      <c r="B53" s="159">
        <v>0</v>
      </c>
      <c r="C53" s="159">
        <v>0</v>
      </c>
      <c r="D53" s="159">
        <v>0</v>
      </c>
      <c r="E53" s="159">
        <v>0</v>
      </c>
    </row>
    <row r="54" spans="1:5">
      <c r="A54" s="161" t="s">
        <v>133</v>
      </c>
      <c r="B54" s="160">
        <v>197.88</v>
      </c>
      <c r="C54" s="160">
        <v>0.35979</v>
      </c>
      <c r="D54" s="160">
        <v>10.06</v>
      </c>
      <c r="E54" s="160">
        <v>7.42</v>
      </c>
    </row>
    <row r="55" spans="1:5">
      <c r="A55" s="161" t="s">
        <v>202</v>
      </c>
      <c r="B55" s="160">
        <v>197.88</v>
      </c>
      <c r="C55" s="160">
        <v>0.35979</v>
      </c>
      <c r="D55" s="160">
        <v>10.06</v>
      </c>
      <c r="E55" s="160">
        <v>7.42</v>
      </c>
    </row>
    <row r="56" spans="1:5">
      <c r="A56" s="161" t="s">
        <v>203</v>
      </c>
      <c r="B56" s="160">
        <v>2164.66</v>
      </c>
      <c r="C56" s="160">
        <v>3.9357500000000001</v>
      </c>
      <c r="D56" s="160">
        <v>110.05</v>
      </c>
      <c r="E56" s="160">
        <v>81.239999999999995</v>
      </c>
    </row>
    <row r="57" spans="1:5">
      <c r="A57" s="233" t="s">
        <v>45</v>
      </c>
      <c r="B57" s="234"/>
      <c r="C57" s="234"/>
      <c r="D57" s="234"/>
      <c r="E57" s="234"/>
    </row>
    <row r="58" spans="1:5">
      <c r="A58" s="157" t="s">
        <v>204</v>
      </c>
      <c r="B58" s="159">
        <v>0</v>
      </c>
      <c r="C58" s="159">
        <v>0</v>
      </c>
      <c r="D58" s="159">
        <v>0</v>
      </c>
      <c r="E58" s="159">
        <v>0</v>
      </c>
    </row>
    <row r="59" spans="1:5">
      <c r="A59" s="157" t="s">
        <v>205</v>
      </c>
      <c r="B59" s="159">
        <v>499.85</v>
      </c>
      <c r="C59" s="159">
        <v>0.90881000000000001</v>
      </c>
      <c r="D59" s="159">
        <v>25.41</v>
      </c>
      <c r="E59" s="159">
        <v>18.760000000000002</v>
      </c>
    </row>
    <row r="60" spans="1:5">
      <c r="A60" s="161" t="s">
        <v>240</v>
      </c>
      <c r="B60" s="160">
        <v>499.85</v>
      </c>
      <c r="C60" s="160">
        <v>0.90881000000000001</v>
      </c>
      <c r="D60" s="160">
        <v>25.41</v>
      </c>
      <c r="E60" s="160">
        <v>18.760000000000002</v>
      </c>
    </row>
    <row r="61" spans="1:5">
      <c r="A61" s="161" t="s">
        <v>208</v>
      </c>
      <c r="B61" s="160">
        <v>2664.5099999999998</v>
      </c>
      <c r="C61" s="160">
        <v>4.8445600000000004</v>
      </c>
      <c r="D61" s="160">
        <v>135.46</v>
      </c>
      <c r="E61" s="160">
        <v>100</v>
      </c>
    </row>
    <row r="63" spans="1:5">
      <c r="A63" s="233" t="s">
        <v>50</v>
      </c>
      <c r="B63" s="234"/>
      <c r="C63" s="234"/>
      <c r="D63" s="234"/>
      <c r="E63" s="234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33" t="s">
        <v>249</v>
      </c>
      <c r="B1" s="234"/>
      <c r="C1" s="234"/>
      <c r="D1" s="234"/>
      <c r="E1" s="234"/>
      <c r="F1" s="234"/>
    </row>
    <row r="2" spans="1:6">
      <c r="A2" s="233" t="s">
        <v>248</v>
      </c>
      <c r="B2" s="234"/>
      <c r="C2" s="234"/>
      <c r="D2" s="234"/>
      <c r="E2" s="234"/>
      <c r="F2" s="234"/>
    </row>
    <row r="3" spans="1:6">
      <c r="A3" s="233" t="s">
        <v>346</v>
      </c>
      <c r="B3" s="234"/>
      <c r="C3" s="234"/>
      <c r="D3" s="234"/>
      <c r="E3" s="234"/>
      <c r="F3" s="234"/>
    </row>
    <row r="4" spans="1:6">
      <c r="A4" s="161" t="s">
        <v>142</v>
      </c>
      <c r="B4" s="233" t="s">
        <v>143</v>
      </c>
      <c r="C4" s="234"/>
      <c r="D4" s="234"/>
      <c r="E4" s="234"/>
      <c r="F4" s="234"/>
    </row>
    <row r="5" spans="1:6">
      <c r="A5" s="161" t="s">
        <v>344</v>
      </c>
      <c r="B5" s="233" t="s">
        <v>245</v>
      </c>
      <c r="C5" s="234"/>
      <c r="D5" s="234"/>
      <c r="E5" s="234"/>
      <c r="F5" s="234"/>
    </row>
    <row r="6" spans="1:6">
      <c r="A6" s="161" t="s">
        <v>347</v>
      </c>
      <c r="B6" s="157" t="s">
        <v>147</v>
      </c>
    </row>
    <row r="7" spans="1:6" ht="22.5">
      <c r="A7" s="158" t="s">
        <v>9</v>
      </c>
      <c r="B7" s="158" t="s">
        <v>345</v>
      </c>
      <c r="C7" s="158" t="s">
        <v>149</v>
      </c>
      <c r="D7" s="158" t="s">
        <v>243</v>
      </c>
      <c r="E7" s="158" t="s">
        <v>242</v>
      </c>
    </row>
    <row r="8" spans="1:6">
      <c r="A8" s="233" t="s">
        <v>241</v>
      </c>
      <c r="B8" s="234"/>
      <c r="C8" s="234"/>
      <c r="D8" s="234"/>
      <c r="E8" s="234"/>
    </row>
    <row r="9" spans="1:6">
      <c r="A9" s="157" t="s">
        <v>153</v>
      </c>
      <c r="B9" s="159">
        <v>4725</v>
      </c>
      <c r="C9" s="159">
        <v>0.11667</v>
      </c>
      <c r="D9" s="159">
        <v>17.14</v>
      </c>
      <c r="E9" s="159">
        <v>12.91</v>
      </c>
    </row>
    <row r="10" spans="1:6">
      <c r="A10" s="157" t="s">
        <v>154</v>
      </c>
      <c r="B10" s="159">
        <v>0</v>
      </c>
      <c r="C10" s="159">
        <v>0</v>
      </c>
      <c r="D10" s="159">
        <v>0</v>
      </c>
      <c r="E10" s="159">
        <v>0</v>
      </c>
    </row>
    <row r="11" spans="1:6">
      <c r="A11" s="157" t="s">
        <v>155</v>
      </c>
    </row>
    <row r="12" spans="1:6">
      <c r="A12" s="157" t="s">
        <v>156</v>
      </c>
      <c r="B12" s="159">
        <v>0</v>
      </c>
      <c r="C12" s="159">
        <v>0</v>
      </c>
      <c r="D12" s="159">
        <v>0</v>
      </c>
      <c r="E12" s="159">
        <v>0</v>
      </c>
    </row>
    <row r="13" spans="1:6">
      <c r="A13" s="157" t="s">
        <v>157</v>
      </c>
      <c r="B13" s="159">
        <v>0</v>
      </c>
      <c r="C13" s="159">
        <v>0</v>
      </c>
      <c r="D13" s="159">
        <v>0</v>
      </c>
      <c r="E13" s="159">
        <v>0</v>
      </c>
    </row>
    <row r="14" spans="1:6">
      <c r="A14" s="157" t="s">
        <v>158</v>
      </c>
      <c r="B14" s="159">
        <v>0</v>
      </c>
      <c r="C14" s="159">
        <v>0</v>
      </c>
      <c r="D14" s="159">
        <v>0</v>
      </c>
      <c r="E14" s="159">
        <v>0</v>
      </c>
    </row>
    <row r="15" spans="1:6">
      <c r="A15" s="157" t="s">
        <v>159</v>
      </c>
      <c r="B15" s="159">
        <v>0</v>
      </c>
      <c r="C15" s="159">
        <v>0</v>
      </c>
      <c r="D15" s="159">
        <v>0</v>
      </c>
      <c r="E15" s="159">
        <v>0</v>
      </c>
    </row>
    <row r="16" spans="1:6">
      <c r="A16" s="157" t="s">
        <v>215</v>
      </c>
      <c r="B16" s="159">
        <v>19766.32</v>
      </c>
      <c r="C16" s="159">
        <v>0.48804999999999998</v>
      </c>
      <c r="D16" s="159">
        <v>71.709999999999994</v>
      </c>
      <c r="E16" s="159">
        <v>54</v>
      </c>
    </row>
    <row r="17" spans="1:5">
      <c r="A17" s="157" t="s">
        <v>161</v>
      </c>
      <c r="B17" s="159">
        <v>98.84</v>
      </c>
      <c r="C17" s="159">
        <v>2.4399999999999999E-3</v>
      </c>
      <c r="D17" s="159">
        <v>0.36</v>
      </c>
      <c r="E17" s="159">
        <v>0.27</v>
      </c>
    </row>
    <row r="18" spans="1:5">
      <c r="A18" s="157" t="s">
        <v>216</v>
      </c>
      <c r="B18" s="159">
        <v>0</v>
      </c>
      <c r="C18" s="159">
        <v>0</v>
      </c>
      <c r="D18" s="159">
        <v>0</v>
      </c>
      <c r="E18" s="159">
        <v>0</v>
      </c>
    </row>
    <row r="19" spans="1:5">
      <c r="A19" s="157" t="s">
        <v>163</v>
      </c>
      <c r="B19" s="159">
        <v>0</v>
      </c>
      <c r="C19" s="159">
        <v>0</v>
      </c>
      <c r="D19" s="159">
        <v>0</v>
      </c>
      <c r="E19" s="159">
        <v>0</v>
      </c>
    </row>
    <row r="20" spans="1:5">
      <c r="A20" s="157" t="s">
        <v>164</v>
      </c>
      <c r="B20" s="159">
        <v>0</v>
      </c>
      <c r="C20" s="159">
        <v>0</v>
      </c>
      <c r="D20" s="159">
        <v>0</v>
      </c>
      <c r="E20" s="159">
        <v>0</v>
      </c>
    </row>
    <row r="21" spans="1:5">
      <c r="A21" s="157" t="s">
        <v>217</v>
      </c>
      <c r="B21" s="159">
        <v>0</v>
      </c>
      <c r="C21" s="159">
        <v>0</v>
      </c>
      <c r="D21" s="159">
        <v>0</v>
      </c>
      <c r="E21" s="159">
        <v>0</v>
      </c>
    </row>
    <row r="22" spans="1:5">
      <c r="A22" s="157" t="s">
        <v>218</v>
      </c>
    </row>
    <row r="23" spans="1:5">
      <c r="A23" s="157" t="s">
        <v>219</v>
      </c>
      <c r="B23" s="159">
        <v>220</v>
      </c>
      <c r="C23" s="159">
        <v>5.4299999999999999E-3</v>
      </c>
      <c r="D23" s="159">
        <v>0.8</v>
      </c>
      <c r="E23" s="159">
        <v>0.6</v>
      </c>
    </row>
    <row r="24" spans="1:5">
      <c r="A24" s="157" t="s">
        <v>220</v>
      </c>
      <c r="B24" s="159">
        <v>0</v>
      </c>
      <c r="C24" s="159">
        <v>0</v>
      </c>
      <c r="D24" s="159">
        <v>0</v>
      </c>
      <c r="E24" s="159">
        <v>0</v>
      </c>
    </row>
    <row r="25" spans="1:5">
      <c r="A25" s="157" t="s">
        <v>221</v>
      </c>
      <c r="B25" s="159">
        <v>455.17</v>
      </c>
      <c r="C25" s="159">
        <v>1.124E-2</v>
      </c>
      <c r="D25" s="159">
        <v>1.65</v>
      </c>
      <c r="E25" s="159">
        <v>1.24</v>
      </c>
    </row>
    <row r="26" spans="1:5">
      <c r="A26" s="157" t="s">
        <v>222</v>
      </c>
      <c r="B26" s="159">
        <v>0</v>
      </c>
      <c r="C26" s="159">
        <v>0</v>
      </c>
      <c r="D26" s="159">
        <v>0</v>
      </c>
      <c r="E26" s="159">
        <v>0</v>
      </c>
    </row>
    <row r="27" spans="1:5">
      <c r="A27" s="161" t="s">
        <v>77</v>
      </c>
      <c r="B27" s="160">
        <v>25265.33</v>
      </c>
      <c r="C27" s="160">
        <v>0.62383</v>
      </c>
      <c r="D27" s="160">
        <v>91.66</v>
      </c>
      <c r="E27" s="160">
        <v>69.02</v>
      </c>
    </row>
    <row r="28" spans="1:5">
      <c r="A28" s="233" t="s">
        <v>109</v>
      </c>
      <c r="B28" s="234"/>
      <c r="C28" s="234"/>
      <c r="D28" s="234"/>
      <c r="E28" s="234"/>
    </row>
    <row r="29" spans="1:5">
      <c r="A29" s="157" t="s">
        <v>223</v>
      </c>
      <c r="B29" s="159">
        <v>0</v>
      </c>
      <c r="C29" s="159">
        <v>0</v>
      </c>
      <c r="D29" s="159">
        <v>0</v>
      </c>
      <c r="E29" s="159">
        <v>0</v>
      </c>
    </row>
    <row r="30" spans="1:5">
      <c r="A30" s="157" t="s">
        <v>224</v>
      </c>
      <c r="B30" s="159">
        <v>757.96</v>
      </c>
      <c r="C30" s="159">
        <v>1.8720000000000001E-2</v>
      </c>
      <c r="D30" s="159">
        <v>2.75</v>
      </c>
      <c r="E30" s="159">
        <v>2.0699999999999998</v>
      </c>
    </row>
    <row r="31" spans="1:5">
      <c r="A31" s="157" t="s">
        <v>225</v>
      </c>
      <c r="B31" s="159">
        <v>0</v>
      </c>
      <c r="C31" s="159">
        <v>0</v>
      </c>
      <c r="D31" s="159">
        <v>0</v>
      </c>
      <c r="E31" s="159">
        <v>0</v>
      </c>
    </row>
    <row r="32" spans="1:5">
      <c r="A32" s="157" t="s">
        <v>226</v>
      </c>
      <c r="B32" s="159">
        <v>0</v>
      </c>
      <c r="C32" s="159">
        <v>0</v>
      </c>
      <c r="D32" s="159">
        <v>0</v>
      </c>
      <c r="E32" s="159">
        <v>0</v>
      </c>
    </row>
    <row r="33" spans="1:5">
      <c r="A33" s="157" t="s">
        <v>227</v>
      </c>
      <c r="B33" s="159">
        <v>0</v>
      </c>
      <c r="C33" s="159">
        <v>0</v>
      </c>
      <c r="D33" s="159">
        <v>0</v>
      </c>
      <c r="E33" s="159">
        <v>0</v>
      </c>
    </row>
    <row r="34" spans="1:5">
      <c r="A34" s="157" t="s">
        <v>228</v>
      </c>
      <c r="B34" s="159">
        <v>0</v>
      </c>
      <c r="C34" s="159">
        <v>0</v>
      </c>
      <c r="D34" s="159">
        <v>0</v>
      </c>
      <c r="E34" s="159">
        <v>0</v>
      </c>
    </row>
    <row r="35" spans="1:5">
      <c r="A35" s="157" t="s">
        <v>229</v>
      </c>
      <c r="B35" s="159">
        <v>0</v>
      </c>
      <c r="C35" s="159">
        <v>0</v>
      </c>
      <c r="D35" s="159">
        <v>0</v>
      </c>
      <c r="E35" s="159">
        <v>0</v>
      </c>
    </row>
    <row r="36" spans="1:5">
      <c r="A36" s="157" t="s">
        <v>230</v>
      </c>
      <c r="B36" s="159">
        <v>0</v>
      </c>
      <c r="C36" s="159">
        <v>0</v>
      </c>
      <c r="D36" s="159">
        <v>0</v>
      </c>
      <c r="E36" s="159">
        <v>0</v>
      </c>
    </row>
    <row r="37" spans="1:5">
      <c r="A37" s="157" t="s">
        <v>333</v>
      </c>
      <c r="B37" s="159">
        <v>0</v>
      </c>
      <c r="C37" s="159">
        <v>0</v>
      </c>
      <c r="D37" s="159">
        <v>0</v>
      </c>
      <c r="E37" s="159">
        <v>0</v>
      </c>
    </row>
    <row r="38" spans="1:5">
      <c r="A38" s="157" t="s">
        <v>189</v>
      </c>
      <c r="B38" s="159">
        <v>1136.03</v>
      </c>
      <c r="C38" s="159">
        <v>2.8049999999999999E-2</v>
      </c>
      <c r="D38" s="159">
        <v>4.12</v>
      </c>
      <c r="E38" s="159">
        <v>3.1</v>
      </c>
    </row>
    <row r="39" spans="1:5">
      <c r="A39" s="161" t="s">
        <v>123</v>
      </c>
      <c r="B39" s="160">
        <v>1893.99</v>
      </c>
      <c r="C39" s="160">
        <v>4.6769999999999999E-2</v>
      </c>
      <c r="D39" s="160">
        <v>6.87</v>
      </c>
      <c r="E39" s="160">
        <v>5.17</v>
      </c>
    </row>
    <row r="40" spans="1:5">
      <c r="A40" s="233" t="s">
        <v>29</v>
      </c>
      <c r="B40" s="234"/>
      <c r="C40" s="234"/>
      <c r="D40" s="234"/>
      <c r="E40" s="234"/>
    </row>
    <row r="41" spans="1:5">
      <c r="A41" s="157" t="s">
        <v>232</v>
      </c>
      <c r="B41" s="159">
        <v>406.08</v>
      </c>
      <c r="C41" s="159">
        <v>1.0030000000000001E-2</v>
      </c>
      <c r="D41" s="159">
        <v>1.47</v>
      </c>
      <c r="E41" s="159">
        <v>1.1100000000000001</v>
      </c>
    </row>
    <row r="42" spans="1:5">
      <c r="A42" s="161" t="s">
        <v>192</v>
      </c>
      <c r="B42" s="160">
        <v>406.08</v>
      </c>
      <c r="C42" s="160">
        <v>1.0030000000000001E-2</v>
      </c>
      <c r="D42" s="160">
        <v>1.47</v>
      </c>
      <c r="E42" s="160">
        <v>1.1100000000000001</v>
      </c>
    </row>
    <row r="43" spans="1:5">
      <c r="A43" s="161" t="s">
        <v>193</v>
      </c>
      <c r="B43" s="160">
        <v>27565.400000000005</v>
      </c>
      <c r="C43" s="160">
        <v>0.68062999999999996</v>
      </c>
      <c r="D43" s="160">
        <v>100</v>
      </c>
      <c r="E43" s="160">
        <v>75.3</v>
      </c>
    </row>
    <row r="44" spans="1:5">
      <c r="A44" s="233" t="s">
        <v>194</v>
      </c>
      <c r="B44" s="234"/>
      <c r="C44" s="234"/>
      <c r="D44" s="234"/>
      <c r="E44" s="234"/>
    </row>
    <row r="45" spans="1:5">
      <c r="A45" s="157" t="s">
        <v>233</v>
      </c>
      <c r="B45" s="159">
        <v>0</v>
      </c>
      <c r="C45" s="159">
        <v>0</v>
      </c>
      <c r="D45" s="159">
        <v>0</v>
      </c>
      <c r="E45" s="159">
        <v>0</v>
      </c>
    </row>
    <row r="46" spans="1:5">
      <c r="A46" s="157" t="s">
        <v>234</v>
      </c>
      <c r="B46" s="159">
        <v>0</v>
      </c>
      <c r="C46" s="159">
        <v>0</v>
      </c>
      <c r="D46" s="159">
        <v>0</v>
      </c>
      <c r="E46" s="159">
        <v>0</v>
      </c>
    </row>
    <row r="47" spans="1:5">
      <c r="A47" s="157" t="s">
        <v>235</v>
      </c>
      <c r="B47" s="159">
        <v>0</v>
      </c>
      <c r="C47" s="159">
        <v>0</v>
      </c>
      <c r="D47" s="159">
        <v>0</v>
      </c>
      <c r="E47" s="159">
        <v>0</v>
      </c>
    </row>
    <row r="48" spans="1:5">
      <c r="A48" s="161" t="s">
        <v>129</v>
      </c>
      <c r="B48" s="160">
        <v>0</v>
      </c>
      <c r="C48" s="160">
        <v>0</v>
      </c>
      <c r="D48" s="160">
        <v>0</v>
      </c>
      <c r="E48" s="160">
        <v>0</v>
      </c>
    </row>
    <row r="49" spans="1:5">
      <c r="A49" s="233" t="s">
        <v>198</v>
      </c>
      <c r="B49" s="234"/>
      <c r="C49" s="234"/>
      <c r="D49" s="234"/>
      <c r="E49" s="234"/>
    </row>
    <row r="50" spans="1:5" ht="22.5">
      <c r="A50" s="157" t="s">
        <v>236</v>
      </c>
      <c r="B50" s="159">
        <v>0</v>
      </c>
      <c r="C50" s="159">
        <v>0</v>
      </c>
      <c r="D50" s="159">
        <v>0</v>
      </c>
      <c r="E50" s="159">
        <v>0</v>
      </c>
    </row>
    <row r="51" spans="1:5">
      <c r="A51" s="157" t="s">
        <v>237</v>
      </c>
      <c r="B51" s="159">
        <v>45.06</v>
      </c>
      <c r="C51" s="159">
        <v>1.1100000000000001E-3</v>
      </c>
      <c r="D51" s="159">
        <v>0.16</v>
      </c>
      <c r="E51" s="159">
        <v>0.12</v>
      </c>
    </row>
    <row r="52" spans="1:5">
      <c r="A52" s="157" t="s">
        <v>238</v>
      </c>
      <c r="B52" s="159">
        <v>0</v>
      </c>
      <c r="C52" s="159">
        <v>0</v>
      </c>
      <c r="D52" s="159">
        <v>0</v>
      </c>
      <c r="E52" s="159">
        <v>0</v>
      </c>
    </row>
    <row r="53" spans="1:5">
      <c r="A53" s="157" t="s">
        <v>239</v>
      </c>
      <c r="B53" s="159">
        <v>7573.5</v>
      </c>
      <c r="C53" s="159">
        <v>0.187</v>
      </c>
      <c r="D53" s="159">
        <v>27.47</v>
      </c>
      <c r="E53" s="159">
        <v>20.69</v>
      </c>
    </row>
    <row r="54" spans="1:5">
      <c r="A54" s="161" t="s">
        <v>133</v>
      </c>
      <c r="B54" s="160">
        <v>7618.56</v>
      </c>
      <c r="C54" s="160">
        <v>0.18811</v>
      </c>
      <c r="D54" s="160">
        <v>27.63</v>
      </c>
      <c r="E54" s="160">
        <v>20.81</v>
      </c>
    </row>
    <row r="55" spans="1:5">
      <c r="A55" s="161" t="s">
        <v>202</v>
      </c>
      <c r="B55" s="160">
        <v>7618.56</v>
      </c>
      <c r="C55" s="160">
        <v>0.18811</v>
      </c>
      <c r="D55" s="160">
        <v>27.63</v>
      </c>
      <c r="E55" s="160">
        <v>20.81</v>
      </c>
    </row>
    <row r="56" spans="1:5">
      <c r="A56" s="161" t="s">
        <v>203</v>
      </c>
      <c r="B56" s="160">
        <v>35183.960000000006</v>
      </c>
      <c r="C56" s="160">
        <v>0.86873999999999996</v>
      </c>
      <c r="D56" s="160">
        <v>127.63</v>
      </c>
      <c r="E56" s="160">
        <v>96.11</v>
      </c>
    </row>
    <row r="57" spans="1:5">
      <c r="A57" s="233" t="s">
        <v>45</v>
      </c>
      <c r="B57" s="234"/>
      <c r="C57" s="234"/>
      <c r="D57" s="234"/>
      <c r="E57" s="234"/>
    </row>
    <row r="58" spans="1:5">
      <c r="A58" s="157" t="s">
        <v>204</v>
      </c>
      <c r="B58" s="159">
        <v>0</v>
      </c>
      <c r="C58" s="159">
        <v>0</v>
      </c>
      <c r="D58" s="159">
        <v>0</v>
      </c>
      <c r="E58" s="159">
        <v>0</v>
      </c>
    </row>
    <row r="59" spans="1:5">
      <c r="A59" s="157" t="s">
        <v>205</v>
      </c>
      <c r="B59" s="159">
        <v>1418</v>
      </c>
      <c r="C59" s="159">
        <v>3.5009999999999999E-2</v>
      </c>
      <c r="D59" s="159">
        <v>5.14</v>
      </c>
      <c r="E59" s="159">
        <v>3.87</v>
      </c>
    </row>
    <row r="60" spans="1:5">
      <c r="A60" s="161" t="s">
        <v>240</v>
      </c>
      <c r="B60" s="160">
        <v>1418</v>
      </c>
      <c r="C60" s="160">
        <v>3.5009999999999999E-2</v>
      </c>
      <c r="D60" s="160">
        <v>5.14</v>
      </c>
      <c r="E60" s="160">
        <v>3.87</v>
      </c>
    </row>
    <row r="61" spans="1:5">
      <c r="A61" s="161" t="s">
        <v>208</v>
      </c>
      <c r="B61" s="160">
        <v>36601.960000000006</v>
      </c>
      <c r="C61" s="160">
        <v>0.90375000000000005</v>
      </c>
      <c r="D61" s="160">
        <v>132.77000000000001</v>
      </c>
      <c r="E61" s="160">
        <v>99.98</v>
      </c>
    </row>
    <row r="63" spans="1:5">
      <c r="A63" s="233" t="s">
        <v>50</v>
      </c>
      <c r="B63" s="234"/>
      <c r="C63" s="234"/>
      <c r="D63" s="234"/>
      <c r="E63" s="234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47</vt:i4>
      </vt:variant>
    </vt:vector>
  </HeadingPairs>
  <TitlesOfParts>
    <vt:vector size="93" baseType="lpstr">
      <vt:lpstr>Índice</vt:lpstr>
      <vt:lpstr>Fibra-Barreirinhas-MA-2008</vt:lpstr>
      <vt:lpstr>Fibra-Barreirinhas-MA-2010</vt:lpstr>
      <vt:lpstr>Fibra-Barreirinhas-MA-2011</vt:lpstr>
      <vt:lpstr>Fibra-Barreirinhas-MA-2012</vt:lpstr>
      <vt:lpstr>Fibra-Barreirinhas-MA-2013</vt:lpstr>
      <vt:lpstr>Fibra-Barreirinhas-MA-2014</vt:lpstr>
      <vt:lpstr>Fibra-Barreirinhas-MA-2015</vt:lpstr>
      <vt:lpstr>Fibra-Barreirinhas-MA-2016</vt:lpstr>
      <vt:lpstr>Fibra-Barreirinhas-MA-2017</vt:lpstr>
      <vt:lpstr>Polpa-Barreirinhas-MA-2008</vt:lpstr>
      <vt:lpstr>Polpa-Barreirinhas-MA-2010</vt:lpstr>
      <vt:lpstr>Polpa-Barreirinhas-MA-2011</vt:lpstr>
      <vt:lpstr>Polpa-Barreirinhas-MA-2012</vt:lpstr>
      <vt:lpstr>Polpa-Barreirinhas-MA-2013</vt:lpstr>
      <vt:lpstr>Polpa-Barreirinhas-MA-2014</vt:lpstr>
      <vt:lpstr>Polpa-Barreirinhas-MA-2015</vt:lpstr>
      <vt:lpstr>Polpa-Barreirinhas-MA-2016</vt:lpstr>
      <vt:lpstr>Polpa-Barreirinhas-MA-2017</vt:lpstr>
      <vt:lpstr>Fruto-Buritizeiro-MG-2015</vt:lpstr>
      <vt:lpstr>Fruto-Buritizeiro-MG-2016</vt:lpstr>
      <vt:lpstr>Fruto-Buritizeiro-MG-2017</vt:lpstr>
      <vt:lpstr>Polpa-Buritizeiro-MG-2010</vt:lpstr>
      <vt:lpstr>Polpa-Buritizeiro-MG-2011</vt:lpstr>
      <vt:lpstr>Polpa-Buritizeiro-MG-2012</vt:lpstr>
      <vt:lpstr>Polpa-Buritizeiro-MG-2013</vt:lpstr>
      <vt:lpstr>Polpa-Buritizeiro-MG-2014</vt:lpstr>
      <vt:lpstr>Polpa-Buritizeiro-MG-2015</vt:lpstr>
      <vt:lpstr>Polpa-Buritizeiro-MG-2016</vt:lpstr>
      <vt:lpstr>Polpa-Buritizeiro-MG-2017</vt:lpstr>
      <vt:lpstr>Palha-Igarapé-Miri-PA-2010</vt:lpstr>
      <vt:lpstr>Palha-Igarapé-Miri-PA-2011</vt:lpstr>
      <vt:lpstr>Palha-Igarapé-Miri-PA-2012</vt:lpstr>
      <vt:lpstr>Palha-Igarapé-Miri-PA-2013</vt:lpstr>
      <vt:lpstr>Palha-Igarapé-Miri-PA-2014</vt:lpstr>
      <vt:lpstr>Fruto-Igarapé-Miri-PA-2015</vt:lpstr>
      <vt:lpstr>Fruto-Igarapé-Miri-PA-2016</vt:lpstr>
      <vt:lpstr>Fruto-Igarapé-Miri-PA-2017</vt:lpstr>
      <vt:lpstr>Fruto-Igarapé-Miri-PA-2018</vt:lpstr>
      <vt:lpstr>Fruto-Iagarapé-Miri-PA-2019</vt:lpstr>
      <vt:lpstr>Fruto-Igarapé-Miri-PA-2020</vt:lpstr>
      <vt:lpstr>Fruto-Igarapé-Miri-PA-2021</vt:lpstr>
      <vt:lpstr>Fruto-Igarapé-Miri-PA-2022</vt:lpstr>
      <vt:lpstr>Fruto-Igarapé-Miri-PA-2023</vt:lpstr>
      <vt:lpstr>Fruto-Igarapé-Miri-PA-2024</vt:lpstr>
      <vt:lpstr>Fruto-Inhuma-PI-2024</vt:lpstr>
      <vt:lpstr>'Fruto-Igarapé-Miri-PA-2016'!______xlnm.Print_Area</vt:lpstr>
      <vt:lpstr>'Polpa-Buritizeiro-MG-2016'!_____xlnm.Print_Area</vt:lpstr>
      <vt:lpstr>'Fruto-Buritizeiro-MG-2016'!____xlnm.Print_Area</vt:lpstr>
      <vt:lpstr>'Polpa-Barreirinhas-MA-2016'!___xlnm.Print_Area</vt:lpstr>
      <vt:lpstr>'Fibra-Barreirinhas-MA-2016'!__xlnm.Print_Area</vt:lpstr>
      <vt:lpstr>'Fibra-Barreirinhas-MA-2008'!Area_de_impressao</vt:lpstr>
      <vt:lpstr>'Fibra-Barreirinhas-MA-2010'!Area_de_impressao</vt:lpstr>
      <vt:lpstr>'Fibra-Barreirinhas-MA-2011'!Area_de_impressao</vt:lpstr>
      <vt:lpstr>'Fibra-Barreirinhas-MA-2012'!Area_de_impressao</vt:lpstr>
      <vt:lpstr>'Fibra-Barreirinhas-MA-2013'!Area_de_impressao</vt:lpstr>
      <vt:lpstr>'Fibra-Barreirinhas-MA-2014'!Area_de_impressao</vt:lpstr>
      <vt:lpstr>'Fibra-Barreirinhas-MA-2015'!Area_de_impressao</vt:lpstr>
      <vt:lpstr>'Fibra-Barreirinhas-MA-2016'!Area_de_impressao</vt:lpstr>
      <vt:lpstr>'Fibra-Barreirinhas-MA-2017'!Area_de_impressao</vt:lpstr>
      <vt:lpstr>'Fruto-Buritizeiro-MG-2015'!Area_de_impressao</vt:lpstr>
      <vt:lpstr>'Fruto-Buritizeiro-MG-2016'!Area_de_impressao</vt:lpstr>
      <vt:lpstr>'Fruto-Buritizeiro-MG-2017'!Area_de_impressao</vt:lpstr>
      <vt:lpstr>'Fruto-Igarapé-Miri-PA-2015'!Area_de_impressao</vt:lpstr>
      <vt:lpstr>'Fruto-Igarapé-Miri-PA-2016'!Area_de_impressao</vt:lpstr>
      <vt:lpstr>'Fruto-Igarapé-Miri-PA-2017'!Area_de_impressao</vt:lpstr>
      <vt:lpstr>'Palha-Igarapé-Miri-PA-2010'!Area_de_impressao</vt:lpstr>
      <vt:lpstr>'Palha-Igarapé-Miri-PA-2011'!Area_de_impressao</vt:lpstr>
      <vt:lpstr>'Palha-Igarapé-Miri-PA-2012'!Area_de_impressao</vt:lpstr>
      <vt:lpstr>'Palha-Igarapé-Miri-PA-2013'!Area_de_impressao</vt:lpstr>
      <vt:lpstr>'Palha-Igarapé-Miri-PA-2014'!Area_de_impressao</vt:lpstr>
      <vt:lpstr>'Polpa-Barreirinhas-MA-2008'!Area_de_impressao</vt:lpstr>
      <vt:lpstr>'Polpa-Barreirinhas-MA-2010'!Area_de_impressao</vt:lpstr>
      <vt:lpstr>'Polpa-Barreirinhas-MA-2011'!Area_de_impressao</vt:lpstr>
      <vt:lpstr>'Polpa-Barreirinhas-MA-2012'!Area_de_impressao</vt:lpstr>
      <vt:lpstr>'Polpa-Barreirinhas-MA-2013'!Area_de_impressao</vt:lpstr>
      <vt:lpstr>'Polpa-Barreirinhas-MA-2014'!Area_de_impressao</vt:lpstr>
      <vt:lpstr>'Polpa-Barreirinhas-MA-2015'!Area_de_impressao</vt:lpstr>
      <vt:lpstr>'Polpa-Barreirinhas-MA-2016'!Area_de_impressao</vt:lpstr>
      <vt:lpstr>'Polpa-Barreirinhas-MA-2017'!Area_de_impressao</vt:lpstr>
      <vt:lpstr>'Polpa-Buritizeiro-MG-2010'!Area_de_impressao</vt:lpstr>
      <vt:lpstr>'Polpa-Buritizeiro-MG-2011'!Area_de_impressao</vt:lpstr>
      <vt:lpstr>'Polpa-Buritizeiro-MG-2012'!Area_de_impressao</vt:lpstr>
      <vt:lpstr>'Polpa-Buritizeiro-MG-2013'!Area_de_impressao</vt:lpstr>
      <vt:lpstr>'Polpa-Buritizeiro-MG-2014'!Area_de_impressao</vt:lpstr>
      <vt:lpstr>'Polpa-Buritizeiro-MG-2015'!Area_de_impressao</vt:lpstr>
      <vt:lpstr>'Polpa-Buritizeiro-MG-2016'!Area_de_impressao</vt:lpstr>
      <vt:lpstr>'Polpa-Buritizeiro-MG-2017'!Area_de_impressao</vt:lpstr>
      <vt:lpstr>'Fibra-Barreirinhas-MA-2016'!Z_7F82B2E0_4580_11D5_873D_00105A060375_.wvu.PrintArea</vt:lpstr>
      <vt:lpstr>'Fruto-Buritizeiro-MG-2016'!Z_7F82B2E0_4580_11D5_873D_00105A060375_.wvu.PrintArea</vt:lpstr>
      <vt:lpstr>'Fruto-Igarapé-Miri-PA-2016'!Z_7F82B2E0_4580_11D5_873D_00105A060375_.wvu.PrintArea</vt:lpstr>
      <vt:lpstr>'Polpa-Barreirinhas-MA-2016'!Z_7F82B2E0_4580_11D5_873D_00105A060375_.wvu.PrintArea</vt:lpstr>
      <vt:lpstr>'Polpa-Buritizeiro-MG-2016'!Z_7F82B2E0_4580_11D5_873D_00105A060375_.wvu.PrintArea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2021-05-07T12:07:46Z</dcterms:created>
  <dcterms:modified xsi:type="dcterms:W3CDTF">2025-01-02T12:26:00Z</dcterms:modified>
</cp:coreProperties>
</file>