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0" yWindow="0" windowWidth="28800" windowHeight="12135"/>
  </bookViews>
  <sheets>
    <sheet name="Índice" sheetId="66" r:id="rId1"/>
    <sheet name="Brasiléia-AC-2009" sheetId="29" r:id="rId2"/>
    <sheet name="Brasiléia-AC-2010" sheetId="42" r:id="rId3"/>
    <sheet name="Brasiléia-AC-2011" sheetId="50" r:id="rId4"/>
    <sheet name="Brasiléia-AC-2012" sheetId="51" r:id="rId5"/>
    <sheet name="Brasiléia-AC-2013" sheetId="52" r:id="rId6"/>
    <sheet name="Brasiléia-AC-2014" sheetId="53" r:id="rId7"/>
    <sheet name="Brasiléia-AC-2015" sheetId="54" r:id="rId8"/>
    <sheet name="Brasiléia-AC-2016" sheetId="1" r:id="rId9"/>
    <sheet name="Brasiléia-AC-2017" sheetId="5" r:id="rId10"/>
    <sheet name="Brasiléia-AC-2018" sheetId="9" r:id="rId11"/>
    <sheet name="Brasiléia-AC-2019" sheetId="13" r:id="rId12"/>
    <sheet name="Brasiléia-AC-2020" sheetId="19" r:id="rId13"/>
    <sheet name="Brasiléia-AC-2021" sheetId="67" r:id="rId14"/>
    <sheet name="Brasiléia-AC-2022" sheetId="73" r:id="rId15"/>
    <sheet name="Sena Madureira-AC-2008" sheetId="25" r:id="rId16"/>
    <sheet name="Sena Madureira-AC-2009" sheetId="30" r:id="rId17"/>
    <sheet name="Sena Madureira-AC-2010" sheetId="41" r:id="rId18"/>
    <sheet name="Sena Madureira-AC-2011" sheetId="45" r:id="rId19"/>
    <sheet name="Sena Madureira-AC-2012" sheetId="46" r:id="rId20"/>
    <sheet name="Sena Madureira-AC-2013" sheetId="47" r:id="rId21"/>
    <sheet name="Sena Madureira-AC-2014" sheetId="48" r:id="rId22"/>
    <sheet name="Sena Madureira-AC-2015" sheetId="49" r:id="rId23"/>
    <sheet name="Sena Madureira-AC-2016" sheetId="2" r:id="rId24"/>
    <sheet name="Sena Madureira-AC-2017" sheetId="6" r:id="rId25"/>
    <sheet name="Sena Madureira-AC-2018" sheetId="10" r:id="rId26"/>
    <sheet name="Sena Madureira-AC-2019" sheetId="14" r:id="rId27"/>
    <sheet name="Sena Madureira-AC-2020" sheetId="20" r:id="rId28"/>
    <sheet name="Sena Madureira-AC-2021" sheetId="68" r:id="rId29"/>
    <sheet name="Sena Madureira-AC-2022" sheetId="74" r:id="rId30"/>
    <sheet name="Sena Madureira-AC-2023" sheetId="79" r:id="rId31"/>
    <sheet name="Sena Madureira-AC-2024" sheetId="86" r:id="rId32"/>
    <sheet name="Xapuri-AC-2023" sheetId="80" r:id="rId33"/>
    <sheet name="Xapuri-AC-2024" sheetId="87" r:id="rId34"/>
    <sheet name="Boca do Acre-AM-2024" sheetId="88" r:id="rId35"/>
    <sheet name="Lábrea-AM-2008" sheetId="60" r:id="rId36"/>
    <sheet name="Lábrea-AM-2009" sheetId="31" r:id="rId37"/>
    <sheet name="Lábrea-AM-2010" sheetId="44" r:id="rId38"/>
    <sheet name="Lábrea-AM-2011" sheetId="55" r:id="rId39"/>
    <sheet name="Lábrea-AM-2012" sheetId="56" r:id="rId40"/>
    <sheet name="Lábrea-AM-2013" sheetId="57" r:id="rId41"/>
    <sheet name="Lábrea-AM-2014" sheetId="58" r:id="rId42"/>
    <sheet name="Lábrea-AM-2015" sheetId="59" r:id="rId43"/>
    <sheet name="Lábrea-AM-2016" sheetId="3" r:id="rId44"/>
    <sheet name="Lábrea-AM-2017" sheetId="7" r:id="rId45"/>
    <sheet name="Lábrea-AM-2018" sheetId="11" r:id="rId46"/>
    <sheet name="Lábrea-AM-2019" sheetId="15" r:id="rId47"/>
    <sheet name="Lábrea-AM-2020" sheetId="21" r:id="rId48"/>
    <sheet name="Lábrea-AM-2021" sheetId="69" r:id="rId49"/>
    <sheet name="Lábrea-AM-2022" sheetId="75" r:id="rId50"/>
    <sheet name="Lábrea-AM-2023" sheetId="81" r:id="rId51"/>
    <sheet name="Lábrea-AM-2024" sheetId="89" r:id="rId52"/>
    <sheet name="Manicoré-AM-2009" sheetId="32" r:id="rId53"/>
    <sheet name="Manicoré-AM-2010" sheetId="43" r:id="rId54"/>
    <sheet name="Manicoré-AM-2011" sheetId="61" r:id="rId55"/>
    <sheet name="Manicoré-AM-2012" sheetId="62" r:id="rId56"/>
    <sheet name="Manicoré-AM-2013" sheetId="63" r:id="rId57"/>
    <sheet name="Manicoré-AM-2014" sheetId="64" r:id="rId58"/>
    <sheet name="Manicoré-AM-2015" sheetId="65" r:id="rId59"/>
    <sheet name="Manicoré-AM-2016" sheetId="4" r:id="rId60"/>
    <sheet name="Manicoré-AM-2017" sheetId="8" r:id="rId61"/>
    <sheet name="Manicoré-AM-2018" sheetId="12" r:id="rId62"/>
    <sheet name="Manicoré-AM-2019" sheetId="16" r:id="rId63"/>
    <sheet name="Manicoré-AM-2020" sheetId="22" r:id="rId64"/>
    <sheet name="Manicoré-AM-2021" sheetId="70" r:id="rId65"/>
    <sheet name="Manicoré-AM-2022" sheetId="76" r:id="rId66"/>
    <sheet name="Manicoré-AM-2023" sheetId="82" r:id="rId67"/>
    <sheet name="Manicoré-AM-2024" sheetId="90" r:id="rId68"/>
    <sheet name="Laranjal do Jari-AP-2019" sheetId="17" r:id="rId69"/>
    <sheet name="Laranjal do Jari-AP-2020" sheetId="23" r:id="rId70"/>
    <sheet name="Laranjal do Jari-AP-2021" sheetId="71" r:id="rId71"/>
    <sheet name="Laranjal do Jari-AP-2022" sheetId="77" r:id="rId72"/>
    <sheet name="Laranjal do Jari-AP-2023" sheetId="83" r:id="rId73"/>
    <sheet name="Laranjal do Jari-AP-2024" sheetId="93" r:id="rId74"/>
    <sheet name="Alenquer-PA-2008" sheetId="26" r:id="rId75"/>
    <sheet name="Alenquer-PA-2009" sheetId="34" r:id="rId76"/>
    <sheet name="Óbidos-PA-2008" sheetId="27" r:id="rId77"/>
    <sheet name="Óbidos-PA-2009" sheetId="38" r:id="rId78"/>
    <sheet name="Altamira-PA-2023" sheetId="85" r:id="rId79"/>
    <sheet name="Altamira-PA-2024" sheetId="91" r:id="rId80"/>
    <sheet name="Oriximiná-PA-2008" sheetId="37" r:id="rId81"/>
    <sheet name="Oriximiná-PA-2009" sheetId="36" r:id="rId82"/>
    <sheet name="Oriximiná-PA-2019" sheetId="18" r:id="rId83"/>
    <sheet name="Oriximiná-PA-2020" sheetId="24" r:id="rId84"/>
    <sheet name="Oriximiná-PA-2021" sheetId="72" r:id="rId85"/>
    <sheet name="Oriximiná-PA-2022" sheetId="78" r:id="rId86"/>
    <sheet name="Oriximiná-PA-2023" sheetId="84" r:id="rId87"/>
    <sheet name="Oriximiná-PA-2024" sheetId="92" r:id="rId88"/>
  </sheets>
  <externalReferences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a" localSheetId="74">#REF!</definedName>
    <definedName name="\a" localSheetId="75">#REF!</definedName>
    <definedName name="\a" localSheetId="7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9">#REF!</definedName>
    <definedName name="\a" localSheetId="0">"#ref!"</definedName>
    <definedName name="\a" localSheetId="35">#REF!</definedName>
    <definedName name="\a" localSheetId="36">#REF!</definedName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3">"#ref!"</definedName>
    <definedName name="\a" localSheetId="44">#REF!</definedName>
    <definedName name="\a" localSheetId="52">#REF!</definedName>
    <definedName name="\a" localSheetId="53">#REF!</definedName>
    <definedName name="\a" localSheetId="54">#REF!</definedName>
    <definedName name="\a" localSheetId="55">#REF!</definedName>
    <definedName name="\a" localSheetId="56">#REF!</definedName>
    <definedName name="\a" localSheetId="57">#REF!</definedName>
    <definedName name="\a" localSheetId="58">#REF!</definedName>
    <definedName name="\a" localSheetId="59">"#ref!"</definedName>
    <definedName name="\a" localSheetId="60">#REF!</definedName>
    <definedName name="\a" localSheetId="76">#REF!</definedName>
    <definedName name="\a" localSheetId="77">#REF!</definedName>
    <definedName name="\a" localSheetId="80">#REF!</definedName>
    <definedName name="\a" localSheetId="81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"#ref!"</definedName>
    <definedName name="\a" localSheetId="24">#REF!</definedName>
    <definedName name="\a">"#ref!"</definedName>
    <definedName name="__xlnm.Print_Area" localSheetId="8">'Brasiléia-AC-2016'!$A$1:$D$42</definedName>
    <definedName name="__xlnm.Print_Area" localSheetId="43">'Lábrea-AM-2016'!$A$1:$D$46</definedName>
    <definedName name="__xlnm.Print_Area" localSheetId="59">'Manicoré-AM-2016'!$A$1:$D$46</definedName>
    <definedName name="__xlnm.Print_Area" localSheetId="23">'Sena Madureira-AC-2016'!$A$1:$D$45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75">#REF!</definedName>
    <definedName name="Área_Cultivada" localSheetId="78">[3]Custeio!$E$10</definedName>
    <definedName name="Área_Cultivada" localSheetId="2">[4]Custeio!$E$10</definedName>
    <definedName name="Área_Cultivada" localSheetId="9">[5]Custeio!$E$10</definedName>
    <definedName name="Área_Cultivada" localSheetId="0">#N/A</definedName>
    <definedName name="Área_Cultivada" localSheetId="36">[6]Custeio!$E$10</definedName>
    <definedName name="Área_Cultivada" localSheetId="38">[7]Custeio!$E$10</definedName>
    <definedName name="Área_Cultivada" localSheetId="43">#N/A</definedName>
    <definedName name="Área_Cultivada" localSheetId="44">[8]Custeio!$E$10</definedName>
    <definedName name="Área_Cultivada" localSheetId="52">[9]Custeio!$E$11</definedName>
    <definedName name="Área_Cultivada" localSheetId="59">#N/A</definedName>
    <definedName name="Área_Cultivada" localSheetId="60">[10]Custeio!$E$10</definedName>
    <definedName name="Área_Cultivada" localSheetId="77">#REF!</definedName>
    <definedName name="Área_Cultivada" localSheetId="80">[11]Custeio!$E$10</definedName>
    <definedName name="Área_Cultivada" localSheetId="81">#REF!</definedName>
    <definedName name="Área_Cultivada" localSheetId="23">[12]Custeio!$E$10</definedName>
    <definedName name="Área_Cultivada" localSheetId="24">[13]Custeio!$E$10</definedName>
    <definedName name="Área_Cultivada">#N/A</definedName>
    <definedName name="_xlnm.Print_Area" localSheetId="74">'Alenquer-PA-2008'!$A$1:$D$46</definedName>
    <definedName name="_xlnm.Print_Area" localSheetId="75">'Alenquer-PA-2009'!$A$1:$D$46</definedName>
    <definedName name="_xlnm.Print_Area" localSheetId="78">'Altamira-PA-2023'!$A$1:$D$72</definedName>
    <definedName name="_xlnm.Print_Area" localSheetId="1">'Brasiléia-AC-2009'!$A$1:$D$51</definedName>
    <definedName name="_xlnm.Print_Area" localSheetId="2">'Brasiléia-AC-2010'!$A$1:$D$51</definedName>
    <definedName name="_xlnm.Print_Area" localSheetId="3">'Brasiléia-AC-2011'!$A$1:$D$51</definedName>
    <definedName name="_xlnm.Print_Area" localSheetId="4">'Brasiléia-AC-2012'!$A$1:$D$51</definedName>
    <definedName name="_xlnm.Print_Area" localSheetId="5">'Brasiléia-AC-2013'!$A$1:$D$51</definedName>
    <definedName name="_xlnm.Print_Area" localSheetId="6">'Brasiléia-AC-2014'!$A$1:$D$51</definedName>
    <definedName name="_xlnm.Print_Area" localSheetId="7">'Brasiléia-AC-2015'!$A$1:$D$51</definedName>
    <definedName name="_xlnm.Print_Area" localSheetId="8">'Brasiléia-AC-2016'!$A$1:$D$42</definedName>
    <definedName name="_xlnm.Print_Area" localSheetId="9">'Brasiléia-AC-2017'!$A$1:$D$72</definedName>
    <definedName name="_xlnm.Print_Area" localSheetId="35">'Lábrea-AM-2008'!$A$1:$D$54</definedName>
    <definedName name="_xlnm.Print_Area" localSheetId="36">'Lábrea-AM-2009'!$A$1:$D$54</definedName>
    <definedName name="_xlnm.Print_Area" localSheetId="37">'Lábrea-AM-2010'!$A$1:$D$54</definedName>
    <definedName name="_xlnm.Print_Area" localSheetId="38">'Lábrea-AM-2011'!$A$1:$D$54</definedName>
    <definedName name="_xlnm.Print_Area" localSheetId="39">'Lábrea-AM-2012'!$A$1:$D$54</definedName>
    <definedName name="_xlnm.Print_Area" localSheetId="40">'Lábrea-AM-2013'!$A$1:$D$46</definedName>
    <definedName name="_xlnm.Print_Area" localSheetId="41">'Lábrea-AM-2014'!$A$1:$D$47</definedName>
    <definedName name="_xlnm.Print_Area" localSheetId="42">'Lábrea-AM-2015'!$A$1:$D$47</definedName>
    <definedName name="_xlnm.Print_Area" localSheetId="43">'Lábrea-AM-2016'!$A$1:$D$46</definedName>
    <definedName name="_xlnm.Print_Area" localSheetId="44">'Lábrea-AM-2017'!$A$1:$D$72</definedName>
    <definedName name="_xlnm.Print_Area" localSheetId="52">'Manicoré-AM-2009'!$A$1:$D$54</definedName>
    <definedName name="_xlnm.Print_Area" localSheetId="53">'Manicoré-AM-2010'!$A$1:$D$54</definedName>
    <definedName name="_xlnm.Print_Area" localSheetId="54">'Manicoré-AM-2011'!$A$1:$D$54</definedName>
    <definedName name="_xlnm.Print_Area" localSheetId="55">'Manicoré-AM-2012'!$A$1:$D$54</definedName>
    <definedName name="_xlnm.Print_Area" localSheetId="56">'Manicoré-AM-2013'!$A$1:$D$47</definedName>
    <definedName name="_xlnm.Print_Area" localSheetId="57">'Manicoré-AM-2014'!$A$1:$D$47</definedName>
    <definedName name="_xlnm.Print_Area" localSheetId="58">'Manicoré-AM-2015'!$A$1:$D$47</definedName>
    <definedName name="_xlnm.Print_Area" localSheetId="59">'Manicoré-AM-2016'!$A$1:$D$46</definedName>
    <definedName name="_xlnm.Print_Area" localSheetId="60">'Manicoré-AM-2017'!$A$1:$D$72</definedName>
    <definedName name="_xlnm.Print_Area" localSheetId="76">'Óbidos-PA-2008'!$A$1:$D$46</definedName>
    <definedName name="_xlnm.Print_Area" localSheetId="77">'Óbidos-PA-2009'!$A$1:$D$46</definedName>
    <definedName name="_xlnm.Print_Area" localSheetId="80">'Oriximiná-PA-2008'!$A$1:$D$45</definedName>
    <definedName name="_xlnm.Print_Area" localSheetId="81">'Oriximiná-PA-2009'!$A$1:$D$45</definedName>
    <definedName name="_xlnm.Print_Area" localSheetId="15">'Sena Madureira-AC-2008'!$A$1:$D$55</definedName>
    <definedName name="_xlnm.Print_Area" localSheetId="16">'Sena Madureira-AC-2009'!$A$1:$D$54</definedName>
    <definedName name="_xlnm.Print_Area" localSheetId="17">'Sena Madureira-AC-2010'!$A$1:$D$54</definedName>
    <definedName name="_xlnm.Print_Area" localSheetId="18">'Sena Madureira-AC-2011'!$A$1:$D$54</definedName>
    <definedName name="_xlnm.Print_Area" localSheetId="19">'Sena Madureira-AC-2012'!$A$1:$D$54</definedName>
    <definedName name="_xlnm.Print_Area" localSheetId="20">'Sena Madureira-AC-2013'!$A$1:$D$54</definedName>
    <definedName name="_xlnm.Print_Area" localSheetId="21">'Sena Madureira-AC-2014'!$A$1:$D$54</definedName>
    <definedName name="_xlnm.Print_Area" localSheetId="22">'Sena Madureira-AC-2015'!$A$1:$D$54</definedName>
    <definedName name="_xlnm.Print_Area" localSheetId="23">'Sena Madureira-AC-2016'!$A$1:$D$45</definedName>
    <definedName name="_xlnm.Print_Area" localSheetId="24">'Sena Madureira-AC-2017'!$A$1:$D$72</definedName>
    <definedName name="Custeio" localSheetId="74">#REF!</definedName>
    <definedName name="Custeio" localSheetId="75">#REF!</definedName>
    <definedName name="Custeio" localSheetId="78">#REF!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9">#REF!</definedName>
    <definedName name="Custeio" localSheetId="0">"#ref!"</definedName>
    <definedName name="Custeio" localSheetId="35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43">"#ref!"</definedName>
    <definedName name="Custeio" localSheetId="44">#REF!</definedName>
    <definedName name="Custeio" localSheetId="52">#REF!</definedName>
    <definedName name="Custeio" localSheetId="53">#REF!</definedName>
    <definedName name="Custeio" localSheetId="54">#REF!</definedName>
    <definedName name="Custeio" localSheetId="55">#REF!</definedName>
    <definedName name="Custeio" localSheetId="56">#REF!</definedName>
    <definedName name="Custeio" localSheetId="57">#REF!</definedName>
    <definedName name="Custeio" localSheetId="58">#REF!</definedName>
    <definedName name="Custeio" localSheetId="59">"#ref!"</definedName>
    <definedName name="Custeio" localSheetId="60">#REF!</definedName>
    <definedName name="Custeio" localSheetId="76">#REF!</definedName>
    <definedName name="Custeio" localSheetId="77">#REF!</definedName>
    <definedName name="Custeio" localSheetId="80">#REF!</definedName>
    <definedName name="Custeio" localSheetId="81">#REF!</definedName>
    <definedName name="Custeio" localSheetId="15">#REF!</definedName>
    <definedName name="Custeio" localSheetId="16">#REF!</definedName>
    <definedName name="Custeio" localSheetId="17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"#ref!"</definedName>
    <definedName name="Custeio" localSheetId="24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[14]Preços!#REF!</definedName>
    <definedName name="HoMáquina">#REF!</definedName>
    <definedName name="HoraMáquina">#REF!</definedName>
    <definedName name="NOTA_EXPLICATIV" localSheetId="74">#REF!</definedName>
    <definedName name="NOTA_EXPLICATIV" localSheetId="75">#REF!</definedName>
    <definedName name="NOTA_EXPLICATIV" localSheetId="78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9">#REF!</definedName>
    <definedName name="NOTA_EXPLICATIV" localSheetId="0">"#ref!"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43">"#ref!"</definedName>
    <definedName name="NOTA_EXPLICATIV" localSheetId="44">#REF!</definedName>
    <definedName name="NOTA_EXPLICATIV" localSheetId="52">#REF!</definedName>
    <definedName name="NOTA_EXPLICATIV" localSheetId="53">#REF!</definedName>
    <definedName name="NOTA_EXPLICATIV" localSheetId="54">#REF!</definedName>
    <definedName name="NOTA_EXPLICATIV" localSheetId="55">#REF!</definedName>
    <definedName name="NOTA_EXPLICATIV" localSheetId="56">#REF!</definedName>
    <definedName name="NOTA_EXPLICATIV" localSheetId="57">#REF!</definedName>
    <definedName name="NOTA_EXPLICATIV" localSheetId="58">#REF!</definedName>
    <definedName name="NOTA_EXPLICATIV" localSheetId="59">"#ref!"</definedName>
    <definedName name="NOTA_EXPLICATIV" localSheetId="60">#REF!</definedName>
    <definedName name="NOTA_EXPLICATIV" localSheetId="76">#REF!</definedName>
    <definedName name="NOTA_EXPLICATIV" localSheetId="77">#REF!</definedName>
    <definedName name="NOTA_EXPLICATIV" localSheetId="80">#REF!</definedName>
    <definedName name="NOTA_EXPLICATIV" localSheetId="81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"#ref!"</definedName>
    <definedName name="NOTA_EXPLICATIV" localSheetId="24">#REF!</definedName>
    <definedName name="NOTA_EXPLICATIV">"#ref!"</definedName>
    <definedName name="patio">[15]Entrada!$B$1</definedName>
    <definedName name="Preço_da_terra" localSheetId="74">[16]Custeio!$D$3</definedName>
    <definedName name="Preço_da_terra" localSheetId="75">[17]Custeio!$D$3</definedName>
    <definedName name="Preço_da_terra" localSheetId="78">[3]Custeio!$D$3</definedName>
    <definedName name="Preço_da_terra" localSheetId="1">[18]Custeio!$D$3</definedName>
    <definedName name="Preço_da_terra" localSheetId="2">[4]Custeio!$D$3</definedName>
    <definedName name="Preço_da_terra" localSheetId="3">[19]Custeio!$D$3</definedName>
    <definedName name="Preço_da_terra" localSheetId="4">[20]Custeio!$D$3</definedName>
    <definedName name="Preço_da_terra" localSheetId="5">[21]Custeio!$D$3</definedName>
    <definedName name="Preço_da_terra" localSheetId="6">[22]Custeio!$D$3</definedName>
    <definedName name="Preço_da_terra" localSheetId="7">[23]Custeio!$D$3</definedName>
    <definedName name="Preço_da_terra" localSheetId="9">[5]Custeio!$D$3</definedName>
    <definedName name="Preço_da_terra" localSheetId="0">#N/A</definedName>
    <definedName name="Preço_da_terra" localSheetId="35">[24]Custeio!$D$3</definedName>
    <definedName name="Preço_da_terra" localSheetId="36">[6]Custeio!$D$3</definedName>
    <definedName name="Preço_da_terra" localSheetId="37">[25]Custeio!$D$3</definedName>
    <definedName name="Preço_da_terra" localSheetId="38">[7]Custeio!$D$3</definedName>
    <definedName name="Preço_da_terra" localSheetId="39">[26]Custeio!$D$3</definedName>
    <definedName name="Preço_da_terra" localSheetId="40">[27]Custeio!$D$3</definedName>
    <definedName name="Preço_da_terra" localSheetId="41">[28]Custeio!$D$3</definedName>
    <definedName name="Preço_da_terra" localSheetId="42">[29]Custeio!$D$3</definedName>
    <definedName name="Preço_da_terra" localSheetId="43">#N/A</definedName>
    <definedName name="Preço_da_terra" localSheetId="44">[8]Custeio!$D$3</definedName>
    <definedName name="Preço_da_terra" localSheetId="52">[9]Custeio!$D$4</definedName>
    <definedName name="Preço_da_terra" localSheetId="53">[30]Custeio!$D$4</definedName>
    <definedName name="Preço_da_terra" localSheetId="54">[31]Custeio!$D$4</definedName>
    <definedName name="Preço_da_terra" localSheetId="55">[32]Custeio!$D$4</definedName>
    <definedName name="Preço_da_terra" localSheetId="56">[27]Custeio!$D$3</definedName>
    <definedName name="Preço_da_terra" localSheetId="57">[33]Custeio!$D$4</definedName>
    <definedName name="Preço_da_terra" localSheetId="58">[34]Custeio!$D$4</definedName>
    <definedName name="Preço_da_terra" localSheetId="59">#N/A</definedName>
    <definedName name="Preço_da_terra" localSheetId="60">[10]Custeio!$D$3</definedName>
    <definedName name="Preço_da_terra" localSheetId="76">[35]Custeio!$D$3</definedName>
    <definedName name="Preço_da_terra" localSheetId="77">[36]Custeio!$D$3</definedName>
    <definedName name="Preço_da_terra" localSheetId="80">[11]Custeio!$D$3</definedName>
    <definedName name="Preço_da_terra" localSheetId="81">[37]Custeio!$D$3</definedName>
    <definedName name="Preço_da_terra" localSheetId="15">[38]Custeio!$D$3</definedName>
    <definedName name="Preço_da_terra" localSheetId="16">[39]Custeio!$D$3</definedName>
    <definedName name="Preço_da_terra" localSheetId="17">[40]Custeio!$D$3</definedName>
    <definedName name="Preço_da_terra" localSheetId="18">[19]Custeio!$D$3</definedName>
    <definedName name="Preço_da_terra" localSheetId="19">[41]Custeio!$D$3</definedName>
    <definedName name="Preço_da_terra" localSheetId="20">[21]Custeio!$D$3</definedName>
    <definedName name="Preço_da_terra" localSheetId="21">[42]Custeio!$D$3</definedName>
    <definedName name="Preço_da_terra" localSheetId="22">[43]Custeio!$D$3</definedName>
    <definedName name="Preço_da_terra" localSheetId="23">[12]Custeio!$D$3</definedName>
    <definedName name="Preço_da_terra" localSheetId="24">[13]Custeio!$D$3</definedName>
    <definedName name="Preço_da_terra">#N/A</definedName>
    <definedName name="Produtividade_Media" localSheetId="74">[16]Custeio!$E$11</definedName>
    <definedName name="Produtividade_Media" localSheetId="75">[17]Custeio!$E$11</definedName>
    <definedName name="Produtividade_Media" localSheetId="78">[3]Custeio!$E$11</definedName>
    <definedName name="Produtividade_Media" localSheetId="1">[18]Custeio!$E$11</definedName>
    <definedName name="Produtividade_Media" localSheetId="2">[4]Custeio!$E$11</definedName>
    <definedName name="Produtividade_Media" localSheetId="3">[19]Custeio!$E$11</definedName>
    <definedName name="Produtividade_Media" localSheetId="4">[20]Custeio!$E$11</definedName>
    <definedName name="Produtividade_Media" localSheetId="5">[21]Custeio!$E$11</definedName>
    <definedName name="Produtividade_Media" localSheetId="6">[22]Custeio!$E$11</definedName>
    <definedName name="Produtividade_Media" localSheetId="7">[23]Custeio!$E$11</definedName>
    <definedName name="Produtividade_Media" localSheetId="9">[5]Custeio!$E$11</definedName>
    <definedName name="Produtividade_Media" localSheetId="0">#N/A</definedName>
    <definedName name="Produtividade_Media" localSheetId="35">[24]Custeio!$E$11</definedName>
    <definedName name="Produtividade_Media" localSheetId="36">[6]Custeio!$E$11</definedName>
    <definedName name="Produtividade_Media" localSheetId="37">[25]Custeio!$E$11</definedName>
    <definedName name="Produtividade_Media" localSheetId="38">[7]Custeio!$E$11</definedName>
    <definedName name="Produtividade_Media" localSheetId="39">[26]Custeio!$E$11</definedName>
    <definedName name="Produtividade_Media" localSheetId="40">[27]Custeio!$E$11</definedName>
    <definedName name="Produtividade_Media" localSheetId="41">[28]Custeio!$E$11</definedName>
    <definedName name="Produtividade_Media" localSheetId="42">[29]Custeio!$E$11</definedName>
    <definedName name="Produtividade_Media" localSheetId="43">#N/A</definedName>
    <definedName name="Produtividade_Media" localSheetId="44">[8]Custeio!$E$11</definedName>
    <definedName name="Produtividade_Media" localSheetId="52">[9]Custeio!$E$12</definedName>
    <definedName name="Produtividade_Media" localSheetId="53">[30]Custeio!$E$12</definedName>
    <definedName name="Produtividade_Media" localSheetId="54">[31]Custeio!$E$12</definedName>
    <definedName name="Produtividade_Media" localSheetId="55">[32]Custeio!$E$12</definedName>
    <definedName name="Produtividade_Media" localSheetId="56">[27]Custeio!$E$11</definedName>
    <definedName name="Produtividade_Media" localSheetId="57">[33]Custeio!$E$12</definedName>
    <definedName name="Produtividade_Media" localSheetId="58">[34]Custeio!$E$12</definedName>
    <definedName name="Produtividade_Media" localSheetId="59">#N/A</definedName>
    <definedName name="Produtividade_Media" localSheetId="60">[10]Custeio!$E$11</definedName>
    <definedName name="Produtividade_Media" localSheetId="76">[35]Custeio!$E$11</definedName>
    <definedName name="Produtividade_Media" localSheetId="77">[36]Custeio!$E$11</definedName>
    <definedName name="Produtividade_Media" localSheetId="80">[11]Custeio!$E$11</definedName>
    <definedName name="Produtividade_Media" localSheetId="81">[37]Custeio!$E$11</definedName>
    <definedName name="Produtividade_Media" localSheetId="15">[44]Custeio!$E$11</definedName>
    <definedName name="Produtividade_Media" localSheetId="16">[39]Custeio!$E$11</definedName>
    <definedName name="Produtividade_Media" localSheetId="17">[40]Custeio!$E$11</definedName>
    <definedName name="Produtividade_Media" localSheetId="18">[19]Custeio!$E$11</definedName>
    <definedName name="Produtividade_Media" localSheetId="19">[41]Custeio!$E$11</definedName>
    <definedName name="Produtividade_Media" localSheetId="20">[21]Custeio!$E$11</definedName>
    <definedName name="Produtividade_Media" localSheetId="21">[42]Custeio!$E$11</definedName>
    <definedName name="Produtividade_Media" localSheetId="22">[43]Custeio!$E$11</definedName>
    <definedName name="Produtividade_Media" localSheetId="23">[12]Custeio!$E$11</definedName>
    <definedName name="Produtividade_Media" localSheetId="24">[13]Custeio!$E$11</definedName>
    <definedName name="Produtividade_Media">#N/A</definedName>
    <definedName name="Saca" localSheetId="74">[16]Entrada!$B$1</definedName>
    <definedName name="Saca" localSheetId="75">[16]Entrada!$B$1</definedName>
    <definedName name="Saca" localSheetId="78">[3]Entrada!$B$1</definedName>
    <definedName name="Saca" localSheetId="1">[18]Entrada!$B$1</definedName>
    <definedName name="Saca" localSheetId="2">[4]Entrada!$B$1</definedName>
    <definedName name="Saca" localSheetId="3">[19]Entrada!$B$1</definedName>
    <definedName name="Saca" localSheetId="4">[20]Entrada!$B$1</definedName>
    <definedName name="Saca" localSheetId="5">[21]Entrada!$B$1</definedName>
    <definedName name="Saca" localSheetId="6">[22]Entrada!$B$1</definedName>
    <definedName name="Saca" localSheetId="7">[23]Entrada!$B$1</definedName>
    <definedName name="Saca" localSheetId="9">[5]Entrada!$B$1</definedName>
    <definedName name="Saca" localSheetId="0">#N/A</definedName>
    <definedName name="Saca" localSheetId="35">[24]Entrada!$B$1</definedName>
    <definedName name="Saca" localSheetId="36">[6]Entrada!$B$1</definedName>
    <definedName name="Saca" localSheetId="37">[25]Entrada!$B$1</definedName>
    <definedName name="Saca" localSheetId="38">[7]Entrada!$B$1</definedName>
    <definedName name="Saca" localSheetId="39">[26]Entrada!$B$1</definedName>
    <definedName name="Saca" localSheetId="40">[27]Entrada!$B$1</definedName>
    <definedName name="Saca" localSheetId="41">[28]Entrada!$B$1</definedName>
    <definedName name="Saca" localSheetId="42">[29]Entrada!$B$1</definedName>
    <definedName name="Saca" localSheetId="43">#N/A</definedName>
    <definedName name="Saca" localSheetId="44">[8]Entrada!$B$1</definedName>
    <definedName name="Saca" localSheetId="52">[9]Entrada!$B$1</definedName>
    <definedName name="Saca" localSheetId="53">[30]Entrada!$B$1</definedName>
    <definedName name="Saca" localSheetId="54">[31]Entrada!$B$1</definedName>
    <definedName name="Saca" localSheetId="55">[32]Entrada!$B$1</definedName>
    <definedName name="Saca" localSheetId="56">[27]Entrada!$B$1</definedName>
    <definedName name="Saca" localSheetId="57">[33]Entrada!$B$1</definedName>
    <definedName name="Saca" localSheetId="58">[34]Entrada!$B$1</definedName>
    <definedName name="Saca" localSheetId="59">#N/A</definedName>
    <definedName name="Saca" localSheetId="60">[10]Entrada!$B$1</definedName>
    <definedName name="Saca" localSheetId="76">[35]Entrada!$B$1</definedName>
    <definedName name="Saca" localSheetId="77">[35]Entrada!$B$1</definedName>
    <definedName name="Saca" localSheetId="80">[11]Entrada!$B$1</definedName>
    <definedName name="Saca" localSheetId="81">[45]Entrada!$B$1</definedName>
    <definedName name="Saca" localSheetId="15">[38]Entrada!$B$1</definedName>
    <definedName name="Saca" localSheetId="16">[39]Entrada!$B$1</definedName>
    <definedName name="Saca" localSheetId="17">[40]Entrada!$B$1</definedName>
    <definedName name="Saca" localSheetId="18">[19]Entrada!$B$1</definedName>
    <definedName name="Saca" localSheetId="19">[41]Entrada!$B$1</definedName>
    <definedName name="Saca" localSheetId="20">[21]Entrada!$B$1</definedName>
    <definedName name="Saca" localSheetId="21">[42]Entrada!$B$1</definedName>
    <definedName name="Saca" localSheetId="22">[43]Entrada!$B$1</definedName>
    <definedName name="Saca" localSheetId="23">[12]Entrada!$B$1</definedName>
    <definedName name="Saca" localSheetId="24">[13]Entrada!$B$1</definedName>
    <definedName name="Saca">#N/A</definedName>
    <definedName name="TABELA_1" localSheetId="74">#REF!</definedName>
    <definedName name="TABELA_1" localSheetId="75">#REF!</definedName>
    <definedName name="TABELA_1" localSheetId="78">#REF!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9">#REF!</definedName>
    <definedName name="TABELA_1" localSheetId="0">"#ref!"</definedName>
    <definedName name="TABELA_1" localSheetId="35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43">"#ref!"</definedName>
    <definedName name="TABELA_1" localSheetId="44">#REF!</definedName>
    <definedName name="TABELA_1" localSheetId="52">#REF!</definedName>
    <definedName name="TABELA_1" localSheetId="53">#REF!</definedName>
    <definedName name="TABELA_1" localSheetId="54">#REF!</definedName>
    <definedName name="TABELA_1" localSheetId="55">#REF!</definedName>
    <definedName name="TABELA_1" localSheetId="56">#REF!</definedName>
    <definedName name="TABELA_1" localSheetId="57">#REF!</definedName>
    <definedName name="TABELA_1" localSheetId="58">#REF!</definedName>
    <definedName name="TABELA_1" localSheetId="59">"#ref!"</definedName>
    <definedName name="TABELA_1" localSheetId="60">#REF!</definedName>
    <definedName name="TABELA_1" localSheetId="76">#REF!</definedName>
    <definedName name="TABELA_1" localSheetId="77">#REF!</definedName>
    <definedName name="TABELA_1" localSheetId="80">#REF!</definedName>
    <definedName name="TABELA_1" localSheetId="81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"#ref!"</definedName>
    <definedName name="TABELA_1" localSheetId="24">#REF!</definedName>
    <definedName name="TABELA_1">"#ref!"</definedName>
    <definedName name="TABELA_2" localSheetId="74">#REF!</definedName>
    <definedName name="TABELA_2" localSheetId="75">#REF!</definedName>
    <definedName name="TABELA_2" localSheetId="78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9">#REF!</definedName>
    <definedName name="TABELA_2" localSheetId="0">"#ref!"</definedName>
    <definedName name="TABELA_2" localSheetId="35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43">"#ref!"</definedName>
    <definedName name="TABELA_2" localSheetId="44">#REF!</definedName>
    <definedName name="TABELA_2" localSheetId="52">#REF!</definedName>
    <definedName name="TABELA_2" localSheetId="53">#REF!</definedName>
    <definedName name="TABELA_2" localSheetId="54">#REF!</definedName>
    <definedName name="TABELA_2" localSheetId="55">#REF!</definedName>
    <definedName name="TABELA_2" localSheetId="56">#REF!</definedName>
    <definedName name="TABELA_2" localSheetId="57">#REF!</definedName>
    <definedName name="TABELA_2" localSheetId="58">#REF!</definedName>
    <definedName name="TABELA_2" localSheetId="59">"#ref!"</definedName>
    <definedName name="TABELA_2" localSheetId="60">#REF!</definedName>
    <definedName name="TABELA_2" localSheetId="76">#REF!</definedName>
    <definedName name="TABELA_2" localSheetId="77">#REF!</definedName>
    <definedName name="TABELA_2" localSheetId="80">#REF!</definedName>
    <definedName name="TABELA_2" localSheetId="81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"#ref!"</definedName>
    <definedName name="TABELA_2" localSheetId="24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78">[3]Entrada!$B$10</definedName>
    <definedName name="Vida_útil_do_pomar" localSheetId="9">[5]Entrada!$B$10</definedName>
    <definedName name="Vida_útil_do_pomar" localSheetId="0">#N/A</definedName>
    <definedName name="Vida_útil_do_pomar" localSheetId="36">[6]Entrada!$B$10</definedName>
    <definedName name="Vida_útil_do_pomar" localSheetId="38">[7]Entrada!$B$10</definedName>
    <definedName name="Vida_útil_do_pomar" localSheetId="43">#N/A</definedName>
    <definedName name="Vida_útil_do_pomar" localSheetId="44">[8]Entrada!$B$10</definedName>
    <definedName name="Vida_útil_do_pomar" localSheetId="52">[9]Entrada!$B$10</definedName>
    <definedName name="Vida_útil_do_pomar" localSheetId="59">#N/A</definedName>
    <definedName name="Vida_útil_do_pomar" localSheetId="60">[10]Entrada!$B$10</definedName>
    <definedName name="Vida_útil_do_pomar" localSheetId="24">[13]Entrada!$B$10</definedName>
    <definedName name="Vida_útil_do_pomar">#N/A</definedName>
    <definedName name="Z_7F82B2E0_4580_11D5_873D_00105A060375_.wvu.PrintArea" localSheetId="74" hidden="1">'Alenquer-PA-2008'!$A$1:$D$46</definedName>
    <definedName name="Z_7F82B2E0_4580_11D5_873D_00105A060375_.wvu.PrintArea" localSheetId="75" hidden="1">'Alenquer-PA-2009'!$A$1:$D$46</definedName>
    <definedName name="Z_7F82B2E0_4580_11D5_873D_00105A060375_.wvu.PrintArea" localSheetId="78" hidden="1">'Altamira-PA-2023'!$A$1:$D$72</definedName>
    <definedName name="Z_7F82B2E0_4580_11D5_873D_00105A060375_.wvu.PrintArea" localSheetId="1" hidden="1">'Brasiléia-AC-2009'!$A$1:$D$51</definedName>
    <definedName name="Z_7F82B2E0_4580_11D5_873D_00105A060375_.wvu.PrintArea" localSheetId="2" hidden="1">'Brasiléia-AC-2010'!$A$1:$D$51</definedName>
    <definedName name="Z_7F82B2E0_4580_11D5_873D_00105A060375_.wvu.PrintArea" localSheetId="3" hidden="1">'Brasiléia-AC-2011'!$A$1:$D$51</definedName>
    <definedName name="Z_7F82B2E0_4580_11D5_873D_00105A060375_.wvu.PrintArea" localSheetId="4" hidden="1">'Brasiléia-AC-2012'!$A$1:$D$51</definedName>
    <definedName name="Z_7F82B2E0_4580_11D5_873D_00105A060375_.wvu.PrintArea" localSheetId="5" hidden="1">'Brasiléia-AC-2013'!$A$1:$D$51</definedName>
    <definedName name="Z_7F82B2E0_4580_11D5_873D_00105A060375_.wvu.PrintArea" localSheetId="6" hidden="1">'Brasiléia-AC-2014'!$A$1:$D$51</definedName>
    <definedName name="Z_7F82B2E0_4580_11D5_873D_00105A060375_.wvu.PrintArea" localSheetId="7" hidden="1">'Brasiléia-AC-2015'!$A$1:$D$51</definedName>
    <definedName name="Z_7F82B2E0_4580_11D5_873D_00105A060375_.wvu.PrintArea" localSheetId="8">'Brasiléia-AC-2016'!$A$1:$D$42</definedName>
    <definedName name="Z_7F82B2E0_4580_11D5_873D_00105A060375_.wvu.PrintArea" localSheetId="9" hidden="1">'Brasiléia-AC-2017'!$A$1:$D$72</definedName>
    <definedName name="Z_7F82B2E0_4580_11D5_873D_00105A060375_.wvu.PrintArea" localSheetId="35" hidden="1">'Lábrea-AM-2008'!$A$1:$D$54</definedName>
    <definedName name="Z_7F82B2E0_4580_11D5_873D_00105A060375_.wvu.PrintArea" localSheetId="36" hidden="1">'Lábrea-AM-2009'!$A$1:$D$54</definedName>
    <definedName name="Z_7F82B2E0_4580_11D5_873D_00105A060375_.wvu.PrintArea" localSheetId="37" hidden="1">'Lábrea-AM-2010'!$A$1:$D$54</definedName>
    <definedName name="Z_7F82B2E0_4580_11D5_873D_00105A060375_.wvu.PrintArea" localSheetId="38" hidden="1">'Lábrea-AM-2011'!$A$1:$D$54</definedName>
    <definedName name="Z_7F82B2E0_4580_11D5_873D_00105A060375_.wvu.PrintArea" localSheetId="39" hidden="1">'Lábrea-AM-2012'!$A$1:$D$54</definedName>
    <definedName name="Z_7F82B2E0_4580_11D5_873D_00105A060375_.wvu.PrintArea" localSheetId="40" hidden="1">'Lábrea-AM-2013'!$A$1:$D$46</definedName>
    <definedName name="Z_7F82B2E0_4580_11D5_873D_00105A060375_.wvu.PrintArea" localSheetId="41" hidden="1">'Lábrea-AM-2014'!$A$1:$D$47</definedName>
    <definedName name="Z_7F82B2E0_4580_11D5_873D_00105A060375_.wvu.PrintArea" localSheetId="42" hidden="1">'Lábrea-AM-2015'!$A$1:$D$47</definedName>
    <definedName name="Z_7F82B2E0_4580_11D5_873D_00105A060375_.wvu.PrintArea" localSheetId="43">'Lábrea-AM-2016'!$A$1:$D$46</definedName>
    <definedName name="Z_7F82B2E0_4580_11D5_873D_00105A060375_.wvu.PrintArea" localSheetId="44" hidden="1">'Lábrea-AM-2017'!$A$1:$D$72</definedName>
    <definedName name="Z_7F82B2E0_4580_11D5_873D_00105A060375_.wvu.PrintArea" localSheetId="52" hidden="1">'Manicoré-AM-2009'!$A$1:$D$54</definedName>
    <definedName name="Z_7F82B2E0_4580_11D5_873D_00105A060375_.wvu.PrintArea" localSheetId="53" hidden="1">'Manicoré-AM-2010'!$A$1:$D$54</definedName>
    <definedName name="Z_7F82B2E0_4580_11D5_873D_00105A060375_.wvu.PrintArea" localSheetId="54" hidden="1">'Manicoré-AM-2011'!$A$1:$D$54</definedName>
    <definedName name="Z_7F82B2E0_4580_11D5_873D_00105A060375_.wvu.PrintArea" localSheetId="55" hidden="1">'Manicoré-AM-2012'!$A$1:$D$54</definedName>
    <definedName name="Z_7F82B2E0_4580_11D5_873D_00105A060375_.wvu.PrintArea" localSheetId="56" hidden="1">'Manicoré-AM-2013'!$A$1:$D$47</definedName>
    <definedName name="Z_7F82B2E0_4580_11D5_873D_00105A060375_.wvu.PrintArea" localSheetId="57" hidden="1">'Manicoré-AM-2014'!$A$1:$D$47</definedName>
    <definedName name="Z_7F82B2E0_4580_11D5_873D_00105A060375_.wvu.PrintArea" localSheetId="58" hidden="1">'Manicoré-AM-2015'!$A$1:$D$47</definedName>
    <definedName name="Z_7F82B2E0_4580_11D5_873D_00105A060375_.wvu.PrintArea" localSheetId="59">'Manicoré-AM-2016'!$A$1:$D$46</definedName>
    <definedName name="Z_7F82B2E0_4580_11D5_873D_00105A060375_.wvu.PrintArea" localSheetId="60" hidden="1">'Manicoré-AM-2017'!$A$1:$D$72</definedName>
    <definedName name="Z_7F82B2E0_4580_11D5_873D_00105A060375_.wvu.PrintArea" localSheetId="76" hidden="1">'Óbidos-PA-2008'!$A$1:$D$46</definedName>
    <definedName name="Z_7F82B2E0_4580_11D5_873D_00105A060375_.wvu.PrintArea" localSheetId="77" hidden="1">'Óbidos-PA-2009'!$A$1:$D$46</definedName>
    <definedName name="Z_7F82B2E0_4580_11D5_873D_00105A060375_.wvu.PrintArea" localSheetId="80" hidden="1">'Oriximiná-PA-2008'!$A$1:$D$45</definedName>
    <definedName name="Z_7F82B2E0_4580_11D5_873D_00105A060375_.wvu.PrintArea" localSheetId="81" hidden="1">'Oriximiná-PA-2009'!$A$1:$D$45</definedName>
    <definedName name="Z_7F82B2E0_4580_11D5_873D_00105A060375_.wvu.PrintArea" localSheetId="15" hidden="1">'Sena Madureira-AC-2008'!$A$1:$D$55</definedName>
    <definedName name="Z_7F82B2E0_4580_11D5_873D_00105A060375_.wvu.PrintArea" localSheetId="16" hidden="1">'Sena Madureira-AC-2009'!$A$1:$D$54</definedName>
    <definedName name="Z_7F82B2E0_4580_11D5_873D_00105A060375_.wvu.PrintArea" localSheetId="17" hidden="1">'Sena Madureira-AC-2010'!$A$1:$D$54</definedName>
    <definedName name="Z_7F82B2E0_4580_11D5_873D_00105A060375_.wvu.PrintArea" localSheetId="18" hidden="1">'Sena Madureira-AC-2011'!$A$1:$D$54</definedName>
    <definedName name="Z_7F82B2E0_4580_11D5_873D_00105A060375_.wvu.PrintArea" localSheetId="19" hidden="1">'Sena Madureira-AC-2012'!$A$1:$D$54</definedName>
    <definedName name="Z_7F82B2E0_4580_11D5_873D_00105A060375_.wvu.PrintArea" localSheetId="20" hidden="1">'Sena Madureira-AC-2013'!$A$1:$D$54</definedName>
    <definedName name="Z_7F82B2E0_4580_11D5_873D_00105A060375_.wvu.PrintArea" localSheetId="21" hidden="1">'Sena Madureira-AC-2014'!$A$1:$D$54</definedName>
    <definedName name="Z_7F82B2E0_4580_11D5_873D_00105A060375_.wvu.PrintArea" localSheetId="22" hidden="1">'Sena Madureira-AC-2015'!$A$1:$D$54</definedName>
    <definedName name="Z_7F82B2E0_4580_11D5_873D_00105A060375_.wvu.PrintArea" localSheetId="23">'Sena Madureira-AC-2016'!$A$1:$D$45</definedName>
    <definedName name="Z_7F82B2E0_4580_11D5_873D_00105A060375_.wvu.PrintArea" localSheetId="24" hidden="1">'Sena Madureira-AC-2017'!$A$1:$D$72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55" l="1"/>
  <c r="A51" i="42" l="1"/>
  <c r="A54" i="41"/>
  <c r="A45" i="37"/>
  <c r="C5" i="37"/>
  <c r="A54" i="32"/>
  <c r="A54" i="31"/>
  <c r="E22" i="41" l="1"/>
  <c r="F22" i="41"/>
  <c r="F36" i="41" l="1"/>
  <c r="E36" i="41"/>
</calcChain>
</file>

<file path=xl/comments1.xml><?xml version="1.0" encoding="utf-8"?>
<comments xmlns="http://schemas.openxmlformats.org/spreadsheetml/2006/main">
  <authors>
    <author>jales.falcao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jales.falcao:</t>
        </r>
        <r>
          <rPr>
            <sz val="8"/>
            <color indexed="81"/>
            <rFont val="Tahoma"/>
            <family val="2"/>
          </rPr>
          <t xml:space="preserve">
Cada caixa comporta cerca de 30 kg de castanha em casca.</t>
        </r>
      </text>
    </comment>
  </commentList>
</comments>
</file>

<file path=xl/comments2.xml><?xml version="1.0" encoding="utf-8"?>
<comments xmlns="http://schemas.openxmlformats.org/spreadsheetml/2006/main">
  <authors>
    <author>jales.falcao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jales.falcao:</t>
        </r>
        <r>
          <rPr>
            <sz val="8"/>
            <color indexed="81"/>
            <rFont val="Tahoma"/>
            <family val="2"/>
          </rPr>
          <t xml:space="preserve">
Cada caixa comporta cerca de 30 kg de castanha em casca.</t>
        </r>
      </text>
    </comment>
  </commentList>
</comments>
</file>

<file path=xl/sharedStrings.xml><?xml version="1.0" encoding="utf-8"?>
<sst xmlns="http://schemas.openxmlformats.org/spreadsheetml/2006/main" count="5608" uniqueCount="413">
  <si>
    <t>CUSTO DE PRODUÇÃO ESTIMADO - SOCIOBIODIVERSIDADE</t>
  </si>
  <si>
    <t>CASTANHA DO BRASIL - EXTRATIVISMO</t>
  </si>
  <si>
    <t>SAFRA 2016</t>
  </si>
  <si>
    <t>LOCAL: BRASILÉIA - AC</t>
  </si>
  <si>
    <t>Produtividade Média:</t>
  </si>
  <si>
    <t>kg/Safra</t>
  </si>
  <si>
    <t>A PREÇOS DE:</t>
  </si>
  <si>
    <t>MAR/2016</t>
  </si>
  <si>
    <t>PARTICI-</t>
  </si>
  <si>
    <t>DISCRIMINAÇÃO</t>
  </si>
  <si>
    <t>PAÇÃO</t>
  </si>
  <si>
    <t>R$/Safra</t>
  </si>
  <si>
    <t>R$/1 kg</t>
  </si>
  <si>
    <t>(%)</t>
  </si>
  <si>
    <t>I - DESPESAS DE CUSTEIO DA ATIVIDADE EXTRATIVISTA</t>
  </si>
  <si>
    <t xml:space="preserve">  1 - Operação com animais alugados</t>
  </si>
  <si>
    <t xml:space="preserve">  2 - Mão-de-obra extrativista</t>
  </si>
  <si>
    <t xml:space="preserve">  3 - Outras despesas</t>
  </si>
  <si>
    <t>TOTAL DAS DESPESAS DE CUSTEIO (A)</t>
  </si>
  <si>
    <t>II - DESPESAS PÓS-COLETA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</si>
  <si>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</si>
  <si>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</si>
  <si>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</si>
  <si>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</si>
  <si>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</si>
  <si>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</si>
  <si>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</si>
  <si>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</si>
  <si>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Pós-Coleta (B)</t>
  </si>
  <si>
    <t>CUSTO VARIÁVEL  (A+B = C)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</si>
  <si>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</si>
  <si>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</si>
  <si>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</si>
  <si>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</si>
  <si>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>Total de Depreciações (D)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</si>
  <si>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</si>
  <si>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</si>
  <si>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</si>
  <si>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</si>
  <si>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(E)</t>
  </si>
  <si>
    <t>Custo Fixo  (D+E = F)</t>
  </si>
  <si>
    <t xml:space="preserve">CUSTO OPERACIONAL  (C+F = G)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</si>
  <si>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</si>
  <si>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</si>
  <si>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</si>
  <si>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</si>
  <si>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</si>
  <si>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</si>
  <si>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LOCAL: SENA MADUREIRA - AC</t>
  </si>
  <si>
    <t>III - DESPESAS FINANCEIRAS</t>
  </si>
  <si>
    <t xml:space="preserve">  1 - Juros</t>
  </si>
  <si>
    <t>Total das Despesas Financeiras  (C)</t>
  </si>
  <si>
    <t>CUSTO VARIÁVEL  (A+B+C = D)</t>
  </si>
  <si>
    <t>Total de Depreciações (E)</t>
  </si>
  <si>
    <t>Total de Outros Custos Fixos (F)</t>
  </si>
  <si>
    <t>Custo Fixo  (E+F = G)</t>
  </si>
  <si>
    <t xml:space="preserve">CUSTO OPERACIONAL  (D+G = H) </t>
  </si>
  <si>
    <t>SAFRA DE 2016</t>
  </si>
  <si>
    <t>LOCAL: LABREA - AM</t>
  </si>
  <si>
    <t>kg/safra</t>
  </si>
  <si>
    <t>I - DESPESAS DA ATIVIDADE EXTRATIVISTA</t>
  </si>
  <si>
    <t xml:space="preserve">  1 - Operação com máquinas próprias</t>
  </si>
  <si>
    <t>TOTAL DAS DESPESAS DA ATIVIDADE EXTRATIVISTA (A)</t>
  </si>
  <si>
    <t xml:space="preserve">  4 - Depreciação de animais</t>
  </si>
  <si>
    <t>CASTANHA DO BRASIL ORGÂNICA MANEJADA COOPERADA</t>
  </si>
  <si>
    <t>LOCAL:  MANICORÉ- AM</t>
  </si>
  <si>
    <t xml:space="preserve">  3 - Transporte externo/Descarga</t>
  </si>
  <si>
    <t xml:space="preserve">  8 - Arrendamento</t>
  </si>
  <si>
    <t>Fonte: CONAB/DIPAI/SUINF/GECUP</t>
  </si>
  <si>
    <t>PRODUTO: CASTANHA DO BRASIL</t>
  </si>
  <si>
    <t>SAFRA 2017</t>
  </si>
  <si>
    <t>LOCAL:  BRASILÉIA - AC</t>
  </si>
  <si>
    <t>R$/safra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</si>
  <si>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</si>
  <si>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</si>
  <si>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</si>
  <si>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</si>
  <si>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</si>
  <si>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</si>
  <si>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</si>
  <si>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</si>
  <si>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</si>
  <si>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</si>
  <si>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</si>
  <si>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</si>
  <si>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</si>
  <si>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</si>
  <si>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</si>
  <si>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</si>
  <si>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</si>
  <si>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</si>
  <si>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</si>
  <si>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</si>
  <si>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</si>
  <si>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</si>
  <si>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</si>
  <si>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</si>
  <si>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 (transporte interno)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</si>
  <si>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</si>
  <si>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</si>
  <si>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</si>
  <si>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</si>
  <si>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</si>
  <si>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</si>
  <si>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</si>
  <si>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</si>
  <si>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</si>
  <si>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</si>
  <si>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</si>
  <si>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</si>
  <si>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</si>
  <si>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</si>
  <si>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</si>
  <si>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</si>
  <si>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</si>
  <si>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</si>
  <si>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</si>
  <si>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</si>
  <si>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</si>
  <si>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</si>
  <si>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</si>
  <si>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</si>
  <si>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</si>
  <si>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</si>
  <si>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</si>
  <si>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</si>
  <si>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</si>
  <si>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</si>
  <si>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</si>
  <si>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LOCAL:  SENA MADUREIRA - AC</t>
  </si>
  <si>
    <t xml:space="preserve"> 14 - Serviços Diversos (trasnporte interno)</t>
  </si>
  <si>
    <t>LOCAL:  LÁBREA - AM</t>
  </si>
  <si>
    <t xml:space="preserve">    3.1 - Tratores e Colheitadeiras (barco)</t>
  </si>
  <si>
    <t xml:space="preserve"> 14 - Serviços Diversos</t>
  </si>
  <si>
    <t xml:space="preserve">PRODUTO: CASTANHA DO BRASIL </t>
  </si>
  <si>
    <t>LOCAL:  MANICORÉ - AM</t>
  </si>
  <si>
    <t xml:space="preserve"> 14 - Serviços Diversos </t>
  </si>
  <si>
    <t>Custo de Produção - Resumo</t>
  </si>
  <si>
    <t>SOCIOBIODIVERSIDADE - CASTANHA DO BRASIL - EXTRATIVISTA</t>
  </si>
  <si>
    <t>SAFRA ANUAL - 2018/18 - Brasiléia - AC</t>
  </si>
  <si>
    <t>Ciclo de Cultura: ANUAL</t>
  </si>
  <si>
    <t>Tipo do Relatório: Estimado</t>
  </si>
  <si>
    <t>Mês/Ano: Agosto/2018</t>
  </si>
  <si>
    <t xml:space="preserve">Produtividade </t>
  </si>
  <si>
    <t>25200,00 kg</t>
  </si>
  <si>
    <t>Ex-Ant</t>
  </si>
  <si>
    <t>CUSTO POR HA</t>
  </si>
  <si>
    <t>CUSTO / 10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</si>
  <si>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</si>
  <si>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</si>
  <si>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</si>
  <si>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</si>
  <si>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</si>
  <si>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</si>
  <si>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</si>
  <si>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</si>
  <si>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</si>
  <si>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</si>
  <si>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</si>
  <si>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</si>
  <si>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</si>
  <si>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</si>
  <si>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</si>
  <si>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</si>
  <si>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</si>
  <si>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</si>
  <si>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</si>
  <si>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</si>
  <si>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</si>
  <si>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</si>
  <si>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</si>
  <si>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</si>
  <si>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</si>
  <si>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</si>
  <si>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</si>
  <si>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</si>
  <si>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</si>
  <si>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</si>
  <si>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</si>
  <si>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</si>
  <si>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</si>
  <si>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</si>
  <si>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</si>
  <si>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</si>
  <si>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</si>
  <si>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</si>
  <si>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</si>
  <si>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</si>
  <si>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</si>
  <si>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</si>
  <si>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</si>
  <si>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</si>
  <si>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</si>
  <si>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</si>
  <si>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</si>
  <si>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</si>
  <si>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</si>
  <si>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</si>
  <si>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</si>
  <si>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</si>
  <si>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</si>
  <si>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</si>
  <si>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</si>
  <si>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</si>
  <si>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</si>
  <si>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</si>
  <si>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Sena Madureira - AC</t>
  </si>
  <si>
    <t>12500,00 kg</t>
  </si>
  <si>
    <t>SAFRA ANUAL - 2018/18 - Lábrea - AM</t>
  </si>
  <si>
    <t>210,00 hl</t>
  </si>
  <si>
    <t>CUSTO / hl</t>
  </si>
  <si>
    <t>SOCIOBIODIVERSIDADE - CASTANHA DO BRASIL -  EXTRATIVISTA</t>
  </si>
  <si>
    <t>SAFRA ANUAL - 2018/19 - Manicoré - AM</t>
  </si>
  <si>
    <t>144,00 hl</t>
  </si>
  <si>
    <t>SOCIOBIODIVERSIDADE - CASTANHA DO BRASIL - NÃO SE APLICA -  - EXTRATIVISTA</t>
  </si>
  <si>
    <t>SAFRA ANUAL - 2019/19 - Brasiléia - AC</t>
  </si>
  <si>
    <t>Mês/Ano: Agosto/2019</t>
  </si>
  <si>
    <t>6000,00 kg/ha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</si>
  <si>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</si>
  <si>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</si>
  <si>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</si>
  <si>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</si>
  <si>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</si>
  <si>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</si>
  <si>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</si>
  <si>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</si>
  <si>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</si>
  <si>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</si>
  <si>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</si>
  <si>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</si>
  <si>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</si>
  <si>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</si>
  <si>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</si>
  <si>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</si>
  <si>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</si>
  <si>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</si>
  <si>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</si>
  <si>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</si>
  <si>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</si>
  <si>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</si>
  <si>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</si>
  <si>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</si>
  <si>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</si>
  <si>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</si>
  <si>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Sena Madureira - AC</t>
  </si>
  <si>
    <t>7200,00 kg/ha</t>
  </si>
  <si>
    <t>SAFRA ANUAL - 2019/19 - Lábrea - AM</t>
  </si>
  <si>
    <t>SAFRA ANUAL - 2019/19 - Manicoré - AM</t>
  </si>
  <si>
    <t>3450,00 kg</t>
  </si>
  <si>
    <t>SAFRA ANUAL - 2019/19 - Laranjal do Jari - AP</t>
  </si>
  <si>
    <t>5000,00 kg</t>
  </si>
  <si>
    <t>SAFRA ANUAL - 2019/19 - Oriximiná - PA</t>
  </si>
  <si>
    <t>9100,00 hl</t>
  </si>
  <si>
    <t>CUSTO / kg</t>
  </si>
  <si>
    <t xml:space="preserve">                                       Custo de Produção - Resumo</t>
  </si>
  <si>
    <t xml:space="preserve">                                       SOCIOBIODIVERSIDADE - CASTANHA DO BRASIL - NÃO SE APLICA - EXTRATIVISTA</t>
  </si>
  <si>
    <t xml:space="preserve">                                       SAFRA ANUAL - 2020/20 - Brasiléia - AC</t>
  </si>
  <si>
    <t>Mês/Ano: Agosto/2020</t>
  </si>
  <si>
    <t/>
  </si>
  <si>
    <t>Produtividade Média: 6000,00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</si>
  <si>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</si>
  <si>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</si>
  <si>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</si>
  <si>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</si>
  <si>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Sena Madureira - AC</t>
  </si>
  <si>
    <t>Produtividade Média: 7200,00 kg</t>
  </si>
  <si>
    <t xml:space="preserve">                                       SAFRA ANUAL - 2020/20 - Lábrea - AM</t>
  </si>
  <si>
    <t>Produtividade Média: 10500,00 kg</t>
  </si>
  <si>
    <t xml:space="preserve">                                       SAFRA ANUAL - 2020/20 - Manicoré - AM</t>
  </si>
  <si>
    <t>Produtividade Média: 3450,00 kg</t>
  </si>
  <si>
    <t xml:space="preserve">                                       SAFRA ANUAL - 2020/20 - Laranjal do Jari - AP</t>
  </si>
  <si>
    <t>Produtividade Média: 5000,00 kg</t>
  </si>
  <si>
    <t xml:space="preserve">                                       SAFRA ANUAL - 2020/20 - Oriximiná - PA</t>
  </si>
  <si>
    <t>Produtividade Média: 9100,00 kg</t>
  </si>
  <si>
    <t>SAFRA 2008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</si>
  <si>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</si>
  <si>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</si>
  <si>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</si>
  <si>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</si>
  <si>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</si>
  <si>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</si>
  <si>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Mão-de-obra fixa</t>
  </si>
  <si>
    <t xml:space="preserve"> 11 - Despesas administrativas</t>
  </si>
  <si>
    <t xml:space="preserve"> 12 - Outros itens</t>
  </si>
  <si>
    <t>II - DESPESAS PÓS-COLHEITA</t>
  </si>
  <si>
    <t>Total das Despesas Pós-Colheita (B)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</si>
  <si>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</si>
  <si>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</si>
  <si>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</si>
  <si>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</si>
  <si>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Elaboração: CONAB/DIGEM/SUINF/GECUP</t>
  </si>
  <si>
    <t>CASTANHA DO BRASIL - AMÊNDOA EM CASCA - EXTRATIVISMO</t>
  </si>
  <si>
    <t>SAFRA DE 2008</t>
  </si>
  <si>
    <t>LOCAL:  Alenquer - PA</t>
  </si>
  <si>
    <t>latas/família/safra</t>
  </si>
  <si>
    <t>R$/1 lata</t>
  </si>
  <si>
    <t xml:space="preserve">  1 - Mão-de-obra </t>
  </si>
  <si>
    <t xml:space="preserve">  2 - Outras despesas</t>
  </si>
  <si>
    <t xml:space="preserve">  3 - Outros itens</t>
  </si>
  <si>
    <t>LOCAL:  Óbidos - PA</t>
  </si>
  <si>
    <t xml:space="preserve">  1 - Mão-de-obra</t>
  </si>
  <si>
    <t>LOCAL:  Oriximiná - PA</t>
  </si>
  <si>
    <t>kg/família/safra</t>
  </si>
  <si>
    <t>SAFRA 2009</t>
  </si>
  <si>
    <t>kg/ha</t>
  </si>
  <si>
    <t>R$/ha</t>
  </si>
  <si>
    <t xml:space="preserve">  6 - Mão-de-obra </t>
  </si>
  <si>
    <t xml:space="preserve"> 11 - Outras despesas</t>
  </si>
  <si>
    <t>kg</t>
  </si>
  <si>
    <t>SAFRA DE 2009</t>
  </si>
  <si>
    <t>SET/2009</t>
  </si>
  <si>
    <t>SAFRA 2010</t>
  </si>
  <si>
    <t>MAI/2010</t>
  </si>
  <si>
    <t>SAFRA DE 2010</t>
  </si>
  <si>
    <t>MAI-2010</t>
  </si>
  <si>
    <t>Preço vendido</t>
  </si>
  <si>
    <t>FEV/2010</t>
  </si>
  <si>
    <t>SAFRA 2011</t>
  </si>
  <si>
    <t>JAN/2011</t>
  </si>
  <si>
    <t>SAFRA 2012</t>
  </si>
  <si>
    <t>JAN/2012</t>
  </si>
  <si>
    <t>SAFRA 2013</t>
  </si>
  <si>
    <t>JAN/2013</t>
  </si>
  <si>
    <t>SAFRA 2014</t>
  </si>
  <si>
    <t>JAN/2014</t>
  </si>
  <si>
    <t>SAFRA 2015</t>
  </si>
  <si>
    <t>JAN/2015</t>
  </si>
  <si>
    <t>SAFRA DE 2011</t>
  </si>
  <si>
    <t>SAFRA DE 2012</t>
  </si>
  <si>
    <t>SAFRA DE 2013</t>
  </si>
  <si>
    <t xml:space="preserve">  2 - Mão-de-obra temporária</t>
  </si>
  <si>
    <t xml:space="preserve">  3 - Mão-de-obra fixa</t>
  </si>
  <si>
    <t xml:space="preserve">  4 - Outras despesas</t>
  </si>
  <si>
    <t>SAFRA DE 2014</t>
  </si>
  <si>
    <t>SAFRA DE 2015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</si>
  <si>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</si>
  <si>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</si>
  <si>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</si>
  <si>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</si>
  <si>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</si>
  <si>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</si>
  <si>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</si>
  <si>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</si>
  <si>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</si>
  <si>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</si>
  <si>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AM</t>
  </si>
  <si>
    <t>PA</t>
  </si>
  <si>
    <t>CASTANHA DO BRASIL</t>
  </si>
  <si>
    <t>Brasiléia</t>
  </si>
  <si>
    <t>AC</t>
  </si>
  <si>
    <t>Sena Madureira</t>
  </si>
  <si>
    <t>Lábrea</t>
  </si>
  <si>
    <t>Manicoré</t>
  </si>
  <si>
    <t>Laranjal do Jari</t>
  </si>
  <si>
    <t>AP</t>
  </si>
  <si>
    <t>Oriximiná</t>
  </si>
  <si>
    <t xml:space="preserve">                                       SAFRA ANUAL - 2021 - Brasiléia - AC</t>
  </si>
  <si>
    <t>Mês/Ano: Agosto/2021</t>
  </si>
  <si>
    <t>22 - Outros</t>
  </si>
  <si>
    <t xml:space="preserve">                                       SAFRA ANUAL - 2021 - Sena Madureira - AC</t>
  </si>
  <si>
    <t xml:space="preserve">                                       SAFRA ANUAL - 2021 - Lábrea - AM</t>
  </si>
  <si>
    <t xml:space="preserve">                                       SAFRA ANUAL - 2021 - Manicoré - AM</t>
  </si>
  <si>
    <t xml:space="preserve">                                       SAFRA ANUAL - 2021 - Laranjal do Jari - AP</t>
  </si>
  <si>
    <t xml:space="preserve">                                       SAFRA ANUAL - 2021 - Oriximiná - PA</t>
  </si>
  <si>
    <t>2009 a 2022</t>
  </si>
  <si>
    <t xml:space="preserve">                                       SAFRA ANUAL - 2022 - Brasiléia - AC</t>
  </si>
  <si>
    <t>Mês/Ano: Agosto/2022</t>
  </si>
  <si>
    <t>Elaboração: CONAB/DIPAI/SUINF/GESIP</t>
  </si>
  <si>
    <t xml:space="preserve">                                       SAFRA ANUAL - 2022 - Sena Madureira - AC</t>
  </si>
  <si>
    <t xml:space="preserve">                                       SAFRA ANUAL - 2022 - Lábrea - AM</t>
  </si>
  <si>
    <t xml:space="preserve">                                       SAFRA ANUAL - 2022 - Manicoré - AM</t>
  </si>
  <si>
    <t xml:space="preserve">                                       SAFRA ANUAL - 2022 - Laranjal do Jari - AP</t>
  </si>
  <si>
    <t xml:space="preserve">                                       SAFRA ANUAL - 2022 - Oriximiná - PA</t>
  </si>
  <si>
    <t>OBS.: 1) A partir de 2023 o custo de Brasiléia/AC foi inativado.</t>
  </si>
  <si>
    <t>A partir de 2023 esse custo foi inativado.</t>
  </si>
  <si>
    <t>Xapuri</t>
  </si>
  <si>
    <t>Altamira</t>
  </si>
  <si>
    <t xml:space="preserve">                                       SAFRA ANUAL - 2023 - Sena Madureira - AC</t>
  </si>
  <si>
    <t>Mês/Ano: Agosto/2023</t>
  </si>
  <si>
    <t xml:space="preserve">                                       SAFRA ANUAL - 2023 - Xapuri - AC</t>
  </si>
  <si>
    <t>Produtividade Média: 1100,00 kg</t>
  </si>
  <si>
    <t xml:space="preserve">                                       SAFRA ANUAL - 2023 - Lábrea - AM</t>
  </si>
  <si>
    <t xml:space="preserve">                                       SAFRA ANUAL - 2023 - Manicoré - AM</t>
  </si>
  <si>
    <t xml:space="preserve">                                       SAFRA ANUAL - 2023 - Laranjal do Jari - AP</t>
  </si>
  <si>
    <t xml:space="preserve">                                       SAFRA ANUAL - 2023 - Oriximiná - PA</t>
  </si>
  <si>
    <t>I - DESPESAS DE CUSTEIO</t>
  </si>
  <si>
    <t xml:space="preserve">  32 - Arrendamento</t>
  </si>
  <si>
    <t xml:space="preserve">  33 - Remuneração esperada sobre capital fixo</t>
  </si>
  <si>
    <t xml:space="preserve">  34 - Terra própria</t>
  </si>
  <si>
    <t>PRODUTO: CASTANHA-DO-BRASIL (EM CASCA)</t>
  </si>
  <si>
    <t>SAFRA 2023</t>
  </si>
  <si>
    <t xml:space="preserve">LOCAL: ALTAMIRA (PA) </t>
  </si>
  <si>
    <t>kg/safra/família (1 pessoa)</t>
  </si>
  <si>
    <t>R$/safra/família (1 pessoa)</t>
  </si>
  <si>
    <t>Boca do Acre</t>
  </si>
  <si>
    <t>2008 a 2024</t>
  </si>
  <si>
    <t xml:space="preserve">                                       SAFRA ANUAL - 2024 - Sena Madureira - AC</t>
  </si>
  <si>
    <t>Mês/Ano: Agosto/2024</t>
  </si>
  <si>
    <t>Produtividade Média: 229,00 kg</t>
  </si>
  <si>
    <t>CUSTO POR SAFRA</t>
  </si>
  <si>
    <t xml:space="preserve">                                       SAFRA ANUAL - 2024 - Xapuri - AC</t>
  </si>
  <si>
    <t>2023 a 2024</t>
  </si>
  <si>
    <t xml:space="preserve">                                       SAFRA ANUAL - 2024 - Boca do Acre - AM</t>
  </si>
  <si>
    <t>Produtividade Média: 7000,00 kg</t>
  </si>
  <si>
    <t xml:space="preserve">                                       SAFRA ANUAL - 2024 - Lábrea - AM</t>
  </si>
  <si>
    <t>2009 a 2024</t>
  </si>
  <si>
    <t xml:space="preserve">                                       SAFRA ANUAL - 2024 - Manicoré - AM</t>
  </si>
  <si>
    <t xml:space="preserve">                                       SAFRA ANUAL - 2024 - Altamira - PA</t>
  </si>
  <si>
    <t>Produtividade Média: 440,00 kg</t>
  </si>
  <si>
    <t>2019 a 2024</t>
  </si>
  <si>
    <t xml:space="preserve">                                       SAFRA ANUAL - 2024 - Oriximiná - PA</t>
  </si>
  <si>
    <t>Produtividade Média: 12210,00 kg</t>
  </si>
  <si>
    <t xml:space="preserve">                                       SAFRA ANUAL - 2024 - Laranjal do Jari -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</si>
</sst>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  <numFmt numFmtId="170" formatCode="#,##0.0_);\(#,##0.0\)"/>
  </numFmts>
  <fonts count="35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indexed="64"/>
      </bottom>
      <diagonal/>
    </border>
  </borders>
  <cellStyleXfs count="14">
    <xf numFmtId="164" fontId="0" fillId="0" borderId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/>
    <xf numFmtId="0" fontId="1" fillId="0" borderId="0"/>
    <xf numFmtId="0" fontId="27" fillId="0" borderId="0" applyNumberFormat="0" applyFill="0" applyBorder="0" applyAlignment="0" applyProtection="0"/>
    <xf numFmtId="0" fontId="29" fillId="0" borderId="0"/>
    <xf numFmtId="0" fontId="32" fillId="0" borderId="0"/>
  </cellStyleXfs>
  <cellXfs count="292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 applyProtection="1">
      <alignment vertical="center"/>
    </xf>
    <xf numFmtId="164" fontId="4" fillId="0" borderId="0" xfId="0" applyFont="1" applyAlignment="1" applyProtection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 applyProtection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4" fillId="0" borderId="0" xfId="0" applyFont="1" applyAlignment="1" applyProtection="1">
      <alignment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 applyProtection="1">
      <alignment horizontal="left" vertical="center"/>
    </xf>
    <xf numFmtId="164" fontId="3" fillId="0" borderId="3" xfId="0" applyFont="1" applyBorder="1" applyAlignment="1" applyProtection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 applyProtection="1">
      <alignment horizontal="left" vertical="center"/>
    </xf>
    <xf numFmtId="164" fontId="4" fillId="0" borderId="4" xfId="0" applyFont="1" applyBorder="1" applyAlignment="1" applyProtection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Border="1" applyAlignment="1">
      <alignment vertical="center"/>
    </xf>
    <xf numFmtId="164" fontId="4" fillId="0" borderId="0" xfId="0" applyFont="1" applyBorder="1" applyAlignment="1">
      <alignment vertical="center"/>
    </xf>
    <xf numFmtId="164" fontId="4" fillId="0" borderId="0" xfId="0" applyFont="1" applyBorder="1" applyAlignment="1" applyProtection="1">
      <alignment horizontal="left" vertical="center"/>
    </xf>
    <xf numFmtId="164" fontId="4" fillId="0" borderId="0" xfId="0" applyFont="1" applyBorder="1" applyAlignment="1" applyProtection="1">
      <alignment vertical="center"/>
    </xf>
    <xf numFmtId="164" fontId="4" fillId="0" borderId="3" xfId="0" applyFont="1" applyBorder="1" applyAlignment="1" applyProtection="1">
      <alignment horizontal="left" vertical="center"/>
    </xf>
    <xf numFmtId="164" fontId="4" fillId="0" borderId="3" xfId="0" applyFont="1" applyBorder="1" applyAlignment="1" applyProtection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 applyProtection="1">
      <alignment horizontal="left" vertical="center"/>
    </xf>
    <xf numFmtId="164" fontId="3" fillId="0" borderId="5" xfId="0" applyFont="1" applyBorder="1" applyAlignment="1" applyProtection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5" fillId="0" borderId="0" xfId="0" applyFont="1" applyBorder="1" applyAlignment="1" applyProtection="1">
      <alignment horizontal="left" vertical="center"/>
    </xf>
    <xf numFmtId="164" fontId="6" fillId="0" borderId="0" xfId="0" applyFont="1" applyAlignment="1">
      <alignment vertical="center"/>
    </xf>
    <xf numFmtId="164" fontId="4" fillId="0" borderId="4" xfId="0" applyFont="1" applyFill="1" applyBorder="1" applyAlignment="1" applyProtection="1">
      <alignment horizontal="left" vertical="center"/>
    </xf>
    <xf numFmtId="39" fontId="8" fillId="0" borderId="0" xfId="2" applyFont="1" applyAlignment="1" applyProtection="1">
      <alignment horizontal="centerContinuous" vertical="center"/>
    </xf>
    <xf numFmtId="39" fontId="8" fillId="0" borderId="0" xfId="2" applyFont="1" applyAlignment="1">
      <alignment horizontal="centerContinuous" vertical="center"/>
    </xf>
    <xf numFmtId="167" fontId="8" fillId="0" borderId="0" xfId="3" applyNumberFormat="1" applyFont="1" applyAlignment="1">
      <alignment horizontal="centerContinuous" vertical="center"/>
    </xf>
    <xf numFmtId="39" fontId="9" fillId="0" borderId="0" xfId="2" applyFont="1" applyAlignment="1">
      <alignment vertical="center"/>
    </xf>
    <xf numFmtId="39" fontId="9" fillId="0" borderId="0" xfId="2" applyFont="1" applyAlignment="1">
      <alignment horizontal="right" vertical="center"/>
    </xf>
    <xf numFmtId="37" fontId="8" fillId="0" borderId="0" xfId="2" applyNumberFormat="1" applyFont="1" applyAlignment="1" applyProtection="1">
      <alignment vertical="center"/>
    </xf>
    <xf numFmtId="39" fontId="9" fillId="0" borderId="0" xfId="2" applyFont="1" applyAlignment="1" applyProtection="1">
      <alignment horizontal="left" vertical="center"/>
    </xf>
    <xf numFmtId="167" fontId="9" fillId="0" borderId="0" xfId="3" applyNumberFormat="1" applyFont="1" applyAlignment="1">
      <alignment vertical="center"/>
    </xf>
    <xf numFmtId="39" fontId="9" fillId="0" borderId="6" xfId="2" applyFont="1" applyBorder="1" applyAlignment="1">
      <alignment vertical="center"/>
    </xf>
    <xf numFmtId="39" fontId="8" fillId="0" borderId="6" xfId="2" applyFont="1" applyBorder="1" applyAlignment="1" applyProtection="1">
      <alignment horizontal="right" vertical="center"/>
    </xf>
    <xf numFmtId="166" fontId="8" fillId="0" borderId="6" xfId="2" applyNumberFormat="1" applyFont="1" applyBorder="1" applyAlignment="1">
      <alignment horizontal="center" vertical="center"/>
    </xf>
    <xf numFmtId="167" fontId="8" fillId="0" borderId="6" xfId="3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horizontal="left" vertical="center"/>
    </xf>
    <xf numFmtId="167" fontId="8" fillId="0" borderId="0" xfId="3" applyNumberFormat="1" applyFont="1" applyAlignment="1" applyProtection="1">
      <alignment horizontal="center" vertical="center"/>
    </xf>
    <xf numFmtId="39" fontId="9" fillId="0" borderId="7" xfId="2" applyFont="1" applyBorder="1" applyAlignment="1">
      <alignment vertical="center"/>
    </xf>
    <xf numFmtId="39" fontId="8" fillId="0" borderId="7" xfId="2" applyFont="1" applyBorder="1" applyAlignment="1" applyProtection="1">
      <alignment horizontal="center" vertical="center"/>
    </xf>
    <xf numFmtId="167" fontId="8" fillId="0" borderId="7" xfId="3" applyNumberFormat="1" applyFont="1" applyBorder="1" applyAlignment="1" applyProtection="1">
      <alignment horizontal="center" vertical="center"/>
    </xf>
    <xf numFmtId="39" fontId="9" fillId="0" borderId="0" xfId="2" applyFont="1" applyAlignment="1" applyProtection="1">
      <alignment vertical="center"/>
    </xf>
    <xf numFmtId="39" fontId="9" fillId="0" borderId="0" xfId="2" quotePrefix="1" applyFont="1" applyAlignment="1" applyProtection="1">
      <alignment horizontal="left" vertical="center"/>
    </xf>
    <xf numFmtId="167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167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39" fontId="9" fillId="0" borderId="0" xfId="2" applyFont="1" applyBorder="1" applyAlignment="1">
      <alignment vertical="center"/>
    </xf>
    <xf numFmtId="39" fontId="8" fillId="0" borderId="0" xfId="2" applyFont="1" applyBorder="1" applyAlignment="1">
      <alignment vertical="center"/>
    </xf>
    <xf numFmtId="39" fontId="9" fillId="0" borderId="0" xfId="2" applyFont="1" applyBorder="1" applyAlignment="1" applyProtection="1">
      <alignment horizontal="left" vertical="center"/>
    </xf>
    <xf numFmtId="39" fontId="9" fillId="0" borderId="0" xfId="2" applyFont="1" applyBorder="1" applyAlignment="1" applyProtection="1">
      <alignment vertical="center"/>
    </xf>
    <xf numFmtId="10" fontId="9" fillId="0" borderId="0" xfId="3" applyNumberFormat="1" applyFont="1" applyBorder="1" applyAlignment="1" applyProtection="1">
      <alignment vertical="center"/>
    </xf>
    <xf numFmtId="39" fontId="8" fillId="0" borderId="9" xfId="2" applyFont="1" applyBorder="1" applyAlignment="1" applyProtection="1">
      <alignment horizontal="left" vertical="center"/>
    </xf>
    <xf numFmtId="39" fontId="8" fillId="0" borderId="9" xfId="2" applyFont="1" applyBorder="1" applyAlignment="1" applyProtection="1">
      <alignment vertical="center"/>
    </xf>
    <xf numFmtId="167" fontId="8" fillId="0" borderId="9" xfId="3" applyNumberFormat="1" applyFont="1" applyBorder="1" applyAlignment="1" applyProtection="1">
      <alignment vertical="center"/>
    </xf>
    <xf numFmtId="39" fontId="8" fillId="0" borderId="0" xfId="2" applyFont="1" applyAlignment="1">
      <alignment vertical="center"/>
    </xf>
    <xf numFmtId="39" fontId="10" fillId="0" borderId="0" xfId="2" quotePrefix="1" applyFont="1" applyBorder="1" applyAlignment="1" applyProtection="1">
      <alignment horizontal="left" vertical="center"/>
    </xf>
    <xf numFmtId="167" fontId="11" fillId="0" borderId="0" xfId="3" applyNumberFormat="1" applyFont="1" applyAlignment="1">
      <alignment vertical="center"/>
    </xf>
    <xf numFmtId="0" fontId="13" fillId="2" borderId="0" xfId="4" applyFont="1" applyFill="1" applyBorder="1" applyAlignment="1">
      <alignment horizontal="left" vertical="top" wrapText="1"/>
    </xf>
    <xf numFmtId="0" fontId="12" fillId="0" borderId="0" xfId="4"/>
    <xf numFmtId="0" fontId="16" fillId="2" borderId="0" xfId="4" applyFont="1" applyFill="1" applyBorder="1" applyAlignment="1">
      <alignment horizontal="left" vertical="center" wrapText="1"/>
    </xf>
    <xf numFmtId="0" fontId="17" fillId="2" borderId="11" xfId="4" applyFont="1" applyFill="1" applyBorder="1" applyAlignment="1">
      <alignment horizontal="center" vertical="center" wrapText="1"/>
    </xf>
    <xf numFmtId="4" fontId="19" fillId="2" borderId="0" xfId="4" applyNumberFormat="1" applyFont="1" applyFill="1" applyBorder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9" fillId="2" borderId="12" xfId="4" applyFont="1" applyFill="1" applyBorder="1" applyAlignment="1">
      <alignment horizontal="right" vertical="center" wrapText="1"/>
    </xf>
    <xf numFmtId="0" fontId="13" fillId="2" borderId="0" xfId="5" applyFont="1" applyFill="1" applyBorder="1" applyAlignment="1">
      <alignment horizontal="left" vertical="top" wrapText="1"/>
    </xf>
    <xf numFmtId="0" fontId="9" fillId="0" borderId="0" xfId="5"/>
    <xf numFmtId="0" fontId="16" fillId="2" borderId="0" xfId="5" applyFont="1" applyFill="1" applyBorder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4" fontId="19" fillId="2" borderId="0" xfId="5" applyNumberFormat="1" applyFont="1" applyFill="1" applyBorder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9" fillId="2" borderId="12" xfId="5" applyFont="1" applyFill="1" applyBorder="1" applyAlignment="1">
      <alignment horizontal="right" vertical="center" wrapText="1"/>
    </xf>
    <xf numFmtId="0" fontId="13" fillId="2" borderId="0" xfId="6" applyFont="1" applyFill="1" applyBorder="1" applyAlignment="1">
      <alignment horizontal="left" vertical="top" wrapText="1"/>
    </xf>
    <xf numFmtId="0" fontId="12" fillId="0" borderId="0" xfId="6"/>
    <xf numFmtId="0" fontId="16" fillId="2" borderId="0" xfId="6" applyFont="1" applyFill="1" applyBorder="1" applyAlignment="1">
      <alignment horizontal="left" vertical="center" wrapText="1"/>
    </xf>
    <xf numFmtId="0" fontId="17" fillId="2" borderId="11" xfId="6" applyFont="1" applyFill="1" applyBorder="1" applyAlignment="1">
      <alignment horizontal="center" vertical="center" wrapText="1"/>
    </xf>
    <xf numFmtId="4" fontId="19" fillId="2" borderId="0" xfId="6" applyNumberFormat="1" applyFont="1" applyFill="1" applyBorder="1" applyAlignment="1">
      <alignment horizontal="right" vertical="center" wrapText="1"/>
    </xf>
    <xf numFmtId="168" fontId="19" fillId="2" borderId="3" xfId="6" applyNumberFormat="1" applyFont="1" applyFill="1" applyBorder="1" applyAlignment="1">
      <alignment horizontal="right" vertical="center" wrapText="1"/>
    </xf>
    <xf numFmtId="168" fontId="19" fillId="2" borderId="12" xfId="6" applyNumberFormat="1" applyFont="1" applyFill="1" applyBorder="1" applyAlignment="1">
      <alignment horizontal="right" vertical="center" wrapText="1"/>
    </xf>
    <xf numFmtId="0" fontId="19" fillId="2" borderId="12" xfId="6" applyFont="1" applyFill="1" applyBorder="1" applyAlignment="1">
      <alignment horizontal="right" vertical="center" wrapText="1"/>
    </xf>
    <xf numFmtId="164" fontId="21" fillId="0" borderId="3" xfId="0" applyFont="1" applyBorder="1" applyAlignment="1">
      <alignment wrapText="1"/>
    </xf>
    <xf numFmtId="164" fontId="22" fillId="0" borderId="0" xfId="0" applyFont="1" applyAlignment="1">
      <alignment wrapText="1"/>
    </xf>
    <xf numFmtId="164" fontId="21" fillId="0" borderId="10" xfId="0" applyFont="1" applyBorder="1" applyAlignment="1">
      <alignment horizontal="center" wrapText="1"/>
    </xf>
    <xf numFmtId="169" fontId="22" fillId="0" borderId="0" xfId="0" applyNumberFormat="1" applyFont="1"/>
    <xf numFmtId="169" fontId="21" fillId="0" borderId="3" xfId="0" applyNumberFormat="1" applyFont="1" applyBorder="1"/>
    <xf numFmtId="39" fontId="8" fillId="0" borderId="6" xfId="2" applyNumberFormat="1" applyFont="1" applyBorder="1" applyAlignment="1" applyProtection="1">
      <alignment horizontal="center" vertical="center"/>
    </xf>
    <xf numFmtId="39" fontId="8" fillId="0" borderId="0" xfId="2" applyNumberFormat="1" applyFont="1" applyAlignment="1" applyProtection="1">
      <alignment horizontal="center" vertical="center"/>
    </xf>
    <xf numFmtId="39" fontId="8" fillId="0" borderId="7" xfId="2" applyNumberFormat="1" applyFont="1" applyBorder="1" applyAlignment="1" applyProtection="1">
      <alignment horizontal="center" vertical="center"/>
    </xf>
    <xf numFmtId="10" fontId="9" fillId="0" borderId="0" xfId="7" applyNumberFormat="1" applyFont="1" applyAlignment="1" applyProtection="1">
      <alignment vertical="center"/>
    </xf>
    <xf numFmtId="10" fontId="8" fillId="0" borderId="8" xfId="7" applyNumberFormat="1" applyFont="1" applyBorder="1" applyAlignment="1" applyProtection="1">
      <alignment vertical="center"/>
    </xf>
    <xf numFmtId="39" fontId="9" fillId="0" borderId="13" xfId="2" applyFont="1" applyBorder="1" applyAlignment="1" applyProtection="1">
      <alignment horizontal="left" vertical="center"/>
    </xf>
    <xf numFmtId="39" fontId="9" fillId="0" borderId="13" xfId="2" applyFont="1" applyBorder="1" applyAlignment="1" applyProtection="1">
      <alignment vertical="center"/>
    </xf>
    <xf numFmtId="10" fontId="9" fillId="0" borderId="13" xfId="7" applyNumberFormat="1" applyFont="1" applyBorder="1" applyAlignment="1" applyProtection="1">
      <alignment vertical="center"/>
    </xf>
    <xf numFmtId="10" fontId="9" fillId="0" borderId="0" xfId="7" applyNumberFormat="1" applyFont="1" applyBorder="1" applyAlignment="1" applyProtection="1">
      <alignment vertical="center"/>
    </xf>
    <xf numFmtId="39" fontId="9" fillId="0" borderId="8" xfId="2" applyFont="1" applyBorder="1" applyAlignment="1" applyProtection="1">
      <alignment horizontal="left" vertical="center"/>
    </xf>
    <xf numFmtId="39" fontId="9" fillId="0" borderId="8" xfId="2" applyFont="1" applyBorder="1" applyAlignment="1" applyProtection="1">
      <alignment vertical="center"/>
    </xf>
    <xf numFmtId="10" fontId="9" fillId="0" borderId="8" xfId="7" applyNumberFormat="1" applyFont="1" applyBorder="1" applyAlignment="1" applyProtection="1">
      <alignment vertical="center"/>
    </xf>
    <xf numFmtId="10" fontId="8" fillId="0" borderId="9" xfId="7" applyNumberFormat="1" applyFont="1" applyBorder="1" applyAlignment="1" applyProtection="1">
      <alignment vertical="center"/>
    </xf>
    <xf numFmtId="39" fontId="8" fillId="0" borderId="0" xfId="2" applyFont="1" applyBorder="1" applyAlignment="1" applyProtection="1">
      <alignment horizontal="left" vertical="center"/>
    </xf>
    <xf numFmtId="39" fontId="8" fillId="0" borderId="0" xfId="2" applyFont="1" applyBorder="1" applyAlignment="1" applyProtection="1">
      <alignment vertical="center"/>
    </xf>
    <xf numFmtId="10" fontId="8" fillId="0" borderId="0" xfId="7" applyNumberFormat="1" applyFont="1" applyBorder="1" applyAlignment="1" applyProtection="1">
      <alignment vertical="center"/>
    </xf>
    <xf numFmtId="39" fontId="8" fillId="0" borderId="14" xfId="2" applyFont="1" applyBorder="1" applyAlignment="1" applyProtection="1">
      <alignment horizontal="left" vertical="center"/>
    </xf>
    <xf numFmtId="39" fontId="8" fillId="0" borderId="14" xfId="2" applyFont="1" applyBorder="1" applyAlignment="1" applyProtection="1">
      <alignment vertical="center"/>
    </xf>
    <xf numFmtId="10" fontId="8" fillId="0" borderId="14" xfId="7" applyNumberFormat="1" applyFont="1" applyBorder="1" applyAlignment="1" applyProtection="1">
      <alignment vertical="center"/>
    </xf>
    <xf numFmtId="39" fontId="9" fillId="0" borderId="15" xfId="2" applyFont="1" applyBorder="1" applyAlignment="1" applyProtection="1">
      <alignment horizontal="left" vertical="center"/>
    </xf>
    <xf numFmtId="39" fontId="9" fillId="0" borderId="15" xfId="2" applyFont="1" applyBorder="1" applyAlignment="1" applyProtection="1">
      <alignment vertical="center"/>
    </xf>
    <xf numFmtId="10" fontId="9" fillId="0" borderId="15" xfId="7" applyNumberFormat="1" applyFont="1" applyBorder="1" applyAlignment="1" applyProtection="1">
      <alignment vertical="center"/>
    </xf>
    <xf numFmtId="39" fontId="9" fillId="0" borderId="16" xfId="2" applyFont="1" applyBorder="1" applyAlignment="1" applyProtection="1">
      <alignment horizontal="left" vertical="center"/>
    </xf>
    <xf numFmtId="39" fontId="9" fillId="0" borderId="16" xfId="2" applyFont="1" applyBorder="1" applyAlignment="1" applyProtection="1">
      <alignment vertical="center"/>
    </xf>
    <xf numFmtId="10" fontId="9" fillId="0" borderId="16" xfId="7" applyNumberFormat="1" applyFont="1" applyBorder="1" applyAlignment="1" applyProtection="1">
      <alignment vertical="center"/>
    </xf>
    <xf numFmtId="170" fontId="8" fillId="0" borderId="0" xfId="2" applyNumberFormat="1" applyFont="1" applyAlignment="1" applyProtection="1">
      <alignment vertical="center"/>
    </xf>
    <xf numFmtId="39" fontId="8" fillId="0" borderId="0" xfId="2" applyFont="1" applyAlignment="1" applyProtection="1">
      <alignment horizontal="center" vertical="center"/>
    </xf>
    <xf numFmtId="39" fontId="9" fillId="0" borderId="0" xfId="2" applyFont="1" applyFill="1" applyAlignment="1" applyProtection="1">
      <alignment vertical="center"/>
    </xf>
    <xf numFmtId="39" fontId="11" fillId="0" borderId="0" xfId="2" applyFont="1" applyAlignment="1">
      <alignment vertical="center"/>
    </xf>
    <xf numFmtId="39" fontId="9" fillId="0" borderId="13" xfId="2" applyFont="1" applyFill="1" applyBorder="1" applyAlignment="1" applyProtection="1">
      <alignment horizontal="left" vertical="center"/>
    </xf>
    <xf numFmtId="39" fontId="8" fillId="0" borderId="0" xfId="2" quotePrefix="1" applyFont="1" applyAlignment="1" applyProtection="1">
      <alignment horizontal="centerContinuous" vertical="center"/>
    </xf>
    <xf numFmtId="166" fontId="8" fillId="0" borderId="6" xfId="2" quotePrefix="1" applyNumberFormat="1" applyFont="1" applyBorder="1" applyAlignment="1">
      <alignment horizontal="center" vertical="center"/>
    </xf>
    <xf numFmtId="10" fontId="9" fillId="0" borderId="0" xfId="3" applyNumberFormat="1" applyFont="1" applyAlignment="1" applyProtection="1">
      <alignment vertical="center"/>
    </xf>
    <xf numFmtId="10" fontId="8" fillId="0" borderId="8" xfId="3" applyNumberFormat="1" applyFont="1" applyBorder="1" applyAlignment="1" applyProtection="1">
      <alignment vertical="center"/>
    </xf>
    <xf numFmtId="10" fontId="9" fillId="0" borderId="13" xfId="3" applyNumberFormat="1" applyFont="1" applyBorder="1" applyAlignment="1" applyProtection="1">
      <alignment vertical="center"/>
    </xf>
    <xf numFmtId="10" fontId="9" fillId="0" borderId="8" xfId="3" applyNumberFormat="1" applyFont="1" applyBorder="1" applyAlignment="1" applyProtection="1">
      <alignment vertical="center"/>
    </xf>
    <xf numFmtId="10" fontId="8" fillId="0" borderId="9" xfId="3" applyNumberFormat="1" applyFont="1" applyBorder="1" applyAlignment="1" applyProtection="1">
      <alignment vertical="center"/>
    </xf>
    <xf numFmtId="10" fontId="9" fillId="0" borderId="0" xfId="8" applyNumberFormat="1" applyFont="1" applyAlignment="1" applyProtection="1">
      <alignment vertical="center"/>
    </xf>
    <xf numFmtId="10" fontId="8" fillId="0" borderId="8" xfId="8" applyNumberFormat="1" applyFont="1" applyBorder="1" applyAlignment="1" applyProtection="1">
      <alignment vertical="center"/>
    </xf>
    <xf numFmtId="10" fontId="9" fillId="0" borderId="13" xfId="8" applyNumberFormat="1" applyFont="1" applyBorder="1" applyAlignment="1" applyProtection="1">
      <alignment vertical="center"/>
    </xf>
    <xf numFmtId="10" fontId="9" fillId="0" borderId="0" xfId="8" applyNumberFormat="1" applyFont="1" applyBorder="1" applyAlignment="1" applyProtection="1">
      <alignment vertical="center"/>
    </xf>
    <xf numFmtId="10" fontId="9" fillId="0" borderId="8" xfId="8" applyNumberFormat="1" applyFont="1" applyBorder="1" applyAlignment="1" applyProtection="1">
      <alignment vertical="center"/>
    </xf>
    <xf numFmtId="10" fontId="8" fillId="0" borderId="9" xfId="8" applyNumberFormat="1" applyFont="1" applyBorder="1" applyAlignment="1" applyProtection="1">
      <alignment vertical="center"/>
    </xf>
    <xf numFmtId="39" fontId="10" fillId="0" borderId="0" xfId="2" applyFont="1" applyBorder="1" applyAlignment="1" applyProtection="1">
      <alignment horizontal="left" vertical="center"/>
    </xf>
    <xf numFmtId="164" fontId="2" fillId="0" borderId="0" xfId="9"/>
    <xf numFmtId="164" fontId="2" fillId="0" borderId="17" xfId="9" applyBorder="1"/>
    <xf numFmtId="164" fontId="2" fillId="0" borderId="18" xfId="9" applyBorder="1"/>
    <xf numFmtId="164" fontId="2" fillId="0" borderId="19" xfId="9" applyBorder="1"/>
    <xf numFmtId="164" fontId="2" fillId="0" borderId="20" xfId="9" applyBorder="1"/>
    <xf numFmtId="164" fontId="2" fillId="0" borderId="0" xfId="9" applyBorder="1"/>
    <xf numFmtId="164" fontId="9" fillId="0" borderId="0" xfId="9" applyFont="1" applyBorder="1"/>
    <xf numFmtId="164" fontId="2" fillId="0" borderId="21" xfId="9" applyBorder="1"/>
    <xf numFmtId="164" fontId="9" fillId="3" borderId="28" xfId="9" applyFont="1" applyFill="1" applyBorder="1" applyAlignment="1">
      <alignment horizontal="center"/>
    </xf>
    <xf numFmtId="164" fontId="9" fillId="3" borderId="31" xfId="9" applyFont="1" applyFill="1" applyBorder="1" applyAlignment="1">
      <alignment horizontal="center"/>
    </xf>
    <xf numFmtId="164" fontId="9" fillId="0" borderId="28" xfId="9" applyFont="1" applyBorder="1" applyAlignment="1">
      <alignment horizontal="center"/>
    </xf>
    <xf numFmtId="0" fontId="26" fillId="0" borderId="39" xfId="10" applyFont="1" applyBorder="1" applyAlignment="1">
      <alignment horizontal="center" vertical="center"/>
    </xf>
    <xf numFmtId="164" fontId="9" fillId="0" borderId="42" xfId="9" applyFont="1" applyBorder="1" applyAlignment="1">
      <alignment horizontal="center"/>
    </xf>
    <xf numFmtId="164" fontId="9" fillId="0" borderId="0" xfId="9" applyFont="1" applyBorder="1" applyAlignment="1">
      <alignment horizontal="center"/>
    </xf>
    <xf numFmtId="164" fontId="2" fillId="0" borderId="43" xfId="9" applyBorder="1"/>
    <xf numFmtId="164" fontId="2" fillId="0" borderId="7" xfId="9" applyBorder="1"/>
    <xf numFmtId="164" fontId="9" fillId="0" borderId="7" xfId="9" applyFont="1" applyBorder="1"/>
    <xf numFmtId="164" fontId="2" fillId="0" borderId="44" xfId="9" applyBorder="1"/>
    <xf numFmtId="164" fontId="9" fillId="0" borderId="18" xfId="9" applyFont="1" applyBorder="1"/>
    <xf numFmtId="0" fontId="29" fillId="0" borderId="0" xfId="12"/>
    <xf numFmtId="0" fontId="30" fillId="0" borderId="45" xfId="12" applyFont="1" applyBorder="1" applyAlignment="1">
      <alignment wrapText="1"/>
    </xf>
    <xf numFmtId="0" fontId="31" fillId="0" borderId="0" xfId="12" applyFont="1" applyAlignment="1">
      <alignment wrapText="1"/>
    </xf>
    <xf numFmtId="0" fontId="30" fillId="0" borderId="46" xfId="12" applyFont="1" applyBorder="1" applyAlignment="1">
      <alignment horizontal="center" wrapText="1"/>
    </xf>
    <xf numFmtId="169" fontId="31" fillId="0" borderId="0" xfId="12" applyNumberFormat="1" applyFont="1"/>
    <xf numFmtId="169" fontId="30" fillId="0" borderId="45" xfId="12" applyNumberFormat="1" applyFont="1" applyBorder="1"/>
    <xf numFmtId="0" fontId="9" fillId="0" borderId="0" xfId="5"/>
    <xf numFmtId="0" fontId="21" fillId="0" borderId="45" xfId="5" applyFont="1" applyBorder="1" applyAlignment="1">
      <alignment wrapText="1"/>
    </xf>
    <xf numFmtId="0" fontId="22" fillId="0" borderId="0" xfId="5" applyFont="1" applyAlignment="1">
      <alignment wrapText="1"/>
    </xf>
    <xf numFmtId="0" fontId="21" fillId="0" borderId="46" xfId="5" applyFont="1" applyBorder="1" applyAlignment="1">
      <alignment horizontal="center" wrapText="1"/>
    </xf>
    <xf numFmtId="169" fontId="22" fillId="0" borderId="0" xfId="5" applyNumberFormat="1" applyFont="1"/>
    <xf numFmtId="169" fontId="21" fillId="0" borderId="45" xfId="5" applyNumberFormat="1" applyFont="1" applyBorder="1"/>
    <xf numFmtId="0" fontId="9" fillId="0" borderId="0" xfId="5"/>
    <xf numFmtId="164" fontId="9" fillId="4" borderId="28" xfId="9" applyFont="1" applyFill="1" applyBorder="1" applyAlignment="1">
      <alignment horizontal="center"/>
    </xf>
    <xf numFmtId="0" fontId="26" fillId="4" borderId="36" xfId="10" applyFont="1" applyFill="1" applyBorder="1" applyAlignment="1">
      <alignment horizontal="center" vertical="center"/>
    </xf>
    <xf numFmtId="0" fontId="32" fillId="0" borderId="0" xfId="13"/>
    <xf numFmtId="0" fontId="33" fillId="0" borderId="47" xfId="13" applyFont="1" applyBorder="1" applyAlignment="1">
      <alignment wrapText="1"/>
    </xf>
    <xf numFmtId="0" fontId="34" fillId="0" borderId="0" xfId="13" applyFont="1" applyAlignment="1">
      <alignment wrapText="1"/>
    </xf>
    <xf numFmtId="0" fontId="33" fillId="0" borderId="48" xfId="13" applyFont="1" applyBorder="1" applyAlignment="1">
      <alignment horizontal="center" wrapText="1"/>
    </xf>
    <xf numFmtId="169" fontId="34" fillId="0" borderId="0" xfId="13" applyNumberFormat="1" applyFont="1"/>
    <xf numFmtId="169" fontId="33" fillId="0" borderId="47" xfId="13" applyNumberFormat="1" applyFont="1" applyBorder="1"/>
    <xf numFmtId="0" fontId="21" fillId="0" borderId="47" xfId="5" applyFont="1" applyBorder="1" applyAlignment="1">
      <alignment wrapText="1"/>
    </xf>
    <xf numFmtId="0" fontId="21" fillId="0" borderId="48" xfId="5" applyFont="1" applyBorder="1" applyAlignment="1">
      <alignment horizontal="center" wrapText="1"/>
    </xf>
    <xf numFmtId="169" fontId="21" fillId="0" borderId="47" xfId="5" applyNumberFormat="1" applyFont="1" applyBorder="1"/>
    <xf numFmtId="164" fontId="9" fillId="0" borderId="28" xfId="9" applyFont="1" applyFill="1" applyBorder="1" applyAlignment="1">
      <alignment horizontal="center"/>
    </xf>
    <xf numFmtId="0" fontId="26" fillId="0" borderId="39" xfId="10" applyFont="1" applyFill="1" applyBorder="1" applyAlignment="1">
      <alignment horizontal="center" vertical="center"/>
    </xf>
    <xf numFmtId="39" fontId="9" fillId="0" borderId="18" xfId="2" applyFont="1" applyBorder="1" applyAlignment="1">
      <alignment vertical="center"/>
    </xf>
    <xf numFmtId="39" fontId="8" fillId="0" borderId="18" xfId="2" applyFont="1" applyBorder="1" applyAlignment="1" applyProtection="1">
      <alignment horizontal="right" vertical="center"/>
    </xf>
    <xf numFmtId="166" fontId="8" fillId="0" borderId="18" xfId="2" applyNumberFormat="1" applyFont="1" applyBorder="1" applyAlignment="1">
      <alignment horizontal="center" vertical="center"/>
    </xf>
    <xf numFmtId="167" fontId="8" fillId="0" borderId="18" xfId="3" applyNumberFormat="1" applyFont="1" applyBorder="1" applyAlignment="1" applyProtection="1">
      <alignment horizontal="center" vertical="center"/>
    </xf>
    <xf numFmtId="39" fontId="8" fillId="0" borderId="50" xfId="2" applyFont="1" applyBorder="1" applyAlignment="1" applyProtection="1">
      <alignment horizontal="left" vertical="center"/>
    </xf>
    <xf numFmtId="39" fontId="8" fillId="0" borderId="50" xfId="2" applyFont="1" applyBorder="1" applyAlignment="1" applyProtection="1">
      <alignment vertical="center"/>
    </xf>
    <xf numFmtId="167" fontId="8" fillId="0" borderId="50" xfId="3" applyNumberFormat="1" applyFont="1" applyBorder="1" applyAlignment="1" applyProtection="1">
      <alignment vertical="center"/>
    </xf>
    <xf numFmtId="0" fontId="9" fillId="0" borderId="0" xfId="5"/>
    <xf numFmtId="0" fontId="21" fillId="0" borderId="47" xfId="5" applyFont="1" applyBorder="1" applyAlignment="1">
      <alignment wrapText="1"/>
    </xf>
    <xf numFmtId="164" fontId="9" fillId="0" borderId="0" xfId="9" applyFont="1" applyBorder="1" applyAlignment="1">
      <alignment horizontal="center"/>
    </xf>
    <xf numFmtId="39" fontId="7" fillId="0" borderId="0" xfId="2" applyBorder="1" applyAlignment="1">
      <alignment horizontal="center"/>
    </xf>
    <xf numFmtId="0" fontId="26" fillId="0" borderId="37" xfId="10" applyFont="1" applyFill="1" applyBorder="1" applyAlignment="1">
      <alignment horizontal="center" vertical="center"/>
    </xf>
    <xf numFmtId="0" fontId="26" fillId="0" borderId="40" xfId="10" applyFont="1" applyFill="1" applyBorder="1" applyAlignment="1">
      <alignment horizontal="center" vertical="center"/>
    </xf>
    <xf numFmtId="164" fontId="28" fillId="0" borderId="41" xfId="11" applyNumberFormat="1" applyFont="1" applyBorder="1" applyAlignment="1">
      <alignment horizontal="center"/>
    </xf>
    <xf numFmtId="164" fontId="28" fillId="0" borderId="8" xfId="11" applyNumberFormat="1" applyFont="1" applyBorder="1" applyAlignment="1">
      <alignment horizontal="center"/>
    </xf>
    <xf numFmtId="164" fontId="28" fillId="0" borderId="33" xfId="11" applyNumberFormat="1" applyFont="1" applyBorder="1" applyAlignment="1">
      <alignment horizontal="center"/>
    </xf>
    <xf numFmtId="0" fontId="26" fillId="0" borderId="38" xfId="10" applyFont="1" applyFill="1" applyBorder="1" applyAlignment="1">
      <alignment horizontal="center" vertical="center"/>
    </xf>
    <xf numFmtId="164" fontId="28" fillId="0" borderId="32" xfId="11" applyNumberFormat="1" applyFont="1" applyBorder="1" applyAlignment="1">
      <alignment horizontal="center"/>
    </xf>
    <xf numFmtId="164" fontId="9" fillId="0" borderId="42" xfId="9" applyFont="1" applyBorder="1" applyAlignment="1">
      <alignment horizontal="center"/>
    </xf>
    <xf numFmtId="39" fontId="7" fillId="0" borderId="42" xfId="2" applyBorder="1" applyAlignment="1">
      <alignment horizontal="center"/>
    </xf>
    <xf numFmtId="164" fontId="9" fillId="0" borderId="0" xfId="9" applyFont="1" applyBorder="1" applyAlignment="1">
      <alignment horizontal="left"/>
    </xf>
    <xf numFmtId="1" fontId="28" fillId="0" borderId="49" xfId="11" applyNumberFormat="1" applyFont="1" applyFill="1" applyBorder="1" applyAlignment="1">
      <alignment horizontal="center"/>
    </xf>
    <xf numFmtId="1" fontId="28" fillId="0" borderId="50" xfId="11" applyNumberFormat="1" applyFont="1" applyFill="1" applyBorder="1" applyAlignment="1">
      <alignment horizontal="center"/>
    </xf>
    <xf numFmtId="1" fontId="28" fillId="0" borderId="51" xfId="11" applyNumberFormat="1" applyFont="1" applyFill="1" applyBorder="1" applyAlignment="1">
      <alignment horizontal="center"/>
    </xf>
    <xf numFmtId="164" fontId="28" fillId="0" borderId="32" xfId="11" applyNumberFormat="1" applyFont="1" applyFill="1" applyBorder="1" applyAlignment="1">
      <alignment horizontal="center"/>
    </xf>
    <xf numFmtId="164" fontId="28" fillId="0" borderId="8" xfId="11" applyNumberFormat="1" applyFont="1" applyFill="1" applyBorder="1" applyAlignment="1">
      <alignment horizontal="center"/>
    </xf>
    <xf numFmtId="164" fontId="28" fillId="0" borderId="33" xfId="11" applyNumberFormat="1" applyFont="1" applyFill="1" applyBorder="1" applyAlignment="1">
      <alignment horizontal="center"/>
    </xf>
    <xf numFmtId="0" fontId="26" fillId="4" borderId="34" xfId="10" applyFont="1" applyFill="1" applyBorder="1" applyAlignment="1">
      <alignment horizontal="center" vertical="center"/>
    </xf>
    <xf numFmtId="0" fontId="26" fillId="4" borderId="35" xfId="10" applyFont="1" applyFill="1" applyBorder="1" applyAlignment="1">
      <alignment horizontal="center" vertical="center"/>
    </xf>
    <xf numFmtId="164" fontId="28" fillId="4" borderId="32" xfId="11" applyNumberFormat="1" applyFont="1" applyFill="1" applyBorder="1" applyAlignment="1">
      <alignment horizontal="center"/>
    </xf>
    <xf numFmtId="164" fontId="28" fillId="4" borderId="8" xfId="11" applyNumberFormat="1" applyFont="1" applyFill="1" applyBorder="1" applyAlignment="1">
      <alignment horizontal="center"/>
    </xf>
    <xf numFmtId="164" fontId="28" fillId="4" borderId="33" xfId="11" applyNumberFormat="1" applyFont="1" applyFill="1" applyBorder="1" applyAlignment="1">
      <alignment horizontal="center"/>
    </xf>
    <xf numFmtId="164" fontId="9" fillId="3" borderId="22" xfId="9" applyFont="1" applyFill="1" applyBorder="1" applyAlignment="1">
      <alignment horizontal="center"/>
    </xf>
    <xf numFmtId="164" fontId="9" fillId="3" borderId="23" xfId="9" applyFont="1" applyFill="1" applyBorder="1" applyAlignment="1">
      <alignment horizontal="center"/>
    </xf>
    <xf numFmtId="164" fontId="9" fillId="3" borderId="24" xfId="9" applyFont="1" applyFill="1" applyBorder="1" applyAlignment="1">
      <alignment horizontal="center"/>
    </xf>
    <xf numFmtId="164" fontId="9" fillId="0" borderId="22" xfId="9" applyFont="1" applyBorder="1" applyAlignment="1">
      <alignment horizontal="center"/>
    </xf>
    <xf numFmtId="164" fontId="9" fillId="0" borderId="24" xfId="9" applyFont="1" applyBorder="1" applyAlignment="1">
      <alignment horizontal="center"/>
    </xf>
    <xf numFmtId="164" fontId="8" fillId="0" borderId="25" xfId="9" applyFont="1" applyBorder="1" applyAlignment="1">
      <alignment horizontal="center"/>
    </xf>
    <xf numFmtId="164" fontId="8" fillId="0" borderId="26" xfId="9" applyFont="1" applyBorder="1" applyAlignment="1">
      <alignment horizontal="center"/>
    </xf>
    <xf numFmtId="164" fontId="8" fillId="0" borderId="27" xfId="9" applyFont="1" applyBorder="1" applyAlignment="1">
      <alignment horizontal="center"/>
    </xf>
    <xf numFmtId="164" fontId="9" fillId="3" borderId="29" xfId="9" applyFont="1" applyFill="1" applyBorder="1" applyAlignment="1">
      <alignment horizontal="center"/>
    </xf>
    <xf numFmtId="164" fontId="9" fillId="3" borderId="30" xfId="9" applyFont="1" applyFill="1" applyBorder="1" applyAlignment="1">
      <alignment horizontal="center"/>
    </xf>
    <xf numFmtId="164" fontId="9" fillId="3" borderId="32" xfId="9" applyFont="1" applyFill="1" applyBorder="1" applyAlignment="1">
      <alignment horizontal="center"/>
    </xf>
    <xf numFmtId="164" fontId="9" fillId="3" borderId="8" xfId="9" applyFont="1" applyFill="1" applyBorder="1" applyAlignment="1">
      <alignment horizontal="center"/>
    </xf>
    <xf numFmtId="164" fontId="9" fillId="3" borderId="33" xfId="9" applyFont="1" applyFill="1" applyBorder="1" applyAlignment="1">
      <alignment horizontal="center"/>
    </xf>
    <xf numFmtId="164" fontId="3" fillId="0" borderId="0" xfId="0" applyFont="1" applyBorder="1" applyAlignment="1" applyProtection="1">
      <alignment horizontal="center" vertical="center"/>
    </xf>
    <xf numFmtId="0" fontId="20" fillId="2" borderId="0" xfId="4" applyFont="1" applyFill="1" applyBorder="1" applyAlignment="1">
      <alignment horizontal="left" vertical="center" wrapText="1"/>
    </xf>
    <xf numFmtId="0" fontId="17" fillId="2" borderId="3" xfId="4" applyFont="1" applyFill="1" applyBorder="1" applyAlignment="1">
      <alignment horizontal="left" vertical="top" wrapText="1"/>
    </xf>
    <xf numFmtId="4" fontId="19" fillId="2" borderId="3" xfId="4" applyNumberFormat="1" applyFont="1" applyFill="1" applyBorder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0" fontId="17" fillId="2" borderId="12" xfId="4" applyFont="1" applyFill="1" applyBorder="1" applyAlignment="1">
      <alignment horizontal="left" vertical="top" wrapText="1"/>
    </xf>
    <xf numFmtId="4" fontId="19" fillId="2" borderId="12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7" fillId="2" borderId="0" xfId="4" applyFont="1" applyFill="1" applyBorder="1" applyAlignment="1">
      <alignment horizontal="left" vertical="top" wrapText="1"/>
    </xf>
    <xf numFmtId="0" fontId="18" fillId="2" borderId="0" xfId="4" applyFont="1" applyFill="1" applyBorder="1" applyAlignment="1">
      <alignment horizontal="left" vertical="center" wrapText="1"/>
    </xf>
    <xf numFmtId="4" fontId="19" fillId="2" borderId="0" xfId="4" applyNumberFormat="1" applyFont="1" applyFill="1" applyBorder="1" applyAlignment="1">
      <alignment horizontal="right" vertical="center" wrapText="1"/>
    </xf>
    <xf numFmtId="0" fontId="13" fillId="2" borderId="0" xfId="4" applyFont="1" applyFill="1" applyBorder="1" applyAlignment="1">
      <alignment horizontal="lef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left" vertical="center" wrapText="1"/>
    </xf>
    <xf numFmtId="0" fontId="15" fillId="2" borderId="0" xfId="4" applyFont="1" applyFill="1" applyBorder="1" applyAlignment="1">
      <alignment horizontal="left" vertical="center" wrapText="1"/>
    </xf>
    <xf numFmtId="0" fontId="15" fillId="2" borderId="0" xfId="4" applyFont="1" applyFill="1" applyBorder="1" applyAlignment="1">
      <alignment horizontal="left" vertical="top" wrapText="1"/>
    </xf>
    <xf numFmtId="0" fontId="20" fillId="2" borderId="0" xfId="5" applyFont="1" applyFill="1" applyBorder="1" applyAlignment="1">
      <alignment horizontal="left" vertical="center" wrapText="1"/>
    </xf>
    <xf numFmtId="0" fontId="18" fillId="2" borderId="0" xfId="5" applyFont="1" applyFill="1" applyBorder="1" applyAlignment="1">
      <alignment horizontal="left" vertical="center" wrapText="1"/>
    </xf>
    <xf numFmtId="4" fontId="19" fillId="2" borderId="0" xfId="5" applyNumberFormat="1" applyFont="1" applyFill="1" applyBorder="1" applyAlignment="1">
      <alignment horizontal="right" vertical="center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0" fontId="17" fillId="2" borderId="12" xfId="5" applyFont="1" applyFill="1" applyBorder="1" applyAlignment="1">
      <alignment horizontal="left" vertical="top" wrapText="1"/>
    </xf>
    <xf numFmtId="4" fontId="19" fillId="2" borderId="12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7" fillId="2" borderId="0" xfId="5" applyFont="1" applyFill="1" applyBorder="1" applyAlignment="1">
      <alignment horizontal="left" vertical="top" wrapText="1"/>
    </xf>
    <xf numFmtId="0" fontId="13" fillId="2" borderId="0" xfId="5" applyFont="1" applyFill="1" applyBorder="1" applyAlignment="1">
      <alignment horizontal="left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5" fillId="2" borderId="0" xfId="5" applyFont="1" applyFill="1" applyBorder="1" applyAlignment="1">
      <alignment horizontal="left" vertical="center" wrapText="1"/>
    </xf>
    <xf numFmtId="0" fontId="15" fillId="2" borderId="0" xfId="5" applyFont="1" applyFill="1" applyBorder="1" applyAlignment="1">
      <alignment horizontal="left" vertical="top" wrapText="1"/>
    </xf>
    <xf numFmtId="164" fontId="21" fillId="0" borderId="3" xfId="0" applyFont="1" applyBorder="1" applyAlignment="1">
      <alignment wrapText="1"/>
    </xf>
    <xf numFmtId="164" fontId="0" fillId="0" borderId="0" xfId="0"/>
    <xf numFmtId="0" fontId="30" fillId="0" borderId="45" xfId="12" applyFont="1" applyBorder="1" applyAlignment="1">
      <alignment wrapText="1"/>
    </xf>
    <xf numFmtId="0" fontId="29" fillId="0" borderId="0" xfId="12"/>
    <xf numFmtId="0" fontId="21" fillId="0" borderId="45" xfId="5" applyFont="1" applyBorder="1" applyAlignment="1">
      <alignment wrapText="1"/>
    </xf>
    <xf numFmtId="0" fontId="9" fillId="0" borderId="0" xfId="5"/>
    <xf numFmtId="0" fontId="33" fillId="0" borderId="47" xfId="13" applyFont="1" applyBorder="1" applyAlignment="1">
      <alignment wrapText="1"/>
    </xf>
    <xf numFmtId="0" fontId="32" fillId="0" borderId="0" xfId="13"/>
    <xf numFmtId="0" fontId="21" fillId="0" borderId="47" xfId="5" applyFont="1" applyBorder="1" applyAlignment="1">
      <alignment wrapText="1"/>
    </xf>
    <xf numFmtId="0" fontId="20" fillId="2" borderId="0" xfId="6" applyFont="1" applyFill="1" applyBorder="1" applyAlignment="1">
      <alignment horizontal="left" vertical="center" wrapText="1"/>
    </xf>
    <xf numFmtId="0" fontId="18" fillId="2" borderId="0" xfId="6" applyFont="1" applyFill="1" applyBorder="1" applyAlignment="1">
      <alignment horizontal="left" vertical="center" wrapText="1"/>
    </xf>
    <xf numFmtId="4" fontId="19" fillId="2" borderId="0" xfId="6" applyNumberFormat="1" applyFont="1" applyFill="1" applyBorder="1" applyAlignment="1">
      <alignment horizontal="right" vertical="center" wrapText="1"/>
    </xf>
    <xf numFmtId="0" fontId="17" fillId="2" borderId="3" xfId="6" applyFont="1" applyFill="1" applyBorder="1" applyAlignment="1">
      <alignment horizontal="left" vertical="top" wrapText="1"/>
    </xf>
    <xf numFmtId="4" fontId="19" fillId="2" borderId="3" xfId="6" applyNumberFormat="1" applyFont="1" applyFill="1" applyBorder="1" applyAlignment="1">
      <alignment horizontal="right" vertical="center" wrapText="1"/>
    </xf>
    <xf numFmtId="168" fontId="19" fillId="2" borderId="3" xfId="6" applyNumberFormat="1" applyFont="1" applyFill="1" applyBorder="1" applyAlignment="1">
      <alignment horizontal="right" vertical="center" wrapText="1"/>
    </xf>
    <xf numFmtId="0" fontId="17" fillId="2" borderId="12" xfId="6" applyFont="1" applyFill="1" applyBorder="1" applyAlignment="1">
      <alignment horizontal="left" vertical="top" wrapText="1"/>
    </xf>
    <xf numFmtId="4" fontId="19" fillId="2" borderId="12" xfId="6" applyNumberFormat="1" applyFont="1" applyFill="1" applyBorder="1" applyAlignment="1">
      <alignment horizontal="right" vertical="center" wrapText="1"/>
    </xf>
    <xf numFmtId="168" fontId="19" fillId="2" borderId="12" xfId="6" applyNumberFormat="1" applyFont="1" applyFill="1" applyBorder="1" applyAlignment="1">
      <alignment horizontal="right" vertical="center" wrapText="1"/>
    </xf>
    <xf numFmtId="0" fontId="17" fillId="2" borderId="0" xfId="6" applyFont="1" applyFill="1" applyBorder="1" applyAlignment="1">
      <alignment horizontal="left" vertical="top" wrapText="1"/>
    </xf>
    <xf numFmtId="0" fontId="13" fillId="2" borderId="0" xfId="6" applyFont="1" applyFill="1" applyBorder="1" applyAlignment="1">
      <alignment horizontal="left" vertical="center" wrapText="1"/>
    </xf>
    <xf numFmtId="0" fontId="17" fillId="2" borderId="10" xfId="6" applyFont="1" applyFill="1" applyBorder="1" applyAlignment="1">
      <alignment horizontal="center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4" fillId="2" borderId="0" xfId="6" applyFont="1" applyFill="1" applyBorder="1" applyAlignment="1">
      <alignment horizontal="left" vertical="center" wrapText="1"/>
    </xf>
    <xf numFmtId="0" fontId="15" fillId="2" borderId="0" xfId="6" applyFont="1" applyFill="1" applyBorder="1" applyAlignment="1">
      <alignment horizontal="left" vertical="center" wrapText="1"/>
    </xf>
    <xf numFmtId="0" fontId="15" fillId="2" borderId="0" xfId="6" applyFont="1" applyFill="1" applyBorder="1" applyAlignment="1">
      <alignment horizontal="left" vertical="top" wrapText="1"/>
    </xf>
  </cellXfs>
  <cellStyles count="14">
    <cellStyle name="Hiperlink" xfId="11" builtinId="8"/>
    <cellStyle name="Normal" xfId="0" builtinId="0"/>
    <cellStyle name="Normal 2" xfId="2"/>
    <cellStyle name="Normal 2 2" xfId="4"/>
    <cellStyle name="Normal 2 3 2" xfId="9"/>
    <cellStyle name="Normal 3" xfId="5"/>
    <cellStyle name="Normal 3 2" xfId="6"/>
    <cellStyle name="Normal 4" xfId="10"/>
    <cellStyle name="Normal 5" xfId="12"/>
    <cellStyle name="Normal 6" xfId="13"/>
    <cellStyle name="Porcentagem" xfId="1" builtinId="5"/>
    <cellStyle name="Porcentagem 2" xfId="3"/>
    <cellStyle name="Porcentagem 3" xfId="7"/>
    <cellStyle name="Porcentagem 4" xfId="8"/>
  </cellStyles>
  <dxfs count="16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9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1.xml"/><Relationship Id="rId112" Type="http://schemas.openxmlformats.org/officeDocument/2006/relationships/externalLink" Target="externalLinks/externalLink24.xml"/><Relationship Id="rId133" Type="http://schemas.openxmlformats.org/officeDocument/2006/relationships/externalLink" Target="externalLinks/externalLink4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4.xml"/><Relationship Id="rId123" Type="http://schemas.openxmlformats.org/officeDocument/2006/relationships/externalLink" Target="externalLinks/externalLink35.xml"/><Relationship Id="rId128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.xml"/><Relationship Id="rId95" Type="http://schemas.openxmlformats.org/officeDocument/2006/relationships/externalLink" Target="externalLinks/externalLink7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2.xml"/><Relationship Id="rId105" Type="http://schemas.openxmlformats.org/officeDocument/2006/relationships/externalLink" Target="externalLinks/externalLink17.xml"/><Relationship Id="rId113" Type="http://schemas.openxmlformats.org/officeDocument/2006/relationships/externalLink" Target="externalLinks/externalLink25.xml"/><Relationship Id="rId118" Type="http://schemas.openxmlformats.org/officeDocument/2006/relationships/externalLink" Target="externalLinks/externalLink30.xml"/><Relationship Id="rId126" Type="http://schemas.openxmlformats.org/officeDocument/2006/relationships/externalLink" Target="externalLinks/externalLink38.xml"/><Relationship Id="rId13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5.xml"/><Relationship Id="rId98" Type="http://schemas.openxmlformats.org/officeDocument/2006/relationships/externalLink" Target="externalLinks/externalLink10.xml"/><Relationship Id="rId12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5.xml"/><Relationship Id="rId108" Type="http://schemas.openxmlformats.org/officeDocument/2006/relationships/externalLink" Target="externalLinks/externalLink20.xml"/><Relationship Id="rId116" Type="http://schemas.openxmlformats.org/officeDocument/2006/relationships/externalLink" Target="externalLinks/externalLink28.xml"/><Relationship Id="rId124" Type="http://schemas.openxmlformats.org/officeDocument/2006/relationships/externalLink" Target="externalLinks/externalLink36.xml"/><Relationship Id="rId129" Type="http://schemas.openxmlformats.org/officeDocument/2006/relationships/externalLink" Target="externalLinks/externalLink41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3.xml"/><Relationship Id="rId96" Type="http://schemas.openxmlformats.org/officeDocument/2006/relationships/externalLink" Target="externalLinks/externalLink8.xml"/><Relationship Id="rId111" Type="http://schemas.openxmlformats.org/officeDocument/2006/relationships/externalLink" Target="externalLinks/externalLink23.xml"/><Relationship Id="rId132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26.xml"/><Relationship Id="rId119" Type="http://schemas.openxmlformats.org/officeDocument/2006/relationships/externalLink" Target="externalLinks/externalLink31.xml"/><Relationship Id="rId12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6.xml"/><Relationship Id="rId99" Type="http://schemas.openxmlformats.org/officeDocument/2006/relationships/externalLink" Target="externalLinks/externalLink11.xml"/><Relationship Id="rId101" Type="http://schemas.openxmlformats.org/officeDocument/2006/relationships/externalLink" Target="externalLinks/externalLink13.xml"/><Relationship Id="rId122" Type="http://schemas.openxmlformats.org/officeDocument/2006/relationships/externalLink" Target="externalLinks/externalLink34.xml"/><Relationship Id="rId130" Type="http://schemas.openxmlformats.org/officeDocument/2006/relationships/externalLink" Target="externalLinks/externalLink42.xml"/><Relationship Id="rId13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9.xml"/><Relationship Id="rId104" Type="http://schemas.openxmlformats.org/officeDocument/2006/relationships/externalLink" Target="externalLinks/externalLink16.xml"/><Relationship Id="rId120" Type="http://schemas.openxmlformats.org/officeDocument/2006/relationships/externalLink" Target="externalLinks/externalLink32.xml"/><Relationship Id="rId125" Type="http://schemas.openxmlformats.org/officeDocument/2006/relationships/externalLink" Target="externalLinks/externalLink3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22.xml"/><Relationship Id="rId115" Type="http://schemas.openxmlformats.org/officeDocument/2006/relationships/externalLink" Target="externalLinks/externalLink27.xml"/><Relationship Id="rId131" Type="http://schemas.openxmlformats.org/officeDocument/2006/relationships/externalLink" Target="externalLinks/externalLink43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47625</xdr:rowOff>
    </xdr:from>
    <xdr:to>
      <xdr:col>0</xdr:col>
      <xdr:colOff>933450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28575</xdr:rowOff>
    </xdr:from>
    <xdr:to>
      <xdr:col>0</xdr:col>
      <xdr:colOff>981075</xdr:colOff>
      <xdr:row>2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38100</xdr:rowOff>
    </xdr:from>
    <xdr:to>
      <xdr:col>0</xdr:col>
      <xdr:colOff>971550</xdr:colOff>
      <xdr:row>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0</xdr:col>
      <xdr:colOff>962025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38100</xdr:rowOff>
    </xdr:from>
    <xdr:to>
      <xdr:col>0</xdr:col>
      <xdr:colOff>952500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9525</xdr:rowOff>
    </xdr:from>
    <xdr:to>
      <xdr:col>0</xdr:col>
      <xdr:colOff>971550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-do-brasil-PA-Altamira-AGO-2023_Rev%20Gec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Brasil&#233;ia-MAI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stanha%20do%20Brasil/2017/07.2017/CASTANHA%20DO%20BRASIL-AC-Brasil&#233;ia-Sociobiodiversidade-JUL-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L&#225;brea-AM-SET-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L&#225;brea-AM-JAN-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stanha%20do%20Brasil/2017/07.2017/CASTANHA%20DO%20BRASIL-AM-L&#225;brea-Canutama-Sociobiodiversidade-JUL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Manicor&#233;-AM-SET-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stanha%20do%20Brasil/2017/07.2017/CASTANHA%20DO%20BRASIL-AM-Manicor&#233;-Sociobiodiversidade-JUL-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em%20kg%20-%20Oriximin&#225;%20-%20ano%202008-09%20(am&#234;ndoa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CASTANHA%20DO%20BRASIL-AC-Sena%20Madureira-MAR-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stanha%20do%20Brasil/2017/07.2017/CASTANHA%20DO%20BRASIL-AC-Sena%20Madureira-Sociobiodiversidade-JUL-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-%20Alenquer%20-%20ano%202008-09%20(am&#234;ndo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em%20kg%20-%20Alenquer%20-%20ano%20SET-09%20(am&#234;ndoa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rasil&#233;ia/Set-2009/CASTANHA%20DO%20BRASIL%20-Brasil&#233;ia-SET-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CASTANHA%20DO%20BRASIL%20-%20Sena%20Madureira-JAN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-AC-Brasil&#233;ia-JAN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-AC-Brasil&#233;ia-JAN-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CASTANHA%20DO%20BRASIL-AC-Brasil&#233;ia-JAN-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CASTANHA%20DO%20BRASIL-AC-Brasil&#233;ia-JAN-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L&#225;brea-A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L&#225;brea-AM-FEV-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CASTANHA%20BRASIL-AM-L&#225;brea-JAN-20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%20CODAJAS/A&#199;AI-PA-Codaj&#225;s-JAN-2013_4&#186;%20ANO-PRODU&#199;&#195;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CASTANHA%20BRASIL-AM-L&#225;brea-JAN-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M\CASTANHA%20BRASIL-AM-L&#225;brea-JAN-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Manicor&#233;-AM-FEV-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Manicor&#233;-AM-JAN-20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CASTANHA%20BRASILAM-Manicor&#233;-JAN-20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CASTANHA%20BRASIL%20-%20AM-Manicor&#233;-JAN-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M\CASTANHA%20BRASIL%20-%20AM-Manicor&#233;-JAN-201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-%20&#211;bidos%20-%20ano%202008-09%20(am&#234;ndoa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em%20kg%20-%20&#211;bidos%20-%20ano%202009-10%20(am&#234;ndo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em%20kg%20-%20Oriximin&#225;%20-%20SET-09%20(am&#234;ndoa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rasil&#233;ia/CASTANHA%20DO%20BRASIL%20-Brasil&#233;ia-JUN-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na%20Madureira/Set-2009/CASTANHA%20DO%20BRASIL%20-%20Sena%20Madureira-SET-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%20-%20Sena%20Madureira-FEV-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-AC-Sena%20Madureira-JAN-20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CASTANHA%20DO%20BRASIL-AC-Sena%20Madureira-JAN-20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CASTANHA%20DO%20BRASIL-AC-Sena%20Madureira-JAN-20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na%20Madureira/CASTANHA%20DO%20BRASIL%20-%20Sena%20Madureira-JUN-20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-%20Oriximin&#225;%20-%20ano%202008-09%20(am&#234;ndo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Lista de Presença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509</v>
          </cell>
        </row>
        <row r="11">
          <cell r="E11">
            <v>440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0">
          <cell r="E10">
            <v>600</v>
          </cell>
        </row>
        <row r="11">
          <cell r="E11">
            <v>25200</v>
          </cell>
        </row>
        <row r="28">
          <cell r="A28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</v>
          </cell>
        </row>
        <row r="10">
          <cell r="E10">
            <v>600</v>
          </cell>
        </row>
        <row r="11">
          <cell r="E11">
            <v>25200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  <row r="10">
          <cell r="B10">
            <v>20</v>
          </cell>
        </row>
      </sheetData>
      <sheetData sheetId="1">
        <row r="10">
          <cell r="E10">
            <v>1</v>
          </cell>
        </row>
        <row r="11">
          <cell r="E11">
            <v>12500</v>
          </cell>
        </row>
        <row r="42">
          <cell r="A42" t="str">
            <v>Elaboração: CONAB/DIGEM/SUINF/GECUP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  <row r="10">
          <cell r="B10">
            <v>20</v>
          </cell>
        </row>
      </sheetData>
      <sheetData sheetId="1">
        <row r="10">
          <cell r="E10">
            <v>1</v>
          </cell>
        </row>
        <row r="11">
          <cell r="E11">
            <v>12500</v>
          </cell>
        </row>
        <row r="42">
          <cell r="A42" t="str">
            <v>Elaboração: CONAB/DIGEM/SUINF/GECUP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10500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  <row r="10">
          <cell r="B10">
            <v>20</v>
          </cell>
        </row>
      </sheetData>
      <sheetData sheetId="1">
        <row r="11">
          <cell r="E11">
            <v>0.1</v>
          </cell>
        </row>
        <row r="12">
          <cell r="E12">
            <v>7200</v>
          </cell>
        </row>
        <row r="50">
          <cell r="A50" t="str">
            <v>Preço vendido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0.1</v>
          </cell>
        </row>
        <row r="11">
          <cell r="E11">
            <v>7200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9000</v>
          </cell>
          <cell r="F11" t="str">
            <v>kg/família/safra</v>
          </cell>
        </row>
        <row r="45">
          <cell r="A45" t="str">
            <v>Elaboração: CONAB/DIGEM/SUINF/GECUP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</v>
          </cell>
        </row>
        <row r="10">
          <cell r="E10">
            <v>500</v>
          </cell>
        </row>
        <row r="11">
          <cell r="E11">
            <v>12500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750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7500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12500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12500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12500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12500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1">
          <cell r="E11">
            <v>1500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12500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12500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2">
          <cell r="E12">
            <v>7200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2">
          <cell r="E12">
            <v>7200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2">
          <cell r="E12">
            <v>7200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2">
          <cell r="E12">
            <v>7200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2">
          <cell r="E12">
            <v>7200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825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8250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 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9000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Preços (2)"/>
      <sheetName val="Resumo"/>
      <sheetName val="Resumo-MDA"/>
      <sheetName val="Análise"/>
      <sheetName val="Compara_Custo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12500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">
          <cell r="A1" t="str">
            <v>CUSTO DE PRODUÇÃO ESTIMADO - SOCIOBIODIVERSIDADE</v>
          </cell>
        </row>
        <row r="3">
          <cell r="D3">
            <v>50</v>
          </cell>
        </row>
        <row r="11">
          <cell r="E11">
            <v>12500</v>
          </cell>
        </row>
        <row r="24">
          <cell r="H24">
            <v>6553.9400000000005</v>
          </cell>
          <cell r="J24">
            <v>0.52</v>
          </cell>
        </row>
        <row r="28">
          <cell r="H28">
            <v>6553.9400000000005</v>
          </cell>
          <cell r="J28">
            <v>0.52</v>
          </cell>
        </row>
        <row r="29">
          <cell r="A29" t="str">
            <v>Elaboração: CONAB/DIGEM/SUINF/GECUP</v>
          </cell>
        </row>
      </sheetData>
      <sheetData sheetId="4"/>
      <sheetData sheetId="5"/>
      <sheetData sheetId="6">
        <row r="87">
          <cell r="G87">
            <v>0.06</v>
          </cell>
        </row>
      </sheetData>
      <sheetData sheetId="7"/>
      <sheetData sheetId="8"/>
      <sheetData sheetId="9"/>
      <sheetData sheetId="10">
        <row r="14">
          <cell r="J14">
            <v>7.0000000000000007E-2</v>
          </cell>
        </row>
      </sheetData>
      <sheetData sheetId="11"/>
      <sheetData sheetId="12">
        <row r="39">
          <cell r="F39">
            <v>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12500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12500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12500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12500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42</v>
          </cell>
        </row>
      </sheetData>
      <sheetData sheetId="4">
        <row r="11">
          <cell r="E11">
            <v>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J48"/>
  <sheetViews>
    <sheetView showGridLines="0" tabSelected="1" zoomScaleNormal="100" workbookViewId="0">
      <selection activeCell="J27" sqref="J27"/>
    </sheetView>
  </sheetViews>
  <sheetFormatPr defaultRowHeight="13.5"/>
  <cols>
    <col min="1" max="2" width="9.625" style="144" customWidth="1"/>
    <col min="3" max="3" width="23.25" style="144" bestFit="1" customWidth="1"/>
    <col min="4" max="4" width="9.625" style="144" customWidth="1"/>
    <col min="5" max="5" width="11.875" style="144" customWidth="1"/>
    <col min="6" max="11" width="9.625" style="144" customWidth="1"/>
    <col min="12" max="16384" width="9" style="144"/>
  </cols>
  <sheetData>
    <row r="1" spans="2:10" ht="14.25" thickBot="1"/>
    <row r="2" spans="2:10">
      <c r="B2" s="145"/>
      <c r="C2" s="146"/>
      <c r="D2" s="146"/>
      <c r="E2" s="146"/>
      <c r="F2" s="146"/>
      <c r="G2" s="146"/>
      <c r="H2" s="146"/>
      <c r="I2" s="146"/>
      <c r="J2" s="147"/>
    </row>
    <row r="3" spans="2:10">
      <c r="B3" s="148"/>
      <c r="C3" s="149"/>
      <c r="D3" s="149"/>
      <c r="E3" s="150" t="s">
        <v>335</v>
      </c>
      <c r="F3" s="149"/>
      <c r="G3" s="149"/>
      <c r="H3" s="149"/>
      <c r="I3" s="149"/>
      <c r="J3" s="151"/>
    </row>
    <row r="4" spans="2:10">
      <c r="B4" s="148"/>
      <c r="C4" s="149"/>
      <c r="D4" s="149"/>
      <c r="E4" s="150" t="s">
        <v>336</v>
      </c>
      <c r="F4" s="149"/>
      <c r="G4" s="149"/>
      <c r="H4" s="149"/>
      <c r="I4" s="149"/>
      <c r="J4" s="151"/>
    </row>
    <row r="5" spans="2:10">
      <c r="B5" s="148"/>
      <c r="C5" s="149"/>
      <c r="D5" s="149"/>
      <c r="E5" s="150" t="s">
        <v>337</v>
      </c>
      <c r="F5" s="149"/>
      <c r="G5" s="149"/>
      <c r="H5" s="149"/>
      <c r="I5" s="149"/>
      <c r="J5" s="151"/>
    </row>
    <row r="6" spans="2:10">
      <c r="B6" s="148"/>
      <c r="C6" s="149"/>
      <c r="D6" s="149"/>
      <c r="E6" s="149"/>
      <c r="F6" s="149"/>
      <c r="G6" s="149"/>
      <c r="H6" s="149"/>
      <c r="I6" s="149"/>
      <c r="J6" s="151"/>
    </row>
    <row r="7" spans="2:10">
      <c r="B7" s="148"/>
      <c r="C7" s="221" t="s">
        <v>338</v>
      </c>
      <c r="D7" s="222"/>
      <c r="E7" s="222"/>
      <c r="F7" s="222"/>
      <c r="G7" s="222"/>
      <c r="H7" s="222"/>
      <c r="I7" s="223"/>
      <c r="J7" s="151"/>
    </row>
    <row r="8" spans="2:10">
      <c r="B8" s="148"/>
      <c r="C8" s="224" t="s">
        <v>339</v>
      </c>
      <c r="D8" s="225"/>
      <c r="E8" s="226" t="s">
        <v>347</v>
      </c>
      <c r="F8" s="227"/>
      <c r="G8" s="227"/>
      <c r="H8" s="227"/>
      <c r="I8" s="228"/>
      <c r="J8" s="151"/>
    </row>
    <row r="9" spans="2:10">
      <c r="B9" s="148"/>
      <c r="C9" s="152" t="s">
        <v>340</v>
      </c>
      <c r="D9" s="229" t="s">
        <v>341</v>
      </c>
      <c r="E9" s="230"/>
      <c r="F9" s="153" t="s">
        <v>342</v>
      </c>
      <c r="G9" s="231" t="s">
        <v>343</v>
      </c>
      <c r="H9" s="232"/>
      <c r="I9" s="233"/>
      <c r="J9" s="151"/>
    </row>
    <row r="10" spans="2:10" ht="15" customHeight="1">
      <c r="B10" s="148"/>
      <c r="C10" s="176" t="s">
        <v>344</v>
      </c>
      <c r="D10" s="216" t="s">
        <v>348</v>
      </c>
      <c r="E10" s="217"/>
      <c r="F10" s="177" t="s">
        <v>349</v>
      </c>
      <c r="G10" s="218" t="s">
        <v>364</v>
      </c>
      <c r="H10" s="219"/>
      <c r="I10" s="220"/>
      <c r="J10" s="151"/>
    </row>
    <row r="11" spans="2:10">
      <c r="B11" s="148"/>
      <c r="C11" s="187" t="s">
        <v>344</v>
      </c>
      <c r="D11" s="200" t="s">
        <v>350</v>
      </c>
      <c r="E11" s="205"/>
      <c r="F11" s="188" t="s">
        <v>349</v>
      </c>
      <c r="G11" s="213" t="s">
        <v>395</v>
      </c>
      <c r="H11" s="214"/>
      <c r="I11" s="215"/>
      <c r="J11" s="151"/>
    </row>
    <row r="12" spans="2:10">
      <c r="B12" s="148"/>
      <c r="C12" s="187" t="s">
        <v>344</v>
      </c>
      <c r="D12" s="200" t="s">
        <v>375</v>
      </c>
      <c r="E12" s="205"/>
      <c r="F12" s="188" t="s">
        <v>349</v>
      </c>
      <c r="G12" s="210" t="s">
        <v>401</v>
      </c>
      <c r="H12" s="211"/>
      <c r="I12" s="212"/>
      <c r="J12" s="151"/>
    </row>
    <row r="13" spans="2:10">
      <c r="B13" s="148"/>
      <c r="C13" s="187" t="s">
        <v>344</v>
      </c>
      <c r="D13" s="200" t="s">
        <v>394</v>
      </c>
      <c r="E13" s="205"/>
      <c r="F13" s="188" t="s">
        <v>345</v>
      </c>
      <c r="G13" s="210">
        <v>2024</v>
      </c>
      <c r="H13" s="211"/>
      <c r="I13" s="212"/>
      <c r="J13" s="151"/>
    </row>
    <row r="14" spans="2:10">
      <c r="B14" s="148"/>
      <c r="C14" s="154" t="s">
        <v>344</v>
      </c>
      <c r="D14" s="200" t="s">
        <v>351</v>
      </c>
      <c r="E14" s="205"/>
      <c r="F14" s="155" t="s">
        <v>345</v>
      </c>
      <c r="G14" s="206" t="s">
        <v>395</v>
      </c>
      <c r="H14" s="203"/>
      <c r="I14" s="204"/>
      <c r="J14" s="151"/>
    </row>
    <row r="15" spans="2:10">
      <c r="B15" s="148"/>
      <c r="C15" s="154" t="s">
        <v>344</v>
      </c>
      <c r="D15" s="200" t="s">
        <v>352</v>
      </c>
      <c r="E15" s="205"/>
      <c r="F15" s="155" t="s">
        <v>345</v>
      </c>
      <c r="G15" s="206" t="s">
        <v>405</v>
      </c>
      <c r="H15" s="203"/>
      <c r="I15" s="204"/>
      <c r="J15" s="151"/>
    </row>
    <row r="16" spans="2:10">
      <c r="B16" s="148"/>
      <c r="C16" s="154" t="s">
        <v>344</v>
      </c>
      <c r="D16" s="200" t="s">
        <v>353</v>
      </c>
      <c r="E16" s="201"/>
      <c r="F16" s="155" t="s">
        <v>354</v>
      </c>
      <c r="G16" s="202" t="s">
        <v>409</v>
      </c>
      <c r="H16" s="203"/>
      <c r="I16" s="204"/>
      <c r="J16" s="151"/>
    </row>
    <row r="17" spans="2:10">
      <c r="B17" s="148"/>
      <c r="C17" s="154" t="s">
        <v>344</v>
      </c>
      <c r="D17" s="200" t="s">
        <v>376</v>
      </c>
      <c r="E17" s="205"/>
      <c r="F17" s="155" t="s">
        <v>346</v>
      </c>
      <c r="G17" s="210" t="s">
        <v>401</v>
      </c>
      <c r="H17" s="211"/>
      <c r="I17" s="212"/>
      <c r="J17" s="151"/>
    </row>
    <row r="18" spans="2:10">
      <c r="B18" s="148"/>
      <c r="C18" s="154" t="s">
        <v>344</v>
      </c>
      <c r="D18" s="200" t="s">
        <v>355</v>
      </c>
      <c r="E18" s="205"/>
      <c r="F18" s="155" t="s">
        <v>346</v>
      </c>
      <c r="G18" s="206" t="s">
        <v>409</v>
      </c>
      <c r="H18" s="203"/>
      <c r="I18" s="204"/>
      <c r="J18" s="151"/>
    </row>
    <row r="19" spans="2:10">
      <c r="B19" s="148"/>
      <c r="C19" s="156"/>
      <c r="D19" s="207"/>
      <c r="E19" s="207"/>
      <c r="F19" s="156"/>
      <c r="G19" s="208"/>
      <c r="H19" s="208"/>
      <c r="I19" s="208"/>
      <c r="J19" s="151"/>
    </row>
    <row r="20" spans="2:10">
      <c r="B20" s="148"/>
      <c r="C20" s="209" t="s">
        <v>373</v>
      </c>
      <c r="D20" s="209"/>
      <c r="E20" s="209"/>
      <c r="F20" s="209"/>
      <c r="G20" s="209"/>
      <c r="H20" s="209"/>
      <c r="I20" s="209"/>
      <c r="J20" s="151"/>
    </row>
    <row r="21" spans="2:10">
      <c r="B21" s="148"/>
      <c r="C21" s="209"/>
      <c r="D21" s="209"/>
      <c r="E21" s="209"/>
      <c r="F21" s="209"/>
      <c r="G21" s="209"/>
      <c r="H21" s="209"/>
      <c r="I21" s="209"/>
      <c r="J21" s="151"/>
    </row>
    <row r="22" spans="2:10">
      <c r="B22" s="148"/>
      <c r="C22" s="209"/>
      <c r="D22" s="209"/>
      <c r="E22" s="209"/>
      <c r="F22" s="209"/>
      <c r="G22" s="209"/>
      <c r="H22" s="209"/>
      <c r="I22" s="209"/>
      <c r="J22" s="151"/>
    </row>
    <row r="23" spans="2:10">
      <c r="B23" s="148"/>
      <c r="C23" s="157"/>
      <c r="D23" s="198"/>
      <c r="E23" s="198"/>
      <c r="F23" s="157"/>
      <c r="G23" s="199"/>
      <c r="H23" s="199"/>
      <c r="I23" s="199"/>
      <c r="J23" s="151"/>
    </row>
    <row r="24" spans="2:10">
      <c r="B24" s="148"/>
      <c r="C24" s="149"/>
      <c r="D24" s="150"/>
      <c r="E24" s="150"/>
      <c r="F24" s="150"/>
      <c r="G24" s="150"/>
      <c r="H24" s="150"/>
      <c r="I24" s="150"/>
      <c r="J24" s="151"/>
    </row>
    <row r="25" spans="2:10" ht="14.25" thickBot="1">
      <c r="B25" s="158"/>
      <c r="C25" s="159"/>
      <c r="D25" s="160"/>
      <c r="E25" s="160"/>
      <c r="F25" s="160"/>
      <c r="G25" s="160"/>
      <c r="H25" s="160"/>
      <c r="I25" s="160"/>
      <c r="J25" s="161"/>
    </row>
    <row r="26" spans="2:10">
      <c r="B26" s="146"/>
      <c r="C26" s="146"/>
      <c r="D26" s="162"/>
      <c r="E26" s="162"/>
      <c r="F26" s="162"/>
      <c r="G26" s="162"/>
      <c r="H26" s="162"/>
      <c r="I26" s="162"/>
      <c r="J26" s="146"/>
    </row>
    <row r="27" spans="2:10">
      <c r="B27" s="149"/>
      <c r="C27" s="149"/>
      <c r="D27" s="150"/>
      <c r="E27" s="150"/>
      <c r="F27" s="150"/>
      <c r="G27" s="150"/>
      <c r="H27" s="150"/>
      <c r="I27" s="150"/>
      <c r="J27" s="149"/>
    </row>
    <row r="28" spans="2:10">
      <c r="B28" s="149"/>
      <c r="C28" s="149"/>
      <c r="D28" s="150"/>
      <c r="E28" s="150"/>
      <c r="F28" s="150"/>
      <c r="G28" s="150"/>
      <c r="H28" s="150"/>
      <c r="I28" s="150"/>
      <c r="J28" s="149"/>
    </row>
    <row r="29" spans="2:10">
      <c r="B29" s="149"/>
      <c r="C29" s="149"/>
      <c r="D29" s="150"/>
      <c r="E29" s="150"/>
      <c r="F29" s="150"/>
      <c r="G29" s="150"/>
      <c r="H29" s="150"/>
      <c r="I29" s="150"/>
      <c r="J29" s="149"/>
    </row>
    <row r="30" spans="2:10">
      <c r="B30" s="149"/>
      <c r="C30" s="149"/>
      <c r="D30" s="150"/>
      <c r="E30" s="150"/>
      <c r="F30" s="150"/>
      <c r="G30" s="150"/>
      <c r="H30" s="150"/>
      <c r="I30" s="150"/>
      <c r="J30" s="149"/>
    </row>
    <row r="31" spans="2:10">
      <c r="B31" s="149"/>
      <c r="C31" s="149"/>
      <c r="D31" s="150"/>
      <c r="E31" s="150"/>
      <c r="F31" s="150"/>
      <c r="G31" s="150"/>
      <c r="H31" s="150"/>
      <c r="I31" s="150"/>
      <c r="J31" s="149"/>
    </row>
    <row r="32" spans="2:10">
      <c r="B32" s="149"/>
      <c r="C32" s="149"/>
      <c r="D32" s="149"/>
      <c r="E32" s="149"/>
      <c r="F32" s="149"/>
      <c r="G32" s="149"/>
      <c r="H32" s="149"/>
      <c r="I32" s="149"/>
      <c r="J32" s="149"/>
    </row>
    <row r="33" spans="2:10">
      <c r="B33" s="149"/>
      <c r="C33" s="149"/>
      <c r="D33" s="149"/>
      <c r="E33" s="149"/>
      <c r="F33" s="149"/>
      <c r="G33" s="149"/>
      <c r="H33" s="149"/>
      <c r="I33" s="149"/>
      <c r="J33" s="149"/>
    </row>
    <row r="34" spans="2:10">
      <c r="B34" s="149"/>
      <c r="C34" s="149"/>
      <c r="D34" s="149"/>
      <c r="E34" s="149"/>
      <c r="F34" s="149"/>
      <c r="G34" s="149"/>
      <c r="H34" s="149"/>
      <c r="I34" s="149"/>
      <c r="J34" s="149"/>
    </row>
    <row r="35" spans="2:10">
      <c r="B35" s="149"/>
      <c r="C35" s="149"/>
      <c r="D35" s="149"/>
      <c r="E35" s="149"/>
      <c r="F35" s="149"/>
      <c r="G35" s="149"/>
      <c r="H35" s="149"/>
      <c r="I35" s="149"/>
      <c r="J35" s="149"/>
    </row>
    <row r="36" spans="2:10">
      <c r="B36" s="149"/>
      <c r="C36" s="149"/>
      <c r="D36" s="149"/>
      <c r="E36" s="149"/>
      <c r="F36" s="149"/>
      <c r="G36" s="149"/>
      <c r="H36" s="149"/>
      <c r="I36" s="149"/>
      <c r="J36" s="149"/>
    </row>
    <row r="37" spans="2:10">
      <c r="B37" s="149"/>
      <c r="C37" s="149"/>
      <c r="D37" s="149"/>
      <c r="E37" s="149"/>
      <c r="F37" s="149"/>
      <c r="G37" s="149"/>
      <c r="H37" s="149"/>
      <c r="I37" s="149"/>
      <c r="J37" s="149"/>
    </row>
    <row r="38" spans="2:10">
      <c r="B38" s="149"/>
      <c r="C38" s="149"/>
      <c r="D38" s="149"/>
      <c r="E38" s="149"/>
      <c r="F38" s="149"/>
      <c r="G38" s="149"/>
      <c r="H38" s="149"/>
      <c r="I38" s="149"/>
      <c r="J38" s="149"/>
    </row>
    <row r="39" spans="2:10">
      <c r="B39" s="149"/>
      <c r="C39" s="149"/>
      <c r="D39" s="149"/>
      <c r="E39" s="149"/>
      <c r="F39" s="149"/>
      <c r="G39" s="149"/>
      <c r="H39" s="149"/>
      <c r="I39" s="149"/>
      <c r="J39" s="149"/>
    </row>
    <row r="40" spans="2:10">
      <c r="B40" s="149"/>
      <c r="C40" s="149"/>
      <c r="D40" s="149"/>
      <c r="E40" s="149"/>
      <c r="F40" s="149"/>
      <c r="G40" s="149"/>
      <c r="H40" s="149"/>
      <c r="I40" s="149"/>
      <c r="J40" s="149"/>
    </row>
    <row r="41" spans="2:10">
      <c r="B41" s="149"/>
      <c r="C41" s="149"/>
      <c r="D41" s="149"/>
      <c r="E41" s="149"/>
      <c r="F41" s="149"/>
      <c r="G41" s="149"/>
      <c r="H41" s="149"/>
      <c r="I41" s="149"/>
      <c r="J41" s="149"/>
    </row>
    <row r="42" spans="2:10">
      <c r="B42" s="149"/>
      <c r="C42" s="149"/>
      <c r="D42" s="149"/>
      <c r="E42" s="149"/>
      <c r="F42" s="149"/>
      <c r="G42" s="149"/>
      <c r="H42" s="149"/>
      <c r="I42" s="149"/>
      <c r="J42" s="149"/>
    </row>
    <row r="43" spans="2:10">
      <c r="B43" s="149"/>
      <c r="C43" s="149"/>
      <c r="D43" s="149"/>
      <c r="E43" s="149"/>
      <c r="F43" s="149"/>
      <c r="G43" s="149"/>
      <c r="H43" s="149"/>
      <c r="I43" s="149"/>
      <c r="J43" s="149"/>
    </row>
    <row r="44" spans="2:10">
      <c r="B44" s="149"/>
      <c r="C44" s="149"/>
      <c r="D44" s="149"/>
      <c r="E44" s="149"/>
      <c r="F44" s="149"/>
      <c r="G44" s="149"/>
      <c r="H44" s="149"/>
      <c r="I44" s="149"/>
      <c r="J44" s="149"/>
    </row>
    <row r="45" spans="2:10">
      <c r="B45" s="149"/>
      <c r="C45" s="149"/>
      <c r="D45" s="149"/>
      <c r="E45" s="149"/>
      <c r="F45" s="149"/>
      <c r="G45" s="149"/>
      <c r="H45" s="149"/>
      <c r="I45" s="149"/>
      <c r="J45" s="149"/>
    </row>
    <row r="46" spans="2:10">
      <c r="B46" s="149"/>
      <c r="C46" s="149"/>
      <c r="D46" s="149"/>
      <c r="E46" s="149"/>
      <c r="F46" s="149"/>
      <c r="G46" s="149"/>
      <c r="H46" s="149"/>
      <c r="I46" s="149"/>
      <c r="J46" s="149"/>
    </row>
    <row r="47" spans="2:10">
      <c r="B47" s="149"/>
      <c r="C47" s="149"/>
      <c r="D47" s="149"/>
      <c r="E47" s="149"/>
      <c r="F47" s="149"/>
      <c r="G47" s="149"/>
      <c r="H47" s="149"/>
      <c r="I47" s="149"/>
      <c r="J47" s="149"/>
    </row>
    <row r="48" spans="2:10">
      <c r="B48" s="149"/>
      <c r="C48" s="149"/>
      <c r="D48" s="149"/>
      <c r="E48" s="149"/>
      <c r="F48" s="149"/>
      <c r="G48" s="149"/>
      <c r="H48" s="149"/>
      <c r="I48" s="149"/>
      <c r="J48" s="149"/>
    </row>
  </sheetData>
  <mergeCells count="30">
    <mergeCell ref="D10:E10"/>
    <mergeCell ref="G10:I10"/>
    <mergeCell ref="C7:I7"/>
    <mergeCell ref="C8:D8"/>
    <mergeCell ref="E8:I8"/>
    <mergeCell ref="D9:E9"/>
    <mergeCell ref="G9:I9"/>
    <mergeCell ref="D11:E11"/>
    <mergeCell ref="G11:I11"/>
    <mergeCell ref="D14:E14"/>
    <mergeCell ref="G14:I14"/>
    <mergeCell ref="D15:E15"/>
    <mergeCell ref="G15:I15"/>
    <mergeCell ref="D12:E12"/>
    <mergeCell ref="G12:I12"/>
    <mergeCell ref="D13:E13"/>
    <mergeCell ref="G13:I13"/>
    <mergeCell ref="D23:E23"/>
    <mergeCell ref="G23:I23"/>
    <mergeCell ref="D16:E16"/>
    <mergeCell ref="G16:I16"/>
    <mergeCell ref="D18:E18"/>
    <mergeCell ref="G18:I18"/>
    <mergeCell ref="D19:E19"/>
    <mergeCell ref="G19:I19"/>
    <mergeCell ref="C20:I20"/>
    <mergeCell ref="C21:I21"/>
    <mergeCell ref="C22:I22"/>
    <mergeCell ref="D17:E17"/>
    <mergeCell ref="G17:I17"/>
  </mergeCells>
  <hyperlinks>
    <hyperlink ref="G10:I10" location="'Brasiléia-AC-2009'!A1" display="2009 a 2020"/>
    <hyperlink ref="G11:I11" location="'Sena Madureira-AC-2008'!A1" display="2008 a 2020"/>
    <hyperlink ref="G14:I14" location="'Lábrea-AM-2008'!A1" display="2008 a 2020"/>
    <hyperlink ref="G15:I15" location="'Manicoré-AM-2009'!A1" display="2009 a 2020"/>
    <hyperlink ref="G16:I16" location="'Laranjal do Jari-AP-2019'!A1" display="2019 a 2020"/>
    <hyperlink ref="G18:I18" location="'Oriximiná-PA-2019'!A1" display="2019 a 2020"/>
    <hyperlink ref="G12:I12" location="'Xapuri-AC-2023'!A1" display="'Xapuri-AC-2023'!A1"/>
    <hyperlink ref="G17:I17" location="'Altamira-PA-2023'!A1" display="'Altamira-PA-2023'!A1"/>
    <hyperlink ref="G13:I13" location="'Boca do Acre-AM-2024'!A1" display="'Boca do Acre-AM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51"/>
  <sheetViews>
    <sheetView showGridLines="0" zoomScaleNormal="100" workbookViewId="0"/>
  </sheetViews>
  <sheetFormatPr defaultColWidth="11.5" defaultRowHeight="12.75"/>
  <cols>
    <col min="1" max="1" width="47.37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303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25200</v>
      </c>
      <c r="C5" s="42" t="s">
        <v>304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305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0</v>
      </c>
      <c r="C11" s="39">
        <v>0</v>
      </c>
      <c r="D11" s="103">
        <v>0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5040</v>
      </c>
      <c r="C14" s="53">
        <v>0.2</v>
      </c>
      <c r="D14" s="103">
        <v>0.57010994977602825</v>
      </c>
    </row>
    <row r="15" spans="1:4">
      <c r="A15" s="42" t="s">
        <v>306</v>
      </c>
      <c r="B15" s="53">
        <v>2178</v>
      </c>
      <c r="C15" s="53">
        <v>0.09</v>
      </c>
      <c r="D15" s="103">
        <v>0.24636894258178363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307</v>
      </c>
      <c r="B20" s="53">
        <v>360.9</v>
      </c>
      <c r="C20" s="53">
        <v>0.01</v>
      </c>
      <c r="D20" s="103">
        <v>4.0823944617890594E-2</v>
      </c>
    </row>
    <row r="21" spans="1:4">
      <c r="A21" s="42" t="s">
        <v>283</v>
      </c>
      <c r="B21" s="53">
        <v>0</v>
      </c>
      <c r="C21" s="53">
        <v>0</v>
      </c>
      <c r="D21" s="103">
        <v>0</v>
      </c>
    </row>
    <row r="22" spans="1:4">
      <c r="A22" s="56" t="s">
        <v>18</v>
      </c>
      <c r="B22" s="57">
        <v>7578.9</v>
      </c>
      <c r="C22" s="57">
        <v>0.3</v>
      </c>
      <c r="D22" s="104">
        <v>0.85730283697570253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03">
        <v>0</v>
      </c>
    </row>
    <row r="25" spans="1:4">
      <c r="A25" s="54" t="s">
        <v>21</v>
      </c>
      <c r="B25" s="53">
        <v>0</v>
      </c>
      <c r="C25" s="53">
        <v>0</v>
      </c>
      <c r="D25" s="103">
        <v>0</v>
      </c>
    </row>
    <row r="26" spans="1:4">
      <c r="A26" s="54" t="s">
        <v>22</v>
      </c>
      <c r="B26" s="53">
        <v>1260</v>
      </c>
      <c r="C26" s="53">
        <v>0.05</v>
      </c>
      <c r="D26" s="103">
        <v>0.14252748744400706</v>
      </c>
    </row>
    <row r="27" spans="1:4">
      <c r="A27" s="54" t="s">
        <v>23</v>
      </c>
      <c r="B27" s="53">
        <v>0</v>
      </c>
      <c r="C27" s="53">
        <v>0</v>
      </c>
      <c r="D27" s="103">
        <v>0</v>
      </c>
    </row>
    <row r="28" spans="1:4">
      <c r="A28" s="54" t="s">
        <v>24</v>
      </c>
      <c r="B28" s="53">
        <v>0</v>
      </c>
      <c r="C28" s="53">
        <v>0</v>
      </c>
      <c r="D28" s="103">
        <v>0</v>
      </c>
    </row>
    <row r="29" spans="1:4">
      <c r="A29" s="54" t="s">
        <v>25</v>
      </c>
      <c r="B29" s="53">
        <v>0</v>
      </c>
      <c r="C29" s="53">
        <v>0</v>
      </c>
      <c r="D29" s="103">
        <v>0</v>
      </c>
    </row>
    <row r="30" spans="1:4">
      <c r="A30" s="54" t="s">
        <v>26</v>
      </c>
      <c r="B30" s="53">
        <v>0</v>
      </c>
      <c r="C30" s="53">
        <v>0</v>
      </c>
      <c r="D30" s="103">
        <v>0</v>
      </c>
    </row>
    <row r="31" spans="1:4">
      <c r="A31" s="54" t="s">
        <v>27</v>
      </c>
      <c r="B31" s="53">
        <v>0</v>
      </c>
      <c r="C31" s="53">
        <v>0</v>
      </c>
      <c r="D31" s="103">
        <v>0</v>
      </c>
    </row>
    <row r="32" spans="1:4">
      <c r="A32" s="105" t="s">
        <v>28</v>
      </c>
      <c r="B32" s="106">
        <v>1260</v>
      </c>
      <c r="C32" s="106">
        <v>0.05</v>
      </c>
      <c r="D32" s="107">
        <v>0.14252748744400706</v>
      </c>
    </row>
    <row r="33" spans="1:244" s="61" customFormat="1">
      <c r="A33" s="56" t="s">
        <v>29</v>
      </c>
      <c r="B33" s="57">
        <v>8838.9</v>
      </c>
      <c r="C33" s="57">
        <v>0.35</v>
      </c>
      <c r="D33" s="104">
        <v>0.99983032441970954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03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03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03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07">
        <v>0</v>
      </c>
      <c r="E38" s="62"/>
      <c r="F38" s="63"/>
      <c r="G38" s="63"/>
      <c r="H38" s="108"/>
      <c r="I38" s="62"/>
      <c r="J38" s="63"/>
      <c r="K38" s="63"/>
      <c r="L38" s="108"/>
      <c r="M38" s="62"/>
      <c r="N38" s="63"/>
      <c r="O38" s="63"/>
      <c r="P38" s="108"/>
      <c r="Q38" s="62"/>
      <c r="R38" s="63"/>
      <c r="S38" s="63"/>
      <c r="T38" s="108"/>
      <c r="U38" s="62"/>
      <c r="V38" s="63"/>
      <c r="W38" s="63"/>
      <c r="X38" s="108"/>
      <c r="Y38" s="62"/>
      <c r="Z38" s="63"/>
      <c r="AA38" s="63"/>
      <c r="AB38" s="108"/>
      <c r="AC38" s="62"/>
      <c r="AD38" s="63"/>
      <c r="AE38" s="63"/>
      <c r="AF38" s="108"/>
      <c r="AG38" s="62"/>
      <c r="AH38" s="63"/>
      <c r="AI38" s="63"/>
      <c r="AJ38" s="108"/>
      <c r="AK38" s="62"/>
      <c r="AL38" s="63"/>
      <c r="AM38" s="63"/>
      <c r="AN38" s="108"/>
      <c r="AO38" s="62"/>
      <c r="AP38" s="63"/>
      <c r="AQ38" s="63"/>
      <c r="AR38" s="108"/>
      <c r="AS38" s="62"/>
      <c r="AT38" s="63"/>
      <c r="AU38" s="63"/>
      <c r="AV38" s="108"/>
      <c r="AW38" s="62"/>
      <c r="AX38" s="63"/>
      <c r="AY38" s="63"/>
      <c r="AZ38" s="108"/>
      <c r="BA38" s="62"/>
      <c r="BB38" s="63"/>
      <c r="BC38" s="63"/>
      <c r="BD38" s="108"/>
      <c r="BE38" s="62"/>
      <c r="BF38" s="63"/>
      <c r="BG38" s="63"/>
      <c r="BH38" s="108"/>
      <c r="BI38" s="62"/>
      <c r="BJ38" s="63"/>
      <c r="BK38" s="63"/>
      <c r="BL38" s="108"/>
      <c r="BM38" s="62"/>
      <c r="BN38" s="63"/>
      <c r="BO38" s="63"/>
      <c r="BP38" s="108"/>
      <c r="BQ38" s="62"/>
      <c r="BR38" s="63"/>
      <c r="BS38" s="63"/>
      <c r="BT38" s="108"/>
      <c r="BU38" s="62"/>
      <c r="BV38" s="63"/>
      <c r="BW38" s="63"/>
      <c r="BX38" s="108"/>
      <c r="BY38" s="62"/>
      <c r="BZ38" s="63"/>
      <c r="CA38" s="63"/>
      <c r="CB38" s="108"/>
      <c r="CC38" s="62"/>
      <c r="CD38" s="63"/>
      <c r="CE38" s="63"/>
      <c r="CF38" s="108"/>
      <c r="CG38" s="62"/>
      <c r="CH38" s="63"/>
      <c r="CI38" s="63"/>
      <c r="CJ38" s="108"/>
      <c r="CK38" s="62"/>
      <c r="CL38" s="63"/>
      <c r="CM38" s="63"/>
      <c r="CN38" s="108"/>
      <c r="CO38" s="62"/>
      <c r="CP38" s="63"/>
      <c r="CQ38" s="63"/>
      <c r="CR38" s="108"/>
      <c r="CS38" s="62"/>
      <c r="CT38" s="63"/>
      <c r="CU38" s="63"/>
      <c r="CV38" s="108"/>
      <c r="CW38" s="62"/>
      <c r="CX38" s="63"/>
      <c r="CY38" s="63"/>
      <c r="CZ38" s="108"/>
      <c r="DA38" s="62"/>
      <c r="DB38" s="63"/>
      <c r="DC38" s="63"/>
      <c r="DD38" s="108"/>
      <c r="DE38" s="62"/>
      <c r="DF38" s="63"/>
      <c r="DG38" s="63"/>
      <c r="DH38" s="108"/>
      <c r="DI38" s="62"/>
      <c r="DJ38" s="63"/>
      <c r="DK38" s="63"/>
      <c r="DL38" s="108"/>
      <c r="DM38" s="62"/>
      <c r="DN38" s="63"/>
      <c r="DO38" s="63"/>
      <c r="DP38" s="108"/>
      <c r="DQ38" s="62"/>
      <c r="DR38" s="63"/>
      <c r="DS38" s="63"/>
      <c r="DT38" s="108"/>
      <c r="DU38" s="62"/>
      <c r="DV38" s="63"/>
      <c r="DW38" s="63"/>
      <c r="DX38" s="108"/>
      <c r="DY38" s="62"/>
      <c r="DZ38" s="63"/>
      <c r="EA38" s="63"/>
      <c r="EB38" s="108"/>
      <c r="EC38" s="62"/>
      <c r="ED38" s="63"/>
      <c r="EE38" s="63"/>
      <c r="EF38" s="108"/>
      <c r="EG38" s="62"/>
      <c r="EH38" s="63"/>
      <c r="EI38" s="63"/>
      <c r="EJ38" s="108"/>
      <c r="EK38" s="62"/>
      <c r="EL38" s="63"/>
      <c r="EM38" s="63"/>
      <c r="EN38" s="108"/>
      <c r="EO38" s="62"/>
      <c r="EP38" s="63"/>
      <c r="EQ38" s="63"/>
      <c r="ER38" s="108"/>
      <c r="ES38" s="62"/>
      <c r="ET38" s="63"/>
      <c r="EU38" s="63"/>
      <c r="EV38" s="108"/>
      <c r="EW38" s="62"/>
      <c r="EX38" s="63"/>
      <c r="EY38" s="63"/>
      <c r="EZ38" s="108"/>
      <c r="FA38" s="62"/>
      <c r="FB38" s="63"/>
      <c r="FC38" s="63"/>
      <c r="FD38" s="108"/>
      <c r="FE38" s="62"/>
      <c r="FF38" s="63"/>
      <c r="FG38" s="63"/>
      <c r="FH38" s="108"/>
      <c r="FI38" s="62"/>
      <c r="FJ38" s="63"/>
      <c r="FK38" s="63"/>
      <c r="FL38" s="108"/>
      <c r="FM38" s="62"/>
      <c r="FN38" s="63"/>
      <c r="FO38" s="63"/>
      <c r="FP38" s="108"/>
      <c r="FQ38" s="62"/>
      <c r="FR38" s="63"/>
      <c r="FS38" s="63"/>
      <c r="FT38" s="108"/>
      <c r="FU38" s="62"/>
      <c r="FV38" s="63"/>
      <c r="FW38" s="63"/>
      <c r="FX38" s="108"/>
      <c r="FY38" s="62"/>
      <c r="FZ38" s="63"/>
      <c r="GA38" s="63"/>
      <c r="GB38" s="108"/>
      <c r="GC38" s="62"/>
      <c r="GD38" s="63"/>
      <c r="GE38" s="63"/>
      <c r="GF38" s="108"/>
      <c r="GG38" s="62"/>
      <c r="GH38" s="63"/>
      <c r="GI38" s="63"/>
      <c r="GJ38" s="108"/>
      <c r="GK38" s="62"/>
      <c r="GL38" s="63"/>
      <c r="GM38" s="63"/>
      <c r="GN38" s="108"/>
      <c r="GO38" s="62"/>
      <c r="GP38" s="63"/>
      <c r="GQ38" s="63"/>
      <c r="GR38" s="108"/>
      <c r="GS38" s="62"/>
      <c r="GT38" s="63"/>
      <c r="GU38" s="63"/>
      <c r="GV38" s="108"/>
      <c r="GW38" s="62"/>
      <c r="GX38" s="63"/>
      <c r="GY38" s="63"/>
      <c r="GZ38" s="108"/>
      <c r="HA38" s="62"/>
      <c r="HB38" s="63"/>
      <c r="HC38" s="63"/>
      <c r="HD38" s="108"/>
      <c r="HE38" s="62"/>
      <c r="HF38" s="63"/>
      <c r="HG38" s="63"/>
      <c r="HH38" s="108"/>
      <c r="HI38" s="62"/>
      <c r="HJ38" s="63"/>
      <c r="HK38" s="63"/>
      <c r="HL38" s="108"/>
      <c r="HM38" s="62"/>
      <c r="HN38" s="63"/>
      <c r="HO38" s="63"/>
      <c r="HP38" s="108"/>
      <c r="HQ38" s="62"/>
      <c r="HR38" s="63"/>
      <c r="HS38" s="63"/>
      <c r="HT38" s="108"/>
      <c r="HU38" s="62"/>
      <c r="HV38" s="63"/>
      <c r="HW38" s="63"/>
      <c r="HX38" s="108"/>
      <c r="HY38" s="62"/>
      <c r="HZ38" s="63"/>
      <c r="IA38" s="63"/>
      <c r="IB38" s="108"/>
      <c r="IC38" s="62"/>
      <c r="ID38" s="63"/>
      <c r="IE38" s="63"/>
      <c r="IF38" s="108"/>
      <c r="IG38" s="62"/>
      <c r="IH38" s="63"/>
      <c r="II38" s="63"/>
      <c r="IJ38" s="108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03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03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0" customFormat="1">
      <c r="A44" s="109" t="s">
        <v>40</v>
      </c>
      <c r="B44" s="110">
        <v>0</v>
      </c>
      <c r="C44" s="110">
        <v>0</v>
      </c>
      <c r="D44" s="111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8838.9</v>
      </c>
      <c r="C45" s="57">
        <v>0.35</v>
      </c>
      <c r="D45" s="104">
        <v>0.99983032441970954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03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03">
        <v>1.696755802904846E-4</v>
      </c>
    </row>
    <row r="49" spans="1:244" s="60" customFormat="1">
      <c r="A49" s="105" t="s">
        <v>45</v>
      </c>
      <c r="B49" s="106">
        <v>1.5</v>
      </c>
      <c r="C49" s="106">
        <v>0</v>
      </c>
      <c r="D49" s="107">
        <v>1.696755802904846E-4</v>
      </c>
      <c r="E49" s="62"/>
      <c r="F49" s="63"/>
      <c r="G49" s="63"/>
      <c r="H49" s="108"/>
      <c r="I49" s="62"/>
      <c r="J49" s="63"/>
      <c r="K49" s="63"/>
      <c r="L49" s="108"/>
      <c r="M49" s="62"/>
      <c r="N49" s="63"/>
      <c r="O49" s="63"/>
      <c r="P49" s="108"/>
      <c r="Q49" s="62"/>
      <c r="R49" s="63"/>
      <c r="S49" s="63"/>
      <c r="T49" s="108"/>
      <c r="U49" s="62"/>
      <c r="V49" s="63"/>
      <c r="W49" s="63"/>
      <c r="X49" s="108"/>
      <c r="Y49" s="62"/>
      <c r="Z49" s="63"/>
      <c r="AA49" s="63"/>
      <c r="AB49" s="108"/>
      <c r="AC49" s="62"/>
      <c r="AD49" s="63"/>
      <c r="AE49" s="63"/>
      <c r="AF49" s="108"/>
      <c r="AG49" s="62"/>
      <c r="AH49" s="63"/>
      <c r="AI49" s="63"/>
      <c r="AJ49" s="108"/>
      <c r="AK49" s="62"/>
      <c r="AL49" s="63"/>
      <c r="AM49" s="63"/>
      <c r="AN49" s="108"/>
      <c r="AO49" s="62"/>
      <c r="AP49" s="63"/>
      <c r="AQ49" s="63"/>
      <c r="AR49" s="108"/>
      <c r="AS49" s="62"/>
      <c r="AT49" s="63"/>
      <c r="AU49" s="63"/>
      <c r="AV49" s="108"/>
      <c r="AW49" s="62"/>
      <c r="AX49" s="63"/>
      <c r="AY49" s="63"/>
      <c r="AZ49" s="108"/>
      <c r="BA49" s="62"/>
      <c r="BB49" s="63"/>
      <c r="BC49" s="63"/>
      <c r="BD49" s="108"/>
      <c r="BE49" s="62"/>
      <c r="BF49" s="63"/>
      <c r="BG49" s="63"/>
      <c r="BH49" s="108"/>
      <c r="BI49" s="62"/>
      <c r="BJ49" s="63"/>
      <c r="BK49" s="63"/>
      <c r="BL49" s="108"/>
      <c r="BM49" s="62"/>
      <c r="BN49" s="63"/>
      <c r="BO49" s="63"/>
      <c r="BP49" s="108"/>
      <c r="BQ49" s="62"/>
      <c r="BR49" s="63"/>
      <c r="BS49" s="63"/>
      <c r="BT49" s="108"/>
      <c r="BU49" s="62"/>
      <c r="BV49" s="63"/>
      <c r="BW49" s="63"/>
      <c r="BX49" s="108"/>
      <c r="BY49" s="62"/>
      <c r="BZ49" s="63"/>
      <c r="CA49" s="63"/>
      <c r="CB49" s="108"/>
      <c r="CC49" s="62"/>
      <c r="CD49" s="63"/>
      <c r="CE49" s="63"/>
      <c r="CF49" s="108"/>
      <c r="CG49" s="62"/>
      <c r="CH49" s="63"/>
      <c r="CI49" s="63"/>
      <c r="CJ49" s="108"/>
      <c r="CK49" s="62"/>
      <c r="CL49" s="63"/>
      <c r="CM49" s="63"/>
      <c r="CN49" s="108"/>
      <c r="CO49" s="62"/>
      <c r="CP49" s="63"/>
      <c r="CQ49" s="63"/>
      <c r="CR49" s="108"/>
      <c r="CS49" s="62"/>
      <c r="CT49" s="63"/>
      <c r="CU49" s="63"/>
      <c r="CV49" s="108"/>
      <c r="CW49" s="62"/>
      <c r="CX49" s="63"/>
      <c r="CY49" s="63"/>
      <c r="CZ49" s="108"/>
      <c r="DA49" s="62"/>
      <c r="DB49" s="63"/>
      <c r="DC49" s="63"/>
      <c r="DD49" s="108"/>
      <c r="DE49" s="62"/>
      <c r="DF49" s="63"/>
      <c r="DG49" s="63"/>
      <c r="DH49" s="108"/>
      <c r="DI49" s="62"/>
      <c r="DJ49" s="63"/>
      <c r="DK49" s="63"/>
      <c r="DL49" s="108"/>
      <c r="DM49" s="62"/>
      <c r="DN49" s="63"/>
      <c r="DO49" s="63"/>
      <c r="DP49" s="108"/>
      <c r="DQ49" s="62"/>
      <c r="DR49" s="63"/>
      <c r="DS49" s="63"/>
      <c r="DT49" s="108"/>
      <c r="DU49" s="62"/>
      <c r="DV49" s="63"/>
      <c r="DW49" s="63"/>
      <c r="DX49" s="108"/>
      <c r="DY49" s="62"/>
      <c r="DZ49" s="63"/>
      <c r="EA49" s="63"/>
      <c r="EB49" s="108"/>
      <c r="EC49" s="62"/>
      <c r="ED49" s="63"/>
      <c r="EE49" s="63"/>
      <c r="EF49" s="108"/>
      <c r="EG49" s="62"/>
      <c r="EH49" s="63"/>
      <c r="EI49" s="63"/>
      <c r="EJ49" s="108"/>
      <c r="EK49" s="62"/>
      <c r="EL49" s="63"/>
      <c r="EM49" s="63"/>
      <c r="EN49" s="108"/>
      <c r="EO49" s="62"/>
      <c r="EP49" s="63"/>
      <c r="EQ49" s="63"/>
      <c r="ER49" s="108"/>
      <c r="ES49" s="62"/>
      <c r="ET49" s="63"/>
      <c r="EU49" s="63"/>
      <c r="EV49" s="108"/>
      <c r="EW49" s="62"/>
      <c r="EX49" s="63"/>
      <c r="EY49" s="63"/>
      <c r="EZ49" s="108"/>
      <c r="FA49" s="62"/>
      <c r="FB49" s="63"/>
      <c r="FC49" s="63"/>
      <c r="FD49" s="108"/>
      <c r="FE49" s="62"/>
      <c r="FF49" s="63"/>
      <c r="FG49" s="63"/>
      <c r="FH49" s="108"/>
      <c r="FI49" s="62"/>
      <c r="FJ49" s="63"/>
      <c r="FK49" s="63"/>
      <c r="FL49" s="108"/>
      <c r="FM49" s="62"/>
      <c r="FN49" s="63"/>
      <c r="FO49" s="63"/>
      <c r="FP49" s="108"/>
      <c r="FQ49" s="62"/>
      <c r="FR49" s="63"/>
      <c r="FS49" s="63"/>
      <c r="FT49" s="108"/>
      <c r="FU49" s="62"/>
      <c r="FV49" s="63"/>
      <c r="FW49" s="63"/>
      <c r="FX49" s="108"/>
      <c r="FY49" s="62"/>
      <c r="FZ49" s="63"/>
      <c r="GA49" s="63"/>
      <c r="GB49" s="108"/>
      <c r="GC49" s="62"/>
      <c r="GD49" s="63"/>
      <c r="GE49" s="63"/>
      <c r="GF49" s="108"/>
      <c r="GG49" s="62"/>
      <c r="GH49" s="63"/>
      <c r="GI49" s="63"/>
      <c r="GJ49" s="108"/>
      <c r="GK49" s="62"/>
      <c r="GL49" s="63"/>
      <c r="GM49" s="63"/>
      <c r="GN49" s="108"/>
      <c r="GO49" s="62"/>
      <c r="GP49" s="63"/>
      <c r="GQ49" s="63"/>
      <c r="GR49" s="108"/>
      <c r="GS49" s="62"/>
      <c r="GT49" s="63"/>
      <c r="GU49" s="63"/>
      <c r="GV49" s="108"/>
      <c r="GW49" s="62"/>
      <c r="GX49" s="63"/>
      <c r="GY49" s="63"/>
      <c r="GZ49" s="108"/>
      <c r="HA49" s="62"/>
      <c r="HB49" s="63"/>
      <c r="HC49" s="63"/>
      <c r="HD49" s="108"/>
      <c r="HE49" s="62"/>
      <c r="HF49" s="63"/>
      <c r="HG49" s="63"/>
      <c r="HH49" s="108"/>
      <c r="HI49" s="62"/>
      <c r="HJ49" s="63"/>
      <c r="HK49" s="63"/>
      <c r="HL49" s="108"/>
      <c r="HM49" s="62"/>
      <c r="HN49" s="63"/>
      <c r="HO49" s="63"/>
      <c r="HP49" s="108"/>
      <c r="HQ49" s="62"/>
      <c r="HR49" s="63"/>
      <c r="HS49" s="63"/>
      <c r="HT49" s="108"/>
      <c r="HU49" s="62"/>
      <c r="HV49" s="63"/>
      <c r="HW49" s="63"/>
      <c r="HX49" s="108"/>
      <c r="HY49" s="62"/>
      <c r="HZ49" s="63"/>
      <c r="IA49" s="63"/>
      <c r="IB49" s="108"/>
      <c r="IC49" s="62"/>
      <c r="ID49" s="63"/>
      <c r="IE49" s="63"/>
      <c r="IF49" s="108"/>
      <c r="IG49" s="62"/>
      <c r="IH49" s="63"/>
      <c r="II49" s="63"/>
      <c r="IJ49" s="108"/>
    </row>
    <row r="50" spans="1:244" s="68" customFormat="1" ht="13.5" thickBot="1">
      <c r="A50" s="65" t="s">
        <v>46</v>
      </c>
      <c r="B50" s="66">
        <v>8840.4</v>
      </c>
      <c r="C50" s="66">
        <v>0.35</v>
      </c>
      <c r="D50" s="112">
        <v>1</v>
      </c>
    </row>
    <row r="51" spans="1:244">
      <c r="A51" s="69" t="s">
        <v>290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51"/>
  <sheetViews>
    <sheetView showGridLines="0" zoomScaleNormal="100" workbookViewId="0"/>
  </sheetViews>
  <sheetFormatPr defaultColWidth="11.5" defaultRowHeight="12.75"/>
  <cols>
    <col min="1" max="1" width="47.37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311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25200</v>
      </c>
      <c r="C5" s="42" t="s">
        <v>5</v>
      </c>
    </row>
    <row r="6" spans="1:4">
      <c r="A6" s="44"/>
      <c r="B6" s="45" t="s">
        <v>6</v>
      </c>
      <c r="C6" s="46" t="s">
        <v>312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0</v>
      </c>
      <c r="C11" s="39">
        <v>0</v>
      </c>
      <c r="D11" s="103">
        <v>0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5040</v>
      </c>
      <c r="C14" s="53">
        <v>0.2</v>
      </c>
      <c r="D14" s="103">
        <v>0.53147738057576721</v>
      </c>
    </row>
    <row r="15" spans="1:4">
      <c r="A15" s="42" t="s">
        <v>306</v>
      </c>
      <c r="B15" s="53">
        <v>2310</v>
      </c>
      <c r="C15" s="53">
        <v>0.09</v>
      </c>
      <c r="D15" s="103">
        <v>0.24359379943055995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307</v>
      </c>
      <c r="B20" s="53">
        <v>367.5</v>
      </c>
      <c r="C20" s="53">
        <v>0.01</v>
      </c>
      <c r="D20" s="103">
        <v>3.8753559000316358E-2</v>
      </c>
    </row>
    <row r="21" spans="1:4">
      <c r="A21" s="42" t="s">
        <v>283</v>
      </c>
      <c r="B21" s="53">
        <v>0</v>
      </c>
      <c r="C21" s="53">
        <v>0</v>
      </c>
      <c r="D21" s="103">
        <v>0</v>
      </c>
    </row>
    <row r="22" spans="1:4">
      <c r="A22" s="56" t="s">
        <v>18</v>
      </c>
      <c r="B22" s="57">
        <v>7717.5</v>
      </c>
      <c r="C22" s="57">
        <v>0.30000000000000004</v>
      </c>
      <c r="D22" s="104">
        <v>0.81382473900664354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03">
        <v>0</v>
      </c>
    </row>
    <row r="25" spans="1:4">
      <c r="A25" s="54" t="s">
        <v>21</v>
      </c>
      <c r="B25" s="53">
        <v>0</v>
      </c>
      <c r="C25" s="53">
        <v>0</v>
      </c>
      <c r="D25" s="103">
        <v>0</v>
      </c>
    </row>
    <row r="26" spans="1:4">
      <c r="A26" s="54" t="s">
        <v>22</v>
      </c>
      <c r="B26" s="53">
        <v>1764</v>
      </c>
      <c r="C26" s="53">
        <v>7.0000000000000007E-2</v>
      </c>
      <c r="D26" s="103">
        <v>0.1860170832015185</v>
      </c>
    </row>
    <row r="27" spans="1:4">
      <c r="A27" s="54" t="s">
        <v>23</v>
      </c>
      <c r="B27" s="53">
        <v>0</v>
      </c>
      <c r="C27" s="53">
        <v>0</v>
      </c>
      <c r="D27" s="103">
        <v>0</v>
      </c>
    </row>
    <row r="28" spans="1:4">
      <c r="A28" s="54" t="s">
        <v>24</v>
      </c>
      <c r="B28" s="53">
        <v>0</v>
      </c>
      <c r="C28" s="53">
        <v>0</v>
      </c>
      <c r="D28" s="103">
        <v>0</v>
      </c>
    </row>
    <row r="29" spans="1:4">
      <c r="A29" s="54" t="s">
        <v>25</v>
      </c>
      <c r="B29" s="53">
        <v>0</v>
      </c>
      <c r="C29" s="53">
        <v>0</v>
      </c>
      <c r="D29" s="103">
        <v>0</v>
      </c>
    </row>
    <row r="30" spans="1:4">
      <c r="A30" s="54" t="s">
        <v>26</v>
      </c>
      <c r="B30" s="53">
        <v>0</v>
      </c>
      <c r="C30" s="53">
        <v>0</v>
      </c>
      <c r="D30" s="103">
        <v>0</v>
      </c>
    </row>
    <row r="31" spans="1:4">
      <c r="A31" s="54" t="s">
        <v>27</v>
      </c>
      <c r="B31" s="53">
        <v>0</v>
      </c>
      <c r="C31" s="53">
        <v>0</v>
      </c>
      <c r="D31" s="103">
        <v>0</v>
      </c>
    </row>
    <row r="32" spans="1:4">
      <c r="A32" s="105" t="s">
        <v>28</v>
      </c>
      <c r="B32" s="106">
        <v>1764</v>
      </c>
      <c r="C32" s="106">
        <v>7.0000000000000007E-2</v>
      </c>
      <c r="D32" s="107">
        <v>0.1860170832015185</v>
      </c>
    </row>
    <row r="33" spans="1:244" s="61" customFormat="1">
      <c r="A33" s="56" t="s">
        <v>29</v>
      </c>
      <c r="B33" s="57">
        <v>9481.5</v>
      </c>
      <c r="C33" s="57">
        <v>0.37000000000000005</v>
      </c>
      <c r="D33" s="104">
        <v>0.99984182220816198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03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03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03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07">
        <v>0</v>
      </c>
      <c r="E38" s="62"/>
      <c r="F38" s="63"/>
      <c r="G38" s="63"/>
      <c r="H38" s="108"/>
      <c r="I38" s="62"/>
      <c r="J38" s="63"/>
      <c r="K38" s="63"/>
      <c r="L38" s="108"/>
      <c r="M38" s="62"/>
      <c r="N38" s="63"/>
      <c r="O38" s="63"/>
      <c r="P38" s="108"/>
      <c r="Q38" s="62"/>
      <c r="R38" s="63"/>
      <c r="S38" s="63"/>
      <c r="T38" s="108"/>
      <c r="U38" s="62"/>
      <c r="V38" s="63"/>
      <c r="W38" s="63"/>
      <c r="X38" s="108"/>
      <c r="Y38" s="62"/>
      <c r="Z38" s="63"/>
      <c r="AA38" s="63"/>
      <c r="AB38" s="108"/>
      <c r="AC38" s="62"/>
      <c r="AD38" s="63"/>
      <c r="AE38" s="63"/>
      <c r="AF38" s="108"/>
      <c r="AG38" s="62"/>
      <c r="AH38" s="63"/>
      <c r="AI38" s="63"/>
      <c r="AJ38" s="108"/>
      <c r="AK38" s="62"/>
      <c r="AL38" s="63"/>
      <c r="AM38" s="63"/>
      <c r="AN38" s="108"/>
      <c r="AO38" s="62"/>
      <c r="AP38" s="63"/>
      <c r="AQ38" s="63"/>
      <c r="AR38" s="108"/>
      <c r="AS38" s="62"/>
      <c r="AT38" s="63"/>
      <c r="AU38" s="63"/>
      <c r="AV38" s="108"/>
      <c r="AW38" s="62"/>
      <c r="AX38" s="63"/>
      <c r="AY38" s="63"/>
      <c r="AZ38" s="108"/>
      <c r="BA38" s="62"/>
      <c r="BB38" s="63"/>
      <c r="BC38" s="63"/>
      <c r="BD38" s="108"/>
      <c r="BE38" s="62"/>
      <c r="BF38" s="63"/>
      <c r="BG38" s="63"/>
      <c r="BH38" s="108"/>
      <c r="BI38" s="62"/>
      <c r="BJ38" s="63"/>
      <c r="BK38" s="63"/>
      <c r="BL38" s="108"/>
      <c r="BM38" s="62"/>
      <c r="BN38" s="63"/>
      <c r="BO38" s="63"/>
      <c r="BP38" s="108"/>
      <c r="BQ38" s="62"/>
      <c r="BR38" s="63"/>
      <c r="BS38" s="63"/>
      <c r="BT38" s="108"/>
      <c r="BU38" s="62"/>
      <c r="BV38" s="63"/>
      <c r="BW38" s="63"/>
      <c r="BX38" s="108"/>
      <c r="BY38" s="62"/>
      <c r="BZ38" s="63"/>
      <c r="CA38" s="63"/>
      <c r="CB38" s="108"/>
      <c r="CC38" s="62"/>
      <c r="CD38" s="63"/>
      <c r="CE38" s="63"/>
      <c r="CF38" s="108"/>
      <c r="CG38" s="62"/>
      <c r="CH38" s="63"/>
      <c r="CI38" s="63"/>
      <c r="CJ38" s="108"/>
      <c r="CK38" s="62"/>
      <c r="CL38" s="63"/>
      <c r="CM38" s="63"/>
      <c r="CN38" s="108"/>
      <c r="CO38" s="62"/>
      <c r="CP38" s="63"/>
      <c r="CQ38" s="63"/>
      <c r="CR38" s="108"/>
      <c r="CS38" s="62"/>
      <c r="CT38" s="63"/>
      <c r="CU38" s="63"/>
      <c r="CV38" s="108"/>
      <c r="CW38" s="62"/>
      <c r="CX38" s="63"/>
      <c r="CY38" s="63"/>
      <c r="CZ38" s="108"/>
      <c r="DA38" s="62"/>
      <c r="DB38" s="63"/>
      <c r="DC38" s="63"/>
      <c r="DD38" s="108"/>
      <c r="DE38" s="62"/>
      <c r="DF38" s="63"/>
      <c r="DG38" s="63"/>
      <c r="DH38" s="108"/>
      <c r="DI38" s="62"/>
      <c r="DJ38" s="63"/>
      <c r="DK38" s="63"/>
      <c r="DL38" s="108"/>
      <c r="DM38" s="62"/>
      <c r="DN38" s="63"/>
      <c r="DO38" s="63"/>
      <c r="DP38" s="108"/>
      <c r="DQ38" s="62"/>
      <c r="DR38" s="63"/>
      <c r="DS38" s="63"/>
      <c r="DT38" s="108"/>
      <c r="DU38" s="62"/>
      <c r="DV38" s="63"/>
      <c r="DW38" s="63"/>
      <c r="DX38" s="108"/>
      <c r="DY38" s="62"/>
      <c r="DZ38" s="63"/>
      <c r="EA38" s="63"/>
      <c r="EB38" s="108"/>
      <c r="EC38" s="62"/>
      <c r="ED38" s="63"/>
      <c r="EE38" s="63"/>
      <c r="EF38" s="108"/>
      <c r="EG38" s="62"/>
      <c r="EH38" s="63"/>
      <c r="EI38" s="63"/>
      <c r="EJ38" s="108"/>
      <c r="EK38" s="62"/>
      <c r="EL38" s="63"/>
      <c r="EM38" s="63"/>
      <c r="EN38" s="108"/>
      <c r="EO38" s="62"/>
      <c r="EP38" s="63"/>
      <c r="EQ38" s="63"/>
      <c r="ER38" s="108"/>
      <c r="ES38" s="62"/>
      <c r="ET38" s="63"/>
      <c r="EU38" s="63"/>
      <c r="EV38" s="108"/>
      <c r="EW38" s="62"/>
      <c r="EX38" s="63"/>
      <c r="EY38" s="63"/>
      <c r="EZ38" s="108"/>
      <c r="FA38" s="62"/>
      <c r="FB38" s="63"/>
      <c r="FC38" s="63"/>
      <c r="FD38" s="108"/>
      <c r="FE38" s="62"/>
      <c r="FF38" s="63"/>
      <c r="FG38" s="63"/>
      <c r="FH38" s="108"/>
      <c r="FI38" s="62"/>
      <c r="FJ38" s="63"/>
      <c r="FK38" s="63"/>
      <c r="FL38" s="108"/>
      <c r="FM38" s="62"/>
      <c r="FN38" s="63"/>
      <c r="FO38" s="63"/>
      <c r="FP38" s="108"/>
      <c r="FQ38" s="62"/>
      <c r="FR38" s="63"/>
      <c r="FS38" s="63"/>
      <c r="FT38" s="108"/>
      <c r="FU38" s="62"/>
      <c r="FV38" s="63"/>
      <c r="FW38" s="63"/>
      <c r="FX38" s="108"/>
      <c r="FY38" s="62"/>
      <c r="FZ38" s="63"/>
      <c r="GA38" s="63"/>
      <c r="GB38" s="108"/>
      <c r="GC38" s="62"/>
      <c r="GD38" s="63"/>
      <c r="GE38" s="63"/>
      <c r="GF38" s="108"/>
      <c r="GG38" s="62"/>
      <c r="GH38" s="63"/>
      <c r="GI38" s="63"/>
      <c r="GJ38" s="108"/>
      <c r="GK38" s="62"/>
      <c r="GL38" s="63"/>
      <c r="GM38" s="63"/>
      <c r="GN38" s="108"/>
      <c r="GO38" s="62"/>
      <c r="GP38" s="63"/>
      <c r="GQ38" s="63"/>
      <c r="GR38" s="108"/>
      <c r="GS38" s="62"/>
      <c r="GT38" s="63"/>
      <c r="GU38" s="63"/>
      <c r="GV38" s="108"/>
      <c r="GW38" s="62"/>
      <c r="GX38" s="63"/>
      <c r="GY38" s="63"/>
      <c r="GZ38" s="108"/>
      <c r="HA38" s="62"/>
      <c r="HB38" s="63"/>
      <c r="HC38" s="63"/>
      <c r="HD38" s="108"/>
      <c r="HE38" s="62"/>
      <c r="HF38" s="63"/>
      <c r="HG38" s="63"/>
      <c r="HH38" s="108"/>
      <c r="HI38" s="62"/>
      <c r="HJ38" s="63"/>
      <c r="HK38" s="63"/>
      <c r="HL38" s="108"/>
      <c r="HM38" s="62"/>
      <c r="HN38" s="63"/>
      <c r="HO38" s="63"/>
      <c r="HP38" s="108"/>
      <c r="HQ38" s="62"/>
      <c r="HR38" s="63"/>
      <c r="HS38" s="63"/>
      <c r="HT38" s="108"/>
      <c r="HU38" s="62"/>
      <c r="HV38" s="63"/>
      <c r="HW38" s="63"/>
      <c r="HX38" s="108"/>
      <c r="HY38" s="62"/>
      <c r="HZ38" s="63"/>
      <c r="IA38" s="63"/>
      <c r="IB38" s="108"/>
      <c r="IC38" s="62"/>
      <c r="ID38" s="63"/>
      <c r="IE38" s="63"/>
      <c r="IF38" s="108"/>
      <c r="IG38" s="62"/>
      <c r="IH38" s="63"/>
      <c r="II38" s="63"/>
      <c r="IJ38" s="108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03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03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0" customFormat="1">
      <c r="A44" s="109" t="s">
        <v>40</v>
      </c>
      <c r="B44" s="110">
        <v>0</v>
      </c>
      <c r="C44" s="110">
        <v>0</v>
      </c>
      <c r="D44" s="111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9481.5</v>
      </c>
      <c r="C45" s="57">
        <v>0.37000000000000005</v>
      </c>
      <c r="D45" s="104">
        <v>0.99984182220816198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03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03">
        <v>1.5817779183802593E-4</v>
      </c>
    </row>
    <row r="49" spans="1:244" s="60" customFormat="1">
      <c r="A49" s="105" t="s">
        <v>45</v>
      </c>
      <c r="B49" s="106">
        <v>1.5</v>
      </c>
      <c r="C49" s="106">
        <v>0</v>
      </c>
      <c r="D49" s="107">
        <v>1.5817779183802593E-4</v>
      </c>
      <c r="E49" s="62"/>
      <c r="F49" s="63"/>
      <c r="G49" s="63"/>
      <c r="H49" s="108"/>
      <c r="I49" s="62"/>
      <c r="J49" s="63"/>
      <c r="K49" s="63"/>
      <c r="L49" s="108"/>
      <c r="M49" s="62"/>
      <c r="N49" s="63"/>
      <c r="O49" s="63"/>
      <c r="P49" s="108"/>
      <c r="Q49" s="62"/>
      <c r="R49" s="63"/>
      <c r="S49" s="63"/>
      <c r="T49" s="108"/>
      <c r="U49" s="62"/>
      <c r="V49" s="63"/>
      <c r="W49" s="63"/>
      <c r="X49" s="108"/>
      <c r="Y49" s="62"/>
      <c r="Z49" s="63"/>
      <c r="AA49" s="63"/>
      <c r="AB49" s="108"/>
      <c r="AC49" s="62"/>
      <c r="AD49" s="63"/>
      <c r="AE49" s="63"/>
      <c r="AF49" s="108"/>
      <c r="AG49" s="62"/>
      <c r="AH49" s="63"/>
      <c r="AI49" s="63"/>
      <c r="AJ49" s="108"/>
      <c r="AK49" s="62"/>
      <c r="AL49" s="63"/>
      <c r="AM49" s="63"/>
      <c r="AN49" s="108"/>
      <c r="AO49" s="62"/>
      <c r="AP49" s="63"/>
      <c r="AQ49" s="63"/>
      <c r="AR49" s="108"/>
      <c r="AS49" s="62"/>
      <c r="AT49" s="63"/>
      <c r="AU49" s="63"/>
      <c r="AV49" s="108"/>
      <c r="AW49" s="62"/>
      <c r="AX49" s="63"/>
      <c r="AY49" s="63"/>
      <c r="AZ49" s="108"/>
      <c r="BA49" s="62"/>
      <c r="BB49" s="63"/>
      <c r="BC49" s="63"/>
      <c r="BD49" s="108"/>
      <c r="BE49" s="62"/>
      <c r="BF49" s="63"/>
      <c r="BG49" s="63"/>
      <c r="BH49" s="108"/>
      <c r="BI49" s="62"/>
      <c r="BJ49" s="63"/>
      <c r="BK49" s="63"/>
      <c r="BL49" s="108"/>
      <c r="BM49" s="62"/>
      <c r="BN49" s="63"/>
      <c r="BO49" s="63"/>
      <c r="BP49" s="108"/>
      <c r="BQ49" s="62"/>
      <c r="BR49" s="63"/>
      <c r="BS49" s="63"/>
      <c r="BT49" s="108"/>
      <c r="BU49" s="62"/>
      <c r="BV49" s="63"/>
      <c r="BW49" s="63"/>
      <c r="BX49" s="108"/>
      <c r="BY49" s="62"/>
      <c r="BZ49" s="63"/>
      <c r="CA49" s="63"/>
      <c r="CB49" s="108"/>
      <c r="CC49" s="62"/>
      <c r="CD49" s="63"/>
      <c r="CE49" s="63"/>
      <c r="CF49" s="108"/>
      <c r="CG49" s="62"/>
      <c r="CH49" s="63"/>
      <c r="CI49" s="63"/>
      <c r="CJ49" s="108"/>
      <c r="CK49" s="62"/>
      <c r="CL49" s="63"/>
      <c r="CM49" s="63"/>
      <c r="CN49" s="108"/>
      <c r="CO49" s="62"/>
      <c r="CP49" s="63"/>
      <c r="CQ49" s="63"/>
      <c r="CR49" s="108"/>
      <c r="CS49" s="62"/>
      <c r="CT49" s="63"/>
      <c r="CU49" s="63"/>
      <c r="CV49" s="108"/>
      <c r="CW49" s="62"/>
      <c r="CX49" s="63"/>
      <c r="CY49" s="63"/>
      <c r="CZ49" s="108"/>
      <c r="DA49" s="62"/>
      <c r="DB49" s="63"/>
      <c r="DC49" s="63"/>
      <c r="DD49" s="108"/>
      <c r="DE49" s="62"/>
      <c r="DF49" s="63"/>
      <c r="DG49" s="63"/>
      <c r="DH49" s="108"/>
      <c r="DI49" s="62"/>
      <c r="DJ49" s="63"/>
      <c r="DK49" s="63"/>
      <c r="DL49" s="108"/>
      <c r="DM49" s="62"/>
      <c r="DN49" s="63"/>
      <c r="DO49" s="63"/>
      <c r="DP49" s="108"/>
      <c r="DQ49" s="62"/>
      <c r="DR49" s="63"/>
      <c r="DS49" s="63"/>
      <c r="DT49" s="108"/>
      <c r="DU49" s="62"/>
      <c r="DV49" s="63"/>
      <c r="DW49" s="63"/>
      <c r="DX49" s="108"/>
      <c r="DY49" s="62"/>
      <c r="DZ49" s="63"/>
      <c r="EA49" s="63"/>
      <c r="EB49" s="108"/>
      <c r="EC49" s="62"/>
      <c r="ED49" s="63"/>
      <c r="EE49" s="63"/>
      <c r="EF49" s="108"/>
      <c r="EG49" s="62"/>
      <c r="EH49" s="63"/>
      <c r="EI49" s="63"/>
      <c r="EJ49" s="108"/>
      <c r="EK49" s="62"/>
      <c r="EL49" s="63"/>
      <c r="EM49" s="63"/>
      <c r="EN49" s="108"/>
      <c r="EO49" s="62"/>
      <c r="EP49" s="63"/>
      <c r="EQ49" s="63"/>
      <c r="ER49" s="108"/>
      <c r="ES49" s="62"/>
      <c r="ET49" s="63"/>
      <c r="EU49" s="63"/>
      <c r="EV49" s="108"/>
      <c r="EW49" s="62"/>
      <c r="EX49" s="63"/>
      <c r="EY49" s="63"/>
      <c r="EZ49" s="108"/>
      <c r="FA49" s="62"/>
      <c r="FB49" s="63"/>
      <c r="FC49" s="63"/>
      <c r="FD49" s="108"/>
      <c r="FE49" s="62"/>
      <c r="FF49" s="63"/>
      <c r="FG49" s="63"/>
      <c r="FH49" s="108"/>
      <c r="FI49" s="62"/>
      <c r="FJ49" s="63"/>
      <c r="FK49" s="63"/>
      <c r="FL49" s="108"/>
      <c r="FM49" s="62"/>
      <c r="FN49" s="63"/>
      <c r="FO49" s="63"/>
      <c r="FP49" s="108"/>
      <c r="FQ49" s="62"/>
      <c r="FR49" s="63"/>
      <c r="FS49" s="63"/>
      <c r="FT49" s="108"/>
      <c r="FU49" s="62"/>
      <c r="FV49" s="63"/>
      <c r="FW49" s="63"/>
      <c r="FX49" s="108"/>
      <c r="FY49" s="62"/>
      <c r="FZ49" s="63"/>
      <c r="GA49" s="63"/>
      <c r="GB49" s="108"/>
      <c r="GC49" s="62"/>
      <c r="GD49" s="63"/>
      <c r="GE49" s="63"/>
      <c r="GF49" s="108"/>
      <c r="GG49" s="62"/>
      <c r="GH49" s="63"/>
      <c r="GI49" s="63"/>
      <c r="GJ49" s="108"/>
      <c r="GK49" s="62"/>
      <c r="GL49" s="63"/>
      <c r="GM49" s="63"/>
      <c r="GN49" s="108"/>
      <c r="GO49" s="62"/>
      <c r="GP49" s="63"/>
      <c r="GQ49" s="63"/>
      <c r="GR49" s="108"/>
      <c r="GS49" s="62"/>
      <c r="GT49" s="63"/>
      <c r="GU49" s="63"/>
      <c r="GV49" s="108"/>
      <c r="GW49" s="62"/>
      <c r="GX49" s="63"/>
      <c r="GY49" s="63"/>
      <c r="GZ49" s="108"/>
      <c r="HA49" s="62"/>
      <c r="HB49" s="63"/>
      <c r="HC49" s="63"/>
      <c r="HD49" s="108"/>
      <c r="HE49" s="62"/>
      <c r="HF49" s="63"/>
      <c r="HG49" s="63"/>
      <c r="HH49" s="108"/>
      <c r="HI49" s="62"/>
      <c r="HJ49" s="63"/>
      <c r="HK49" s="63"/>
      <c r="HL49" s="108"/>
      <c r="HM49" s="62"/>
      <c r="HN49" s="63"/>
      <c r="HO49" s="63"/>
      <c r="HP49" s="108"/>
      <c r="HQ49" s="62"/>
      <c r="HR49" s="63"/>
      <c r="HS49" s="63"/>
      <c r="HT49" s="108"/>
      <c r="HU49" s="62"/>
      <c r="HV49" s="63"/>
      <c r="HW49" s="63"/>
      <c r="HX49" s="108"/>
      <c r="HY49" s="62"/>
      <c r="HZ49" s="63"/>
      <c r="IA49" s="63"/>
      <c r="IB49" s="108"/>
      <c r="IC49" s="62"/>
      <c r="ID49" s="63"/>
      <c r="IE49" s="63"/>
      <c r="IF49" s="108"/>
      <c r="IG49" s="62"/>
      <c r="IH49" s="63"/>
      <c r="II49" s="63"/>
      <c r="IJ49" s="108"/>
    </row>
    <row r="50" spans="1:244" s="68" customFormat="1" ht="13.5" thickBot="1">
      <c r="A50" s="65" t="s">
        <v>46</v>
      </c>
      <c r="B50" s="66">
        <v>9483</v>
      </c>
      <c r="C50" s="66">
        <v>0.37000000000000005</v>
      </c>
      <c r="D50" s="112">
        <v>1</v>
      </c>
    </row>
    <row r="51" spans="1:244">
      <c r="A51" s="69" t="str">
        <f>[4]Custeio!A28</f>
        <v>Elaboração: CONAB/DIGEM/SUINF/GECUP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51"/>
  <sheetViews>
    <sheetView showGridLines="0" zoomScaleNormal="100" workbookViewId="0"/>
  </sheetViews>
  <sheetFormatPr defaultColWidth="11.5" defaultRowHeight="12.75"/>
  <cols>
    <col min="1" max="1" width="47.375" style="39" customWidth="1"/>
    <col min="2" max="3" width="12.625" style="39" customWidth="1"/>
    <col min="4" max="4" width="8.625" style="39" customWidth="1"/>
    <col min="5" max="256" width="11.5" style="39"/>
    <col min="257" max="257" width="47.375" style="39" customWidth="1"/>
    <col min="258" max="259" width="12.625" style="39" customWidth="1"/>
    <col min="260" max="260" width="8.625" style="39" customWidth="1"/>
    <col min="261" max="512" width="11.5" style="39"/>
    <col min="513" max="513" width="47.375" style="39" customWidth="1"/>
    <col min="514" max="515" width="12.625" style="39" customWidth="1"/>
    <col min="516" max="516" width="8.625" style="39" customWidth="1"/>
    <col min="517" max="768" width="11.5" style="39"/>
    <col min="769" max="769" width="47.375" style="39" customWidth="1"/>
    <col min="770" max="771" width="12.625" style="39" customWidth="1"/>
    <col min="772" max="772" width="8.625" style="39" customWidth="1"/>
    <col min="773" max="1024" width="11.5" style="39"/>
    <col min="1025" max="1025" width="47.375" style="39" customWidth="1"/>
    <col min="1026" max="1027" width="12.625" style="39" customWidth="1"/>
    <col min="1028" max="1028" width="8.625" style="39" customWidth="1"/>
    <col min="1029" max="1280" width="11.5" style="39"/>
    <col min="1281" max="1281" width="47.375" style="39" customWidth="1"/>
    <col min="1282" max="1283" width="12.625" style="39" customWidth="1"/>
    <col min="1284" max="1284" width="8.625" style="39" customWidth="1"/>
    <col min="1285" max="1536" width="11.5" style="39"/>
    <col min="1537" max="1537" width="47.375" style="39" customWidth="1"/>
    <col min="1538" max="1539" width="12.625" style="39" customWidth="1"/>
    <col min="1540" max="1540" width="8.625" style="39" customWidth="1"/>
    <col min="1541" max="1792" width="11.5" style="39"/>
    <col min="1793" max="1793" width="47.375" style="39" customWidth="1"/>
    <col min="1794" max="1795" width="12.625" style="39" customWidth="1"/>
    <col min="1796" max="1796" width="8.625" style="39" customWidth="1"/>
    <col min="1797" max="2048" width="11.5" style="39"/>
    <col min="2049" max="2049" width="47.375" style="39" customWidth="1"/>
    <col min="2050" max="2051" width="12.625" style="39" customWidth="1"/>
    <col min="2052" max="2052" width="8.625" style="39" customWidth="1"/>
    <col min="2053" max="2304" width="11.5" style="39"/>
    <col min="2305" max="2305" width="47.375" style="39" customWidth="1"/>
    <col min="2306" max="2307" width="12.625" style="39" customWidth="1"/>
    <col min="2308" max="2308" width="8.625" style="39" customWidth="1"/>
    <col min="2309" max="2560" width="11.5" style="39"/>
    <col min="2561" max="2561" width="47.375" style="39" customWidth="1"/>
    <col min="2562" max="2563" width="12.625" style="39" customWidth="1"/>
    <col min="2564" max="2564" width="8.625" style="39" customWidth="1"/>
    <col min="2565" max="2816" width="11.5" style="39"/>
    <col min="2817" max="2817" width="47.375" style="39" customWidth="1"/>
    <col min="2818" max="2819" width="12.625" style="39" customWidth="1"/>
    <col min="2820" max="2820" width="8.625" style="39" customWidth="1"/>
    <col min="2821" max="3072" width="11.5" style="39"/>
    <col min="3073" max="3073" width="47.375" style="39" customWidth="1"/>
    <col min="3074" max="3075" width="12.625" style="39" customWidth="1"/>
    <col min="3076" max="3076" width="8.625" style="39" customWidth="1"/>
    <col min="3077" max="3328" width="11.5" style="39"/>
    <col min="3329" max="3329" width="47.375" style="39" customWidth="1"/>
    <col min="3330" max="3331" width="12.625" style="39" customWidth="1"/>
    <col min="3332" max="3332" width="8.625" style="39" customWidth="1"/>
    <col min="3333" max="3584" width="11.5" style="39"/>
    <col min="3585" max="3585" width="47.375" style="39" customWidth="1"/>
    <col min="3586" max="3587" width="12.625" style="39" customWidth="1"/>
    <col min="3588" max="3588" width="8.625" style="39" customWidth="1"/>
    <col min="3589" max="3840" width="11.5" style="39"/>
    <col min="3841" max="3841" width="47.375" style="39" customWidth="1"/>
    <col min="3842" max="3843" width="12.625" style="39" customWidth="1"/>
    <col min="3844" max="3844" width="8.625" style="39" customWidth="1"/>
    <col min="3845" max="4096" width="11.5" style="39"/>
    <col min="4097" max="4097" width="47.375" style="39" customWidth="1"/>
    <col min="4098" max="4099" width="12.625" style="39" customWidth="1"/>
    <col min="4100" max="4100" width="8.625" style="39" customWidth="1"/>
    <col min="4101" max="4352" width="11.5" style="39"/>
    <col min="4353" max="4353" width="47.375" style="39" customWidth="1"/>
    <col min="4354" max="4355" width="12.625" style="39" customWidth="1"/>
    <col min="4356" max="4356" width="8.625" style="39" customWidth="1"/>
    <col min="4357" max="4608" width="11.5" style="39"/>
    <col min="4609" max="4609" width="47.375" style="39" customWidth="1"/>
    <col min="4610" max="4611" width="12.625" style="39" customWidth="1"/>
    <col min="4612" max="4612" width="8.625" style="39" customWidth="1"/>
    <col min="4613" max="4864" width="11.5" style="39"/>
    <col min="4865" max="4865" width="47.375" style="39" customWidth="1"/>
    <col min="4866" max="4867" width="12.625" style="39" customWidth="1"/>
    <col min="4868" max="4868" width="8.625" style="39" customWidth="1"/>
    <col min="4869" max="5120" width="11.5" style="39"/>
    <col min="5121" max="5121" width="47.375" style="39" customWidth="1"/>
    <col min="5122" max="5123" width="12.625" style="39" customWidth="1"/>
    <col min="5124" max="5124" width="8.625" style="39" customWidth="1"/>
    <col min="5125" max="5376" width="11.5" style="39"/>
    <col min="5377" max="5377" width="47.375" style="39" customWidth="1"/>
    <col min="5378" max="5379" width="12.625" style="39" customWidth="1"/>
    <col min="5380" max="5380" width="8.625" style="39" customWidth="1"/>
    <col min="5381" max="5632" width="11.5" style="39"/>
    <col min="5633" max="5633" width="47.375" style="39" customWidth="1"/>
    <col min="5634" max="5635" width="12.625" style="39" customWidth="1"/>
    <col min="5636" max="5636" width="8.625" style="39" customWidth="1"/>
    <col min="5637" max="5888" width="11.5" style="39"/>
    <col min="5889" max="5889" width="47.375" style="39" customWidth="1"/>
    <col min="5890" max="5891" width="12.625" style="39" customWidth="1"/>
    <col min="5892" max="5892" width="8.625" style="39" customWidth="1"/>
    <col min="5893" max="6144" width="11.5" style="39"/>
    <col min="6145" max="6145" width="47.375" style="39" customWidth="1"/>
    <col min="6146" max="6147" width="12.625" style="39" customWidth="1"/>
    <col min="6148" max="6148" width="8.625" style="39" customWidth="1"/>
    <col min="6149" max="6400" width="11.5" style="39"/>
    <col min="6401" max="6401" width="47.375" style="39" customWidth="1"/>
    <col min="6402" max="6403" width="12.625" style="39" customWidth="1"/>
    <col min="6404" max="6404" width="8.625" style="39" customWidth="1"/>
    <col min="6405" max="6656" width="11.5" style="39"/>
    <col min="6657" max="6657" width="47.375" style="39" customWidth="1"/>
    <col min="6658" max="6659" width="12.625" style="39" customWidth="1"/>
    <col min="6660" max="6660" width="8.625" style="39" customWidth="1"/>
    <col min="6661" max="6912" width="11.5" style="39"/>
    <col min="6913" max="6913" width="47.375" style="39" customWidth="1"/>
    <col min="6914" max="6915" width="12.625" style="39" customWidth="1"/>
    <col min="6916" max="6916" width="8.625" style="39" customWidth="1"/>
    <col min="6917" max="7168" width="11.5" style="39"/>
    <col min="7169" max="7169" width="47.375" style="39" customWidth="1"/>
    <col min="7170" max="7171" width="12.625" style="39" customWidth="1"/>
    <col min="7172" max="7172" width="8.625" style="39" customWidth="1"/>
    <col min="7173" max="7424" width="11.5" style="39"/>
    <col min="7425" max="7425" width="47.375" style="39" customWidth="1"/>
    <col min="7426" max="7427" width="12.625" style="39" customWidth="1"/>
    <col min="7428" max="7428" width="8.625" style="39" customWidth="1"/>
    <col min="7429" max="7680" width="11.5" style="39"/>
    <col min="7681" max="7681" width="47.375" style="39" customWidth="1"/>
    <col min="7682" max="7683" width="12.625" style="39" customWidth="1"/>
    <col min="7684" max="7684" width="8.625" style="39" customWidth="1"/>
    <col min="7685" max="7936" width="11.5" style="39"/>
    <col min="7937" max="7937" width="47.375" style="39" customWidth="1"/>
    <col min="7938" max="7939" width="12.625" style="39" customWidth="1"/>
    <col min="7940" max="7940" width="8.625" style="39" customWidth="1"/>
    <col min="7941" max="8192" width="11.5" style="39"/>
    <col min="8193" max="8193" width="47.375" style="39" customWidth="1"/>
    <col min="8194" max="8195" width="12.625" style="39" customWidth="1"/>
    <col min="8196" max="8196" width="8.625" style="39" customWidth="1"/>
    <col min="8197" max="8448" width="11.5" style="39"/>
    <col min="8449" max="8449" width="47.375" style="39" customWidth="1"/>
    <col min="8450" max="8451" width="12.625" style="39" customWidth="1"/>
    <col min="8452" max="8452" width="8.625" style="39" customWidth="1"/>
    <col min="8453" max="8704" width="11.5" style="39"/>
    <col min="8705" max="8705" width="47.375" style="39" customWidth="1"/>
    <col min="8706" max="8707" width="12.625" style="39" customWidth="1"/>
    <col min="8708" max="8708" width="8.625" style="39" customWidth="1"/>
    <col min="8709" max="8960" width="11.5" style="39"/>
    <col min="8961" max="8961" width="47.375" style="39" customWidth="1"/>
    <col min="8962" max="8963" width="12.625" style="39" customWidth="1"/>
    <col min="8964" max="8964" width="8.625" style="39" customWidth="1"/>
    <col min="8965" max="9216" width="11.5" style="39"/>
    <col min="9217" max="9217" width="47.375" style="39" customWidth="1"/>
    <col min="9218" max="9219" width="12.625" style="39" customWidth="1"/>
    <col min="9220" max="9220" width="8.625" style="39" customWidth="1"/>
    <col min="9221" max="9472" width="11.5" style="39"/>
    <col min="9473" max="9473" width="47.375" style="39" customWidth="1"/>
    <col min="9474" max="9475" width="12.625" style="39" customWidth="1"/>
    <col min="9476" max="9476" width="8.625" style="39" customWidth="1"/>
    <col min="9477" max="9728" width="11.5" style="39"/>
    <col min="9729" max="9729" width="47.375" style="39" customWidth="1"/>
    <col min="9730" max="9731" width="12.625" style="39" customWidth="1"/>
    <col min="9732" max="9732" width="8.625" style="39" customWidth="1"/>
    <col min="9733" max="9984" width="11.5" style="39"/>
    <col min="9985" max="9985" width="47.37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7.37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7.37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7.37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7.37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7.37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7.37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7.37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7.37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7.37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7.37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7.37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7.37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7.37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7.37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7.37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7.37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7.37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7.37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7.37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7.37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7.37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7.37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7.37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7.37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317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318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5040</v>
      </c>
      <c r="C14" s="53">
        <v>0.2</v>
      </c>
      <c r="D14" s="132">
        <v>0.52233933401734911</v>
      </c>
    </row>
    <row r="15" spans="1:4">
      <c r="A15" s="42" t="s">
        <v>306</v>
      </c>
      <c r="B15" s="53">
        <v>2468</v>
      </c>
      <c r="C15" s="53">
        <v>0.1</v>
      </c>
      <c r="D15" s="132">
        <v>0.25578045165770191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4">
      <c r="A17" s="42" t="s">
        <v>83</v>
      </c>
      <c r="B17" s="53">
        <v>0</v>
      </c>
      <c r="C17" s="53">
        <v>0</v>
      </c>
      <c r="D17" s="132">
        <v>0</v>
      </c>
    </row>
    <row r="18" spans="1:4">
      <c r="A18" s="42" t="s">
        <v>84</v>
      </c>
      <c r="B18" s="53">
        <v>0</v>
      </c>
      <c r="C18" s="53">
        <v>0</v>
      </c>
      <c r="D18" s="132">
        <v>0</v>
      </c>
    </row>
    <row r="19" spans="1:4">
      <c r="A19" s="42" t="s">
        <v>85</v>
      </c>
      <c r="B19" s="53">
        <v>0</v>
      </c>
      <c r="C19" s="53">
        <v>0</v>
      </c>
      <c r="D19" s="132">
        <v>0</v>
      </c>
    </row>
    <row r="20" spans="1:4">
      <c r="A20" s="42" t="s">
        <v>307</v>
      </c>
      <c r="B20" s="53">
        <v>375.4</v>
      </c>
      <c r="C20" s="53">
        <v>0.01</v>
      </c>
      <c r="D20" s="132">
        <v>3.8905989283752551E-2</v>
      </c>
    </row>
    <row r="21" spans="1:4">
      <c r="A21" s="42" t="s">
        <v>283</v>
      </c>
      <c r="B21" s="53">
        <v>0</v>
      </c>
      <c r="C21" s="53">
        <v>0</v>
      </c>
      <c r="D21" s="132">
        <v>0</v>
      </c>
    </row>
    <row r="22" spans="1:4">
      <c r="A22" s="56" t="s">
        <v>18</v>
      </c>
      <c r="B22" s="57">
        <v>7883.4</v>
      </c>
      <c r="C22" s="57">
        <v>0.31</v>
      </c>
      <c r="D22" s="133">
        <v>0.81702577495880357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32">
        <v>0</v>
      </c>
    </row>
    <row r="25" spans="1:4">
      <c r="A25" s="54" t="s">
        <v>21</v>
      </c>
      <c r="B25" s="53">
        <v>0</v>
      </c>
      <c r="C25" s="53">
        <v>0</v>
      </c>
      <c r="D25" s="132">
        <v>0</v>
      </c>
    </row>
    <row r="26" spans="1:4">
      <c r="A26" s="54" t="s">
        <v>22</v>
      </c>
      <c r="B26" s="53">
        <v>1764</v>
      </c>
      <c r="C26" s="53">
        <v>7.0000000000000007E-2</v>
      </c>
      <c r="D26" s="132">
        <v>0.18281876690607221</v>
      </c>
    </row>
    <row r="27" spans="1:4">
      <c r="A27" s="54" t="s">
        <v>23</v>
      </c>
      <c r="B27" s="53">
        <v>0</v>
      </c>
      <c r="C27" s="53">
        <v>0</v>
      </c>
      <c r="D27" s="132">
        <v>0</v>
      </c>
    </row>
    <row r="28" spans="1:4">
      <c r="A28" s="54" t="s">
        <v>24</v>
      </c>
      <c r="B28" s="53">
        <v>0</v>
      </c>
      <c r="C28" s="53">
        <v>0</v>
      </c>
      <c r="D28" s="132">
        <v>0</v>
      </c>
    </row>
    <row r="29" spans="1:4">
      <c r="A29" s="54" t="s">
        <v>25</v>
      </c>
      <c r="B29" s="53">
        <v>0</v>
      </c>
      <c r="C29" s="53">
        <v>0</v>
      </c>
      <c r="D29" s="132">
        <v>0</v>
      </c>
    </row>
    <row r="30" spans="1:4">
      <c r="A30" s="54" t="s">
        <v>26</v>
      </c>
      <c r="B30" s="53">
        <v>0</v>
      </c>
      <c r="C30" s="53">
        <v>0</v>
      </c>
      <c r="D30" s="132">
        <v>0</v>
      </c>
    </row>
    <row r="31" spans="1:4">
      <c r="A31" s="54" t="s">
        <v>27</v>
      </c>
      <c r="B31" s="53">
        <v>0</v>
      </c>
      <c r="C31" s="53">
        <v>0</v>
      </c>
      <c r="D31" s="132">
        <v>0</v>
      </c>
    </row>
    <row r="32" spans="1:4">
      <c r="A32" s="105" t="s">
        <v>28</v>
      </c>
      <c r="B32" s="106">
        <v>1764</v>
      </c>
      <c r="C32" s="106">
        <v>7.0000000000000007E-2</v>
      </c>
      <c r="D32" s="134">
        <v>0.18281876690607221</v>
      </c>
    </row>
    <row r="33" spans="1:244" s="61" customFormat="1">
      <c r="A33" s="56" t="s">
        <v>29</v>
      </c>
      <c r="B33" s="57">
        <v>9647.4</v>
      </c>
      <c r="C33" s="57">
        <v>0.38</v>
      </c>
      <c r="D33" s="133">
        <v>0.99984454186487581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32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32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32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34">
        <v>0</v>
      </c>
      <c r="E38" s="62"/>
      <c r="F38" s="63"/>
      <c r="G38" s="63"/>
      <c r="H38" s="64"/>
      <c r="I38" s="62"/>
      <c r="J38" s="63"/>
      <c r="K38" s="63"/>
      <c r="L38" s="64"/>
      <c r="M38" s="62"/>
      <c r="N38" s="63"/>
      <c r="O38" s="63"/>
      <c r="P38" s="64"/>
      <c r="Q38" s="62"/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62"/>
      <c r="BV38" s="63"/>
      <c r="BW38" s="63"/>
      <c r="BX38" s="64"/>
      <c r="BY38" s="62"/>
      <c r="BZ38" s="63"/>
      <c r="CA38" s="63"/>
      <c r="CB38" s="64"/>
      <c r="CC38" s="62"/>
      <c r="CD38" s="63"/>
      <c r="CE38" s="63"/>
      <c r="CF38" s="64"/>
      <c r="CG38" s="62"/>
      <c r="CH38" s="63"/>
      <c r="CI38" s="63"/>
      <c r="CJ38" s="64"/>
      <c r="CK38" s="62"/>
      <c r="CL38" s="63"/>
      <c r="CM38" s="63"/>
      <c r="CN38" s="64"/>
      <c r="CO38" s="62"/>
      <c r="CP38" s="63"/>
      <c r="CQ38" s="63"/>
      <c r="CR38" s="64"/>
      <c r="CS38" s="62"/>
      <c r="CT38" s="63"/>
      <c r="CU38" s="63"/>
      <c r="CV38" s="64"/>
      <c r="CW38" s="62"/>
      <c r="CX38" s="63"/>
      <c r="CY38" s="63"/>
      <c r="CZ38" s="64"/>
      <c r="DA38" s="62"/>
      <c r="DB38" s="63"/>
      <c r="DC38" s="63"/>
      <c r="DD38" s="64"/>
      <c r="DE38" s="62"/>
      <c r="DF38" s="63"/>
      <c r="DG38" s="63"/>
      <c r="DH38" s="64"/>
      <c r="DI38" s="62"/>
      <c r="DJ38" s="63"/>
      <c r="DK38" s="63"/>
      <c r="DL38" s="64"/>
      <c r="DM38" s="62"/>
      <c r="DN38" s="63"/>
      <c r="DO38" s="63"/>
      <c r="DP38" s="64"/>
      <c r="DQ38" s="62"/>
      <c r="DR38" s="63"/>
      <c r="DS38" s="63"/>
      <c r="DT38" s="64"/>
      <c r="DU38" s="62"/>
      <c r="DV38" s="63"/>
      <c r="DW38" s="63"/>
      <c r="DX38" s="64"/>
      <c r="DY38" s="62"/>
      <c r="DZ38" s="63"/>
      <c r="EA38" s="63"/>
      <c r="EB38" s="64"/>
      <c r="EC38" s="62"/>
      <c r="ED38" s="63"/>
      <c r="EE38" s="63"/>
      <c r="EF38" s="64"/>
      <c r="EG38" s="62"/>
      <c r="EH38" s="63"/>
      <c r="EI38" s="63"/>
      <c r="EJ38" s="64"/>
      <c r="EK38" s="62"/>
      <c r="EL38" s="63"/>
      <c r="EM38" s="63"/>
      <c r="EN38" s="64"/>
      <c r="EO38" s="62"/>
      <c r="EP38" s="63"/>
      <c r="EQ38" s="63"/>
      <c r="ER38" s="64"/>
      <c r="ES38" s="62"/>
      <c r="ET38" s="63"/>
      <c r="EU38" s="63"/>
      <c r="EV38" s="64"/>
      <c r="EW38" s="62"/>
      <c r="EX38" s="63"/>
      <c r="EY38" s="63"/>
      <c r="EZ38" s="64"/>
      <c r="FA38" s="62"/>
      <c r="FB38" s="63"/>
      <c r="FC38" s="63"/>
      <c r="FD38" s="64"/>
      <c r="FE38" s="62"/>
      <c r="FF38" s="63"/>
      <c r="FG38" s="63"/>
      <c r="FH38" s="64"/>
      <c r="FI38" s="62"/>
      <c r="FJ38" s="63"/>
      <c r="FK38" s="63"/>
      <c r="FL38" s="64"/>
      <c r="FM38" s="62"/>
      <c r="FN38" s="63"/>
      <c r="FO38" s="63"/>
      <c r="FP38" s="64"/>
      <c r="FQ38" s="62"/>
      <c r="FR38" s="63"/>
      <c r="FS38" s="63"/>
      <c r="FT38" s="64"/>
      <c r="FU38" s="62"/>
      <c r="FV38" s="63"/>
      <c r="FW38" s="63"/>
      <c r="FX38" s="64"/>
      <c r="FY38" s="62"/>
      <c r="FZ38" s="63"/>
      <c r="GA38" s="63"/>
      <c r="GB38" s="64"/>
      <c r="GC38" s="62"/>
      <c r="GD38" s="63"/>
      <c r="GE38" s="63"/>
      <c r="GF38" s="64"/>
      <c r="GG38" s="62"/>
      <c r="GH38" s="63"/>
      <c r="GI38" s="63"/>
      <c r="GJ38" s="64"/>
      <c r="GK38" s="62"/>
      <c r="GL38" s="63"/>
      <c r="GM38" s="63"/>
      <c r="GN38" s="64"/>
      <c r="GO38" s="62"/>
      <c r="GP38" s="63"/>
      <c r="GQ38" s="63"/>
      <c r="GR38" s="64"/>
      <c r="GS38" s="62"/>
      <c r="GT38" s="63"/>
      <c r="GU38" s="63"/>
      <c r="GV38" s="64"/>
      <c r="GW38" s="62"/>
      <c r="GX38" s="63"/>
      <c r="GY38" s="63"/>
      <c r="GZ38" s="64"/>
      <c r="HA38" s="62"/>
      <c r="HB38" s="63"/>
      <c r="HC38" s="63"/>
      <c r="HD38" s="64"/>
      <c r="HE38" s="62"/>
      <c r="HF38" s="63"/>
      <c r="HG38" s="63"/>
      <c r="HH38" s="64"/>
      <c r="HI38" s="62"/>
      <c r="HJ38" s="63"/>
      <c r="HK38" s="63"/>
      <c r="HL38" s="64"/>
      <c r="HM38" s="62"/>
      <c r="HN38" s="63"/>
      <c r="HO38" s="63"/>
      <c r="HP38" s="64"/>
      <c r="HQ38" s="62"/>
      <c r="HR38" s="63"/>
      <c r="HS38" s="63"/>
      <c r="HT38" s="64"/>
      <c r="HU38" s="62"/>
      <c r="HV38" s="63"/>
      <c r="HW38" s="63"/>
      <c r="HX38" s="64"/>
      <c r="HY38" s="62"/>
      <c r="HZ38" s="63"/>
      <c r="IA38" s="63"/>
      <c r="IB38" s="64"/>
      <c r="IC38" s="62"/>
      <c r="ID38" s="63"/>
      <c r="IE38" s="63"/>
      <c r="IF38" s="64"/>
      <c r="IG38" s="62"/>
      <c r="IH38" s="63"/>
      <c r="II38" s="63"/>
      <c r="IJ38" s="64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32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32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32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34">
        <v>0</v>
      </c>
      <c r="E43" s="62"/>
      <c r="F43" s="63"/>
      <c r="G43" s="63"/>
      <c r="H43" s="64"/>
      <c r="I43" s="62"/>
      <c r="J43" s="63"/>
      <c r="K43" s="63"/>
      <c r="L43" s="64"/>
      <c r="M43" s="62"/>
      <c r="N43" s="63"/>
      <c r="O43" s="63"/>
      <c r="P43" s="64"/>
      <c r="Q43" s="62"/>
      <c r="R43" s="63"/>
      <c r="S43" s="63"/>
      <c r="T43" s="64"/>
      <c r="U43" s="62"/>
      <c r="V43" s="63"/>
      <c r="W43" s="63"/>
      <c r="X43" s="64"/>
      <c r="Y43" s="62"/>
      <c r="Z43" s="63"/>
      <c r="AA43" s="63"/>
      <c r="AB43" s="64"/>
      <c r="AC43" s="62"/>
      <c r="AD43" s="63"/>
      <c r="AE43" s="63"/>
      <c r="AF43" s="64"/>
      <c r="AG43" s="62"/>
      <c r="AH43" s="63"/>
      <c r="AI43" s="63"/>
      <c r="AJ43" s="64"/>
      <c r="AK43" s="62"/>
      <c r="AL43" s="63"/>
      <c r="AM43" s="63"/>
      <c r="AN43" s="64"/>
      <c r="AO43" s="62"/>
      <c r="AP43" s="63"/>
      <c r="AQ43" s="63"/>
      <c r="AR43" s="64"/>
      <c r="AS43" s="62"/>
      <c r="AT43" s="63"/>
      <c r="AU43" s="63"/>
      <c r="AV43" s="64"/>
      <c r="AW43" s="62"/>
      <c r="AX43" s="63"/>
      <c r="AY43" s="63"/>
      <c r="AZ43" s="64"/>
      <c r="BA43" s="62"/>
      <c r="BB43" s="63"/>
      <c r="BC43" s="63"/>
      <c r="BD43" s="64"/>
      <c r="BE43" s="62"/>
      <c r="BF43" s="63"/>
      <c r="BG43" s="63"/>
      <c r="BH43" s="64"/>
      <c r="BI43" s="62"/>
      <c r="BJ43" s="63"/>
      <c r="BK43" s="63"/>
      <c r="BL43" s="64"/>
      <c r="BM43" s="62"/>
      <c r="BN43" s="63"/>
      <c r="BO43" s="63"/>
      <c r="BP43" s="64"/>
      <c r="BQ43" s="62"/>
      <c r="BR43" s="63"/>
      <c r="BS43" s="63"/>
      <c r="BT43" s="64"/>
      <c r="BU43" s="62"/>
      <c r="BV43" s="63"/>
      <c r="BW43" s="63"/>
      <c r="BX43" s="64"/>
      <c r="BY43" s="62"/>
      <c r="BZ43" s="63"/>
      <c r="CA43" s="63"/>
      <c r="CB43" s="64"/>
      <c r="CC43" s="62"/>
      <c r="CD43" s="63"/>
      <c r="CE43" s="63"/>
      <c r="CF43" s="64"/>
      <c r="CG43" s="62"/>
      <c r="CH43" s="63"/>
      <c r="CI43" s="63"/>
      <c r="CJ43" s="64"/>
      <c r="CK43" s="62"/>
      <c r="CL43" s="63"/>
      <c r="CM43" s="63"/>
      <c r="CN43" s="64"/>
      <c r="CO43" s="62"/>
      <c r="CP43" s="63"/>
      <c r="CQ43" s="63"/>
      <c r="CR43" s="64"/>
      <c r="CS43" s="62"/>
      <c r="CT43" s="63"/>
      <c r="CU43" s="63"/>
      <c r="CV43" s="64"/>
      <c r="CW43" s="62"/>
      <c r="CX43" s="63"/>
      <c r="CY43" s="63"/>
      <c r="CZ43" s="64"/>
      <c r="DA43" s="62"/>
      <c r="DB43" s="63"/>
      <c r="DC43" s="63"/>
      <c r="DD43" s="64"/>
      <c r="DE43" s="62"/>
      <c r="DF43" s="63"/>
      <c r="DG43" s="63"/>
      <c r="DH43" s="64"/>
      <c r="DI43" s="62"/>
      <c r="DJ43" s="63"/>
      <c r="DK43" s="63"/>
      <c r="DL43" s="64"/>
      <c r="DM43" s="62"/>
      <c r="DN43" s="63"/>
      <c r="DO43" s="63"/>
      <c r="DP43" s="64"/>
      <c r="DQ43" s="62"/>
      <c r="DR43" s="63"/>
      <c r="DS43" s="63"/>
      <c r="DT43" s="64"/>
      <c r="DU43" s="62"/>
      <c r="DV43" s="63"/>
      <c r="DW43" s="63"/>
      <c r="DX43" s="64"/>
      <c r="DY43" s="62"/>
      <c r="DZ43" s="63"/>
      <c r="EA43" s="63"/>
      <c r="EB43" s="64"/>
      <c r="EC43" s="62"/>
      <c r="ED43" s="63"/>
      <c r="EE43" s="63"/>
      <c r="EF43" s="64"/>
      <c r="EG43" s="62"/>
      <c r="EH43" s="63"/>
      <c r="EI43" s="63"/>
      <c r="EJ43" s="64"/>
      <c r="EK43" s="62"/>
      <c r="EL43" s="63"/>
      <c r="EM43" s="63"/>
      <c r="EN43" s="64"/>
      <c r="EO43" s="62"/>
      <c r="EP43" s="63"/>
      <c r="EQ43" s="63"/>
      <c r="ER43" s="64"/>
      <c r="ES43" s="62"/>
      <c r="ET43" s="63"/>
      <c r="EU43" s="63"/>
      <c r="EV43" s="64"/>
      <c r="EW43" s="62"/>
      <c r="EX43" s="63"/>
      <c r="EY43" s="63"/>
      <c r="EZ43" s="64"/>
      <c r="FA43" s="62"/>
      <c r="FB43" s="63"/>
      <c r="FC43" s="63"/>
      <c r="FD43" s="64"/>
      <c r="FE43" s="62"/>
      <c r="FF43" s="63"/>
      <c r="FG43" s="63"/>
      <c r="FH43" s="64"/>
      <c r="FI43" s="62"/>
      <c r="FJ43" s="63"/>
      <c r="FK43" s="63"/>
      <c r="FL43" s="64"/>
      <c r="FM43" s="62"/>
      <c r="FN43" s="63"/>
      <c r="FO43" s="63"/>
      <c r="FP43" s="64"/>
      <c r="FQ43" s="62"/>
      <c r="FR43" s="63"/>
      <c r="FS43" s="63"/>
      <c r="FT43" s="64"/>
      <c r="FU43" s="62"/>
      <c r="FV43" s="63"/>
      <c r="FW43" s="63"/>
      <c r="FX43" s="64"/>
      <c r="FY43" s="62"/>
      <c r="FZ43" s="63"/>
      <c r="GA43" s="63"/>
      <c r="GB43" s="64"/>
      <c r="GC43" s="62"/>
      <c r="GD43" s="63"/>
      <c r="GE43" s="63"/>
      <c r="GF43" s="64"/>
      <c r="GG43" s="62"/>
      <c r="GH43" s="63"/>
      <c r="GI43" s="63"/>
      <c r="GJ43" s="64"/>
      <c r="GK43" s="62"/>
      <c r="GL43" s="63"/>
      <c r="GM43" s="63"/>
      <c r="GN43" s="64"/>
      <c r="GO43" s="62"/>
      <c r="GP43" s="63"/>
      <c r="GQ43" s="63"/>
      <c r="GR43" s="64"/>
      <c r="GS43" s="62"/>
      <c r="GT43" s="63"/>
      <c r="GU43" s="63"/>
      <c r="GV43" s="64"/>
      <c r="GW43" s="62"/>
      <c r="GX43" s="63"/>
      <c r="GY43" s="63"/>
      <c r="GZ43" s="64"/>
      <c r="HA43" s="62"/>
      <c r="HB43" s="63"/>
      <c r="HC43" s="63"/>
      <c r="HD43" s="64"/>
      <c r="HE43" s="62"/>
      <c r="HF43" s="63"/>
      <c r="HG43" s="63"/>
      <c r="HH43" s="64"/>
      <c r="HI43" s="62"/>
      <c r="HJ43" s="63"/>
      <c r="HK43" s="63"/>
      <c r="HL43" s="64"/>
      <c r="HM43" s="62"/>
      <c r="HN43" s="63"/>
      <c r="HO43" s="63"/>
      <c r="HP43" s="64"/>
      <c r="HQ43" s="62"/>
      <c r="HR43" s="63"/>
      <c r="HS43" s="63"/>
      <c r="HT43" s="64"/>
      <c r="HU43" s="62"/>
      <c r="HV43" s="63"/>
      <c r="HW43" s="63"/>
      <c r="HX43" s="64"/>
      <c r="HY43" s="62"/>
      <c r="HZ43" s="63"/>
      <c r="IA43" s="63"/>
      <c r="IB43" s="64"/>
      <c r="IC43" s="62"/>
      <c r="ID43" s="63"/>
      <c r="IE43" s="63"/>
      <c r="IF43" s="64"/>
      <c r="IG43" s="62"/>
      <c r="IH43" s="63"/>
      <c r="II43" s="63"/>
      <c r="IJ43" s="64"/>
    </row>
    <row r="44" spans="1:244" s="60" customFormat="1">
      <c r="A44" s="109" t="s">
        <v>40</v>
      </c>
      <c r="B44" s="110">
        <v>0</v>
      </c>
      <c r="C44" s="110">
        <v>0</v>
      </c>
      <c r="D44" s="135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9647.4</v>
      </c>
      <c r="C45" s="57">
        <v>0.38</v>
      </c>
      <c r="D45" s="133">
        <v>0.99984454186487581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32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32">
        <v>1.5545813512421106E-4</v>
      </c>
    </row>
    <row r="49" spans="1:244" s="60" customFormat="1">
      <c r="A49" s="105" t="s">
        <v>45</v>
      </c>
      <c r="B49" s="106">
        <v>1.5</v>
      </c>
      <c r="C49" s="106">
        <v>0</v>
      </c>
      <c r="D49" s="134">
        <v>1.5545813512421106E-4</v>
      </c>
      <c r="E49" s="62"/>
      <c r="F49" s="63"/>
      <c r="G49" s="63"/>
      <c r="H49" s="64"/>
      <c r="I49" s="62"/>
      <c r="J49" s="63"/>
      <c r="K49" s="63"/>
      <c r="L49" s="64"/>
      <c r="M49" s="62"/>
      <c r="N49" s="63"/>
      <c r="O49" s="63"/>
      <c r="P49" s="64"/>
      <c r="Q49" s="62"/>
      <c r="R49" s="63"/>
      <c r="S49" s="63"/>
      <c r="T49" s="64"/>
      <c r="U49" s="62"/>
      <c r="V49" s="63"/>
      <c r="W49" s="63"/>
      <c r="X49" s="64"/>
      <c r="Y49" s="62"/>
      <c r="Z49" s="63"/>
      <c r="AA49" s="63"/>
      <c r="AB49" s="64"/>
      <c r="AC49" s="62"/>
      <c r="AD49" s="63"/>
      <c r="AE49" s="63"/>
      <c r="AF49" s="64"/>
      <c r="AG49" s="62"/>
      <c r="AH49" s="63"/>
      <c r="AI49" s="63"/>
      <c r="AJ49" s="64"/>
      <c r="AK49" s="62"/>
      <c r="AL49" s="63"/>
      <c r="AM49" s="63"/>
      <c r="AN49" s="64"/>
      <c r="AO49" s="62"/>
      <c r="AP49" s="63"/>
      <c r="AQ49" s="63"/>
      <c r="AR49" s="64"/>
      <c r="AS49" s="62"/>
      <c r="AT49" s="63"/>
      <c r="AU49" s="63"/>
      <c r="AV49" s="64"/>
      <c r="AW49" s="62"/>
      <c r="AX49" s="63"/>
      <c r="AY49" s="63"/>
      <c r="AZ49" s="64"/>
      <c r="BA49" s="62"/>
      <c r="BB49" s="63"/>
      <c r="BC49" s="63"/>
      <c r="BD49" s="64"/>
      <c r="BE49" s="62"/>
      <c r="BF49" s="63"/>
      <c r="BG49" s="63"/>
      <c r="BH49" s="64"/>
      <c r="BI49" s="62"/>
      <c r="BJ49" s="63"/>
      <c r="BK49" s="63"/>
      <c r="BL49" s="64"/>
      <c r="BM49" s="62"/>
      <c r="BN49" s="63"/>
      <c r="BO49" s="63"/>
      <c r="BP49" s="64"/>
      <c r="BQ49" s="62"/>
      <c r="BR49" s="63"/>
      <c r="BS49" s="63"/>
      <c r="BT49" s="64"/>
      <c r="BU49" s="62"/>
      <c r="BV49" s="63"/>
      <c r="BW49" s="63"/>
      <c r="BX49" s="64"/>
      <c r="BY49" s="62"/>
      <c r="BZ49" s="63"/>
      <c r="CA49" s="63"/>
      <c r="CB49" s="64"/>
      <c r="CC49" s="62"/>
      <c r="CD49" s="63"/>
      <c r="CE49" s="63"/>
      <c r="CF49" s="64"/>
      <c r="CG49" s="62"/>
      <c r="CH49" s="63"/>
      <c r="CI49" s="63"/>
      <c r="CJ49" s="64"/>
      <c r="CK49" s="62"/>
      <c r="CL49" s="63"/>
      <c r="CM49" s="63"/>
      <c r="CN49" s="64"/>
      <c r="CO49" s="62"/>
      <c r="CP49" s="63"/>
      <c r="CQ49" s="63"/>
      <c r="CR49" s="64"/>
      <c r="CS49" s="62"/>
      <c r="CT49" s="63"/>
      <c r="CU49" s="63"/>
      <c r="CV49" s="64"/>
      <c r="CW49" s="62"/>
      <c r="CX49" s="63"/>
      <c r="CY49" s="63"/>
      <c r="CZ49" s="64"/>
      <c r="DA49" s="62"/>
      <c r="DB49" s="63"/>
      <c r="DC49" s="63"/>
      <c r="DD49" s="64"/>
      <c r="DE49" s="62"/>
      <c r="DF49" s="63"/>
      <c r="DG49" s="63"/>
      <c r="DH49" s="64"/>
      <c r="DI49" s="62"/>
      <c r="DJ49" s="63"/>
      <c r="DK49" s="63"/>
      <c r="DL49" s="64"/>
      <c r="DM49" s="62"/>
      <c r="DN49" s="63"/>
      <c r="DO49" s="63"/>
      <c r="DP49" s="64"/>
      <c r="DQ49" s="62"/>
      <c r="DR49" s="63"/>
      <c r="DS49" s="63"/>
      <c r="DT49" s="64"/>
      <c r="DU49" s="62"/>
      <c r="DV49" s="63"/>
      <c r="DW49" s="63"/>
      <c r="DX49" s="64"/>
      <c r="DY49" s="62"/>
      <c r="DZ49" s="63"/>
      <c r="EA49" s="63"/>
      <c r="EB49" s="64"/>
      <c r="EC49" s="62"/>
      <c r="ED49" s="63"/>
      <c r="EE49" s="63"/>
      <c r="EF49" s="64"/>
      <c r="EG49" s="62"/>
      <c r="EH49" s="63"/>
      <c r="EI49" s="63"/>
      <c r="EJ49" s="64"/>
      <c r="EK49" s="62"/>
      <c r="EL49" s="63"/>
      <c r="EM49" s="63"/>
      <c r="EN49" s="64"/>
      <c r="EO49" s="62"/>
      <c r="EP49" s="63"/>
      <c r="EQ49" s="63"/>
      <c r="ER49" s="64"/>
      <c r="ES49" s="62"/>
      <c r="ET49" s="63"/>
      <c r="EU49" s="63"/>
      <c r="EV49" s="64"/>
      <c r="EW49" s="62"/>
      <c r="EX49" s="63"/>
      <c r="EY49" s="63"/>
      <c r="EZ49" s="64"/>
      <c r="FA49" s="62"/>
      <c r="FB49" s="63"/>
      <c r="FC49" s="63"/>
      <c r="FD49" s="64"/>
      <c r="FE49" s="62"/>
      <c r="FF49" s="63"/>
      <c r="FG49" s="63"/>
      <c r="FH49" s="64"/>
      <c r="FI49" s="62"/>
      <c r="FJ49" s="63"/>
      <c r="FK49" s="63"/>
      <c r="FL49" s="64"/>
      <c r="FM49" s="62"/>
      <c r="FN49" s="63"/>
      <c r="FO49" s="63"/>
      <c r="FP49" s="64"/>
      <c r="FQ49" s="62"/>
      <c r="FR49" s="63"/>
      <c r="FS49" s="63"/>
      <c r="FT49" s="64"/>
      <c r="FU49" s="62"/>
      <c r="FV49" s="63"/>
      <c r="FW49" s="63"/>
      <c r="FX49" s="64"/>
      <c r="FY49" s="62"/>
      <c r="FZ49" s="63"/>
      <c r="GA49" s="63"/>
      <c r="GB49" s="64"/>
      <c r="GC49" s="62"/>
      <c r="GD49" s="63"/>
      <c r="GE49" s="63"/>
      <c r="GF49" s="64"/>
      <c r="GG49" s="62"/>
      <c r="GH49" s="63"/>
      <c r="GI49" s="63"/>
      <c r="GJ49" s="64"/>
      <c r="GK49" s="62"/>
      <c r="GL49" s="63"/>
      <c r="GM49" s="63"/>
      <c r="GN49" s="64"/>
      <c r="GO49" s="62"/>
      <c r="GP49" s="63"/>
      <c r="GQ49" s="63"/>
      <c r="GR49" s="64"/>
      <c r="GS49" s="62"/>
      <c r="GT49" s="63"/>
      <c r="GU49" s="63"/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 r="HF49" s="63"/>
      <c r="HG49" s="63"/>
      <c r="HH49" s="64"/>
      <c r="HI49" s="62"/>
      <c r="HJ49" s="63"/>
      <c r="HK49" s="63"/>
      <c r="HL49" s="64"/>
      <c r="HM49" s="62"/>
      <c r="HN49" s="63"/>
      <c r="HO49" s="63"/>
      <c r="HP49" s="64"/>
      <c r="HQ49" s="62"/>
      <c r="HR49" s="63"/>
      <c r="HS49" s="63"/>
      <c r="HT49" s="64"/>
      <c r="HU49" s="62"/>
      <c r="HV49" s="63"/>
      <c r="HW49" s="63"/>
      <c r="HX49" s="64"/>
      <c r="HY49" s="62"/>
      <c r="HZ49" s="63"/>
      <c r="IA49" s="63"/>
      <c r="IB49" s="64"/>
      <c r="IC49" s="62"/>
      <c r="ID49" s="63"/>
      <c r="IE49" s="63"/>
      <c r="IF49" s="64"/>
      <c r="IG49" s="62"/>
      <c r="IH49" s="63"/>
      <c r="II49" s="63"/>
      <c r="IJ49" s="64"/>
    </row>
    <row r="50" spans="1:244" s="68" customFormat="1" ht="13.5" thickBot="1">
      <c r="A50" s="65" t="s">
        <v>46</v>
      </c>
      <c r="B50" s="66">
        <v>9648.9</v>
      </c>
      <c r="C50" s="66">
        <v>0.38</v>
      </c>
      <c r="D50" s="136">
        <v>1</v>
      </c>
    </row>
    <row r="51" spans="1:244">
      <c r="A51" s="69" t="s">
        <v>290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51"/>
  <sheetViews>
    <sheetView showGridLines="0" zoomScaleNormal="100" workbookViewId="0"/>
  </sheetViews>
  <sheetFormatPr defaultColWidth="11.5" defaultRowHeight="12.75"/>
  <cols>
    <col min="1" max="1" width="47.375" style="39" customWidth="1"/>
    <col min="2" max="3" width="12.625" style="39" customWidth="1"/>
    <col min="4" max="4" width="8.625" style="39" customWidth="1"/>
    <col min="5" max="256" width="11.5" style="39"/>
    <col min="257" max="257" width="47.375" style="39" customWidth="1"/>
    <col min="258" max="259" width="12.625" style="39" customWidth="1"/>
    <col min="260" max="260" width="8.625" style="39" customWidth="1"/>
    <col min="261" max="512" width="11.5" style="39"/>
    <col min="513" max="513" width="47.375" style="39" customWidth="1"/>
    <col min="514" max="515" width="12.625" style="39" customWidth="1"/>
    <col min="516" max="516" width="8.625" style="39" customWidth="1"/>
    <col min="517" max="768" width="11.5" style="39"/>
    <col min="769" max="769" width="47.375" style="39" customWidth="1"/>
    <col min="770" max="771" width="12.625" style="39" customWidth="1"/>
    <col min="772" max="772" width="8.625" style="39" customWidth="1"/>
    <col min="773" max="1024" width="11.5" style="39"/>
    <col min="1025" max="1025" width="47.375" style="39" customWidth="1"/>
    <col min="1026" max="1027" width="12.625" style="39" customWidth="1"/>
    <col min="1028" max="1028" width="8.625" style="39" customWidth="1"/>
    <col min="1029" max="1280" width="11.5" style="39"/>
    <col min="1281" max="1281" width="47.375" style="39" customWidth="1"/>
    <col min="1282" max="1283" width="12.625" style="39" customWidth="1"/>
    <col min="1284" max="1284" width="8.625" style="39" customWidth="1"/>
    <col min="1285" max="1536" width="11.5" style="39"/>
    <col min="1537" max="1537" width="47.375" style="39" customWidth="1"/>
    <col min="1538" max="1539" width="12.625" style="39" customWidth="1"/>
    <col min="1540" max="1540" width="8.625" style="39" customWidth="1"/>
    <col min="1541" max="1792" width="11.5" style="39"/>
    <col min="1793" max="1793" width="47.375" style="39" customWidth="1"/>
    <col min="1794" max="1795" width="12.625" style="39" customWidth="1"/>
    <col min="1796" max="1796" width="8.625" style="39" customWidth="1"/>
    <col min="1797" max="2048" width="11.5" style="39"/>
    <col min="2049" max="2049" width="47.375" style="39" customWidth="1"/>
    <col min="2050" max="2051" width="12.625" style="39" customWidth="1"/>
    <col min="2052" max="2052" width="8.625" style="39" customWidth="1"/>
    <col min="2053" max="2304" width="11.5" style="39"/>
    <col min="2305" max="2305" width="47.375" style="39" customWidth="1"/>
    <col min="2306" max="2307" width="12.625" style="39" customWidth="1"/>
    <col min="2308" max="2308" width="8.625" style="39" customWidth="1"/>
    <col min="2309" max="2560" width="11.5" style="39"/>
    <col min="2561" max="2561" width="47.375" style="39" customWidth="1"/>
    <col min="2562" max="2563" width="12.625" style="39" customWidth="1"/>
    <col min="2564" max="2564" width="8.625" style="39" customWidth="1"/>
    <col min="2565" max="2816" width="11.5" style="39"/>
    <col min="2817" max="2817" width="47.375" style="39" customWidth="1"/>
    <col min="2818" max="2819" width="12.625" style="39" customWidth="1"/>
    <col min="2820" max="2820" width="8.625" style="39" customWidth="1"/>
    <col min="2821" max="3072" width="11.5" style="39"/>
    <col min="3073" max="3073" width="47.375" style="39" customWidth="1"/>
    <col min="3074" max="3075" width="12.625" style="39" customWidth="1"/>
    <col min="3076" max="3076" width="8.625" style="39" customWidth="1"/>
    <col min="3077" max="3328" width="11.5" style="39"/>
    <col min="3329" max="3329" width="47.375" style="39" customWidth="1"/>
    <col min="3330" max="3331" width="12.625" style="39" customWidth="1"/>
    <col min="3332" max="3332" width="8.625" style="39" customWidth="1"/>
    <col min="3333" max="3584" width="11.5" style="39"/>
    <col min="3585" max="3585" width="47.375" style="39" customWidth="1"/>
    <col min="3586" max="3587" width="12.625" style="39" customWidth="1"/>
    <col min="3588" max="3588" width="8.625" style="39" customWidth="1"/>
    <col min="3589" max="3840" width="11.5" style="39"/>
    <col min="3841" max="3841" width="47.375" style="39" customWidth="1"/>
    <col min="3842" max="3843" width="12.625" style="39" customWidth="1"/>
    <col min="3844" max="3844" width="8.625" style="39" customWidth="1"/>
    <col min="3845" max="4096" width="11.5" style="39"/>
    <col min="4097" max="4097" width="47.375" style="39" customWidth="1"/>
    <col min="4098" max="4099" width="12.625" style="39" customWidth="1"/>
    <col min="4100" max="4100" width="8.625" style="39" customWidth="1"/>
    <col min="4101" max="4352" width="11.5" style="39"/>
    <col min="4353" max="4353" width="47.375" style="39" customWidth="1"/>
    <col min="4354" max="4355" width="12.625" style="39" customWidth="1"/>
    <col min="4356" max="4356" width="8.625" style="39" customWidth="1"/>
    <col min="4357" max="4608" width="11.5" style="39"/>
    <col min="4609" max="4609" width="47.375" style="39" customWidth="1"/>
    <col min="4610" max="4611" width="12.625" style="39" customWidth="1"/>
    <col min="4612" max="4612" width="8.625" style="39" customWidth="1"/>
    <col min="4613" max="4864" width="11.5" style="39"/>
    <col min="4865" max="4865" width="47.375" style="39" customWidth="1"/>
    <col min="4866" max="4867" width="12.625" style="39" customWidth="1"/>
    <col min="4868" max="4868" width="8.625" style="39" customWidth="1"/>
    <col min="4869" max="5120" width="11.5" style="39"/>
    <col min="5121" max="5121" width="47.375" style="39" customWidth="1"/>
    <col min="5122" max="5123" width="12.625" style="39" customWidth="1"/>
    <col min="5124" max="5124" width="8.625" style="39" customWidth="1"/>
    <col min="5125" max="5376" width="11.5" style="39"/>
    <col min="5377" max="5377" width="47.375" style="39" customWidth="1"/>
    <col min="5378" max="5379" width="12.625" style="39" customWidth="1"/>
    <col min="5380" max="5380" width="8.625" style="39" customWidth="1"/>
    <col min="5381" max="5632" width="11.5" style="39"/>
    <col min="5633" max="5633" width="47.375" style="39" customWidth="1"/>
    <col min="5634" max="5635" width="12.625" style="39" customWidth="1"/>
    <col min="5636" max="5636" width="8.625" style="39" customWidth="1"/>
    <col min="5637" max="5888" width="11.5" style="39"/>
    <col min="5889" max="5889" width="47.375" style="39" customWidth="1"/>
    <col min="5890" max="5891" width="12.625" style="39" customWidth="1"/>
    <col min="5892" max="5892" width="8.625" style="39" customWidth="1"/>
    <col min="5893" max="6144" width="11.5" style="39"/>
    <col min="6145" max="6145" width="47.375" style="39" customWidth="1"/>
    <col min="6146" max="6147" width="12.625" style="39" customWidth="1"/>
    <col min="6148" max="6148" width="8.625" style="39" customWidth="1"/>
    <col min="6149" max="6400" width="11.5" style="39"/>
    <col min="6401" max="6401" width="47.375" style="39" customWidth="1"/>
    <col min="6402" max="6403" width="12.625" style="39" customWidth="1"/>
    <col min="6404" max="6404" width="8.625" style="39" customWidth="1"/>
    <col min="6405" max="6656" width="11.5" style="39"/>
    <col min="6657" max="6657" width="47.375" style="39" customWidth="1"/>
    <col min="6658" max="6659" width="12.625" style="39" customWidth="1"/>
    <col min="6660" max="6660" width="8.625" style="39" customWidth="1"/>
    <col min="6661" max="6912" width="11.5" style="39"/>
    <col min="6913" max="6913" width="47.375" style="39" customWidth="1"/>
    <col min="6914" max="6915" width="12.625" style="39" customWidth="1"/>
    <col min="6916" max="6916" width="8.625" style="39" customWidth="1"/>
    <col min="6917" max="7168" width="11.5" style="39"/>
    <col min="7169" max="7169" width="47.375" style="39" customWidth="1"/>
    <col min="7170" max="7171" width="12.625" style="39" customWidth="1"/>
    <col min="7172" max="7172" width="8.625" style="39" customWidth="1"/>
    <col min="7173" max="7424" width="11.5" style="39"/>
    <col min="7425" max="7425" width="47.375" style="39" customWidth="1"/>
    <col min="7426" max="7427" width="12.625" style="39" customWidth="1"/>
    <col min="7428" max="7428" width="8.625" style="39" customWidth="1"/>
    <col min="7429" max="7680" width="11.5" style="39"/>
    <col min="7681" max="7681" width="47.375" style="39" customWidth="1"/>
    <col min="7682" max="7683" width="12.625" style="39" customWidth="1"/>
    <col min="7684" max="7684" width="8.625" style="39" customWidth="1"/>
    <col min="7685" max="7936" width="11.5" style="39"/>
    <col min="7937" max="7937" width="47.375" style="39" customWidth="1"/>
    <col min="7938" max="7939" width="12.625" style="39" customWidth="1"/>
    <col min="7940" max="7940" width="8.625" style="39" customWidth="1"/>
    <col min="7941" max="8192" width="11.5" style="39"/>
    <col min="8193" max="8193" width="47.375" style="39" customWidth="1"/>
    <col min="8194" max="8195" width="12.625" style="39" customWidth="1"/>
    <col min="8196" max="8196" width="8.625" style="39" customWidth="1"/>
    <col min="8197" max="8448" width="11.5" style="39"/>
    <col min="8449" max="8449" width="47.375" style="39" customWidth="1"/>
    <col min="8450" max="8451" width="12.625" style="39" customWidth="1"/>
    <col min="8452" max="8452" width="8.625" style="39" customWidth="1"/>
    <col min="8453" max="8704" width="11.5" style="39"/>
    <col min="8705" max="8705" width="47.375" style="39" customWidth="1"/>
    <col min="8706" max="8707" width="12.625" style="39" customWidth="1"/>
    <col min="8708" max="8708" width="8.625" style="39" customWidth="1"/>
    <col min="8709" max="8960" width="11.5" style="39"/>
    <col min="8961" max="8961" width="47.375" style="39" customWidth="1"/>
    <col min="8962" max="8963" width="12.625" style="39" customWidth="1"/>
    <col min="8964" max="8964" width="8.625" style="39" customWidth="1"/>
    <col min="8965" max="9216" width="11.5" style="39"/>
    <col min="9217" max="9217" width="47.375" style="39" customWidth="1"/>
    <col min="9218" max="9219" width="12.625" style="39" customWidth="1"/>
    <col min="9220" max="9220" width="8.625" style="39" customWidth="1"/>
    <col min="9221" max="9472" width="11.5" style="39"/>
    <col min="9473" max="9473" width="47.375" style="39" customWidth="1"/>
    <col min="9474" max="9475" width="12.625" style="39" customWidth="1"/>
    <col min="9476" max="9476" width="8.625" style="39" customWidth="1"/>
    <col min="9477" max="9728" width="11.5" style="39"/>
    <col min="9729" max="9729" width="47.375" style="39" customWidth="1"/>
    <col min="9730" max="9731" width="12.625" style="39" customWidth="1"/>
    <col min="9732" max="9732" width="8.625" style="39" customWidth="1"/>
    <col min="9733" max="9984" width="11.5" style="39"/>
    <col min="9985" max="9985" width="47.37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7.37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7.37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7.37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7.37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7.37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7.37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7.37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7.37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7.37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7.37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7.37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7.37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7.37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7.37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7.37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7.37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7.37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7.37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7.37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7.37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7.37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7.37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7.37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7.37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319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25200</v>
      </c>
      <c r="C5" s="42" t="s">
        <v>5</v>
      </c>
    </row>
    <row r="6" spans="1:4">
      <c r="A6" s="44"/>
      <c r="B6" s="45" t="s">
        <v>6</v>
      </c>
      <c r="C6" s="46" t="s">
        <v>320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5544</v>
      </c>
      <c r="C14" s="53">
        <v>0.22</v>
      </c>
      <c r="D14" s="132">
        <v>0.39522648530732712</v>
      </c>
    </row>
    <row r="15" spans="1:4">
      <c r="A15" s="42" t="s">
        <v>306</v>
      </c>
      <c r="B15" s="53">
        <v>2534</v>
      </c>
      <c r="C15" s="53">
        <v>0.1</v>
      </c>
      <c r="D15" s="132">
        <v>0.18064644909249042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4">
      <c r="A17" s="42" t="s">
        <v>83</v>
      </c>
      <c r="B17" s="53">
        <v>0</v>
      </c>
      <c r="C17" s="53">
        <v>0</v>
      </c>
      <c r="D17" s="132">
        <v>0</v>
      </c>
    </row>
    <row r="18" spans="1:4">
      <c r="A18" s="42" t="s">
        <v>84</v>
      </c>
      <c r="B18" s="53">
        <v>0</v>
      </c>
      <c r="C18" s="53">
        <v>0</v>
      </c>
      <c r="D18" s="132">
        <v>0</v>
      </c>
    </row>
    <row r="19" spans="1:4">
      <c r="A19" s="42" t="s">
        <v>85</v>
      </c>
      <c r="B19" s="53">
        <v>0</v>
      </c>
      <c r="C19" s="53">
        <v>0</v>
      </c>
      <c r="D19" s="132">
        <v>0</v>
      </c>
    </row>
    <row r="20" spans="1:4">
      <c r="A20" s="42" t="s">
        <v>307</v>
      </c>
      <c r="B20" s="53">
        <v>403.9</v>
      </c>
      <c r="C20" s="53">
        <v>0.02</v>
      </c>
      <c r="D20" s="132">
        <v>2.8793646719990875E-2</v>
      </c>
    </row>
    <row r="21" spans="1:4">
      <c r="A21" s="42" t="s">
        <v>283</v>
      </c>
      <c r="B21" s="53">
        <v>0</v>
      </c>
      <c r="C21" s="53">
        <v>0</v>
      </c>
      <c r="D21" s="132">
        <v>0</v>
      </c>
    </row>
    <row r="22" spans="1:4">
      <c r="A22" s="56" t="s">
        <v>18</v>
      </c>
      <c r="B22" s="57">
        <v>8481.9</v>
      </c>
      <c r="C22" s="57">
        <v>0.34</v>
      </c>
      <c r="D22" s="133">
        <v>0.60466658111980842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32">
        <v>0</v>
      </c>
    </row>
    <row r="25" spans="1:4">
      <c r="A25" s="54" t="s">
        <v>21</v>
      </c>
      <c r="B25" s="53">
        <v>0</v>
      </c>
      <c r="C25" s="53">
        <v>0</v>
      </c>
      <c r="D25" s="132">
        <v>0</v>
      </c>
    </row>
    <row r="26" spans="1:4">
      <c r="A26" s="54" t="s">
        <v>22</v>
      </c>
      <c r="B26" s="53">
        <v>5544</v>
      </c>
      <c r="C26" s="53">
        <v>0.22</v>
      </c>
      <c r="D26" s="132">
        <v>0.39522648530732712</v>
      </c>
    </row>
    <row r="27" spans="1:4">
      <c r="A27" s="54" t="s">
        <v>23</v>
      </c>
      <c r="B27" s="53">
        <v>0</v>
      </c>
      <c r="C27" s="53">
        <v>0</v>
      </c>
      <c r="D27" s="132">
        <v>0</v>
      </c>
    </row>
    <row r="28" spans="1:4">
      <c r="A28" s="54" t="s">
        <v>24</v>
      </c>
      <c r="B28" s="53">
        <v>0</v>
      </c>
      <c r="C28" s="53">
        <v>0</v>
      </c>
      <c r="D28" s="132">
        <v>0</v>
      </c>
    </row>
    <row r="29" spans="1:4">
      <c r="A29" s="54" t="s">
        <v>25</v>
      </c>
      <c r="B29" s="53">
        <v>0</v>
      </c>
      <c r="C29" s="53">
        <v>0</v>
      </c>
      <c r="D29" s="132">
        <v>0</v>
      </c>
    </row>
    <row r="30" spans="1:4">
      <c r="A30" s="54" t="s">
        <v>26</v>
      </c>
      <c r="B30" s="53">
        <v>0</v>
      </c>
      <c r="C30" s="53">
        <v>0</v>
      </c>
      <c r="D30" s="132">
        <v>0</v>
      </c>
    </row>
    <row r="31" spans="1:4">
      <c r="A31" s="54" t="s">
        <v>27</v>
      </c>
      <c r="B31" s="53">
        <v>0</v>
      </c>
      <c r="C31" s="53">
        <v>0</v>
      </c>
      <c r="D31" s="132">
        <v>0</v>
      </c>
    </row>
    <row r="32" spans="1:4">
      <c r="A32" s="105" t="s">
        <v>28</v>
      </c>
      <c r="B32" s="106">
        <v>5544</v>
      </c>
      <c r="C32" s="106">
        <v>0.22</v>
      </c>
      <c r="D32" s="134">
        <v>0.39522648530732712</v>
      </c>
    </row>
    <row r="33" spans="1:244" s="61" customFormat="1">
      <c r="A33" s="56" t="s">
        <v>29</v>
      </c>
      <c r="B33" s="57">
        <v>14025.9</v>
      </c>
      <c r="C33" s="57">
        <v>0.56000000000000005</v>
      </c>
      <c r="D33" s="133">
        <v>0.99989306642713549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32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32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32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34">
        <v>0</v>
      </c>
      <c r="E38" s="62"/>
      <c r="F38" s="63"/>
      <c r="G38" s="63"/>
      <c r="H38" s="64"/>
      <c r="I38" s="62"/>
      <c r="J38" s="63"/>
      <c r="K38" s="63"/>
      <c r="L38" s="64"/>
      <c r="M38" s="62"/>
      <c r="N38" s="63"/>
      <c r="O38" s="63"/>
      <c r="P38" s="64"/>
      <c r="Q38" s="62"/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62"/>
      <c r="BV38" s="63"/>
      <c r="BW38" s="63"/>
      <c r="BX38" s="64"/>
      <c r="BY38" s="62"/>
      <c r="BZ38" s="63"/>
      <c r="CA38" s="63"/>
      <c r="CB38" s="64"/>
      <c r="CC38" s="62"/>
      <c r="CD38" s="63"/>
      <c r="CE38" s="63"/>
      <c r="CF38" s="64"/>
      <c r="CG38" s="62"/>
      <c r="CH38" s="63"/>
      <c r="CI38" s="63"/>
      <c r="CJ38" s="64"/>
      <c r="CK38" s="62"/>
      <c r="CL38" s="63"/>
      <c r="CM38" s="63"/>
      <c r="CN38" s="64"/>
      <c r="CO38" s="62"/>
      <c r="CP38" s="63"/>
      <c r="CQ38" s="63"/>
      <c r="CR38" s="64"/>
      <c r="CS38" s="62"/>
      <c r="CT38" s="63"/>
      <c r="CU38" s="63"/>
      <c r="CV38" s="64"/>
      <c r="CW38" s="62"/>
      <c r="CX38" s="63"/>
      <c r="CY38" s="63"/>
      <c r="CZ38" s="64"/>
      <c r="DA38" s="62"/>
      <c r="DB38" s="63"/>
      <c r="DC38" s="63"/>
      <c r="DD38" s="64"/>
      <c r="DE38" s="62"/>
      <c r="DF38" s="63"/>
      <c r="DG38" s="63"/>
      <c r="DH38" s="64"/>
      <c r="DI38" s="62"/>
      <c r="DJ38" s="63"/>
      <c r="DK38" s="63"/>
      <c r="DL38" s="64"/>
      <c r="DM38" s="62"/>
      <c r="DN38" s="63"/>
      <c r="DO38" s="63"/>
      <c r="DP38" s="64"/>
      <c r="DQ38" s="62"/>
      <c r="DR38" s="63"/>
      <c r="DS38" s="63"/>
      <c r="DT38" s="64"/>
      <c r="DU38" s="62"/>
      <c r="DV38" s="63"/>
      <c r="DW38" s="63"/>
      <c r="DX38" s="64"/>
      <c r="DY38" s="62"/>
      <c r="DZ38" s="63"/>
      <c r="EA38" s="63"/>
      <c r="EB38" s="64"/>
      <c r="EC38" s="62"/>
      <c r="ED38" s="63"/>
      <c r="EE38" s="63"/>
      <c r="EF38" s="64"/>
      <c r="EG38" s="62"/>
      <c r="EH38" s="63"/>
      <c r="EI38" s="63"/>
      <c r="EJ38" s="64"/>
      <c r="EK38" s="62"/>
      <c r="EL38" s="63"/>
      <c r="EM38" s="63"/>
      <c r="EN38" s="64"/>
      <c r="EO38" s="62"/>
      <c r="EP38" s="63"/>
      <c r="EQ38" s="63"/>
      <c r="ER38" s="64"/>
      <c r="ES38" s="62"/>
      <c r="ET38" s="63"/>
      <c r="EU38" s="63"/>
      <c r="EV38" s="64"/>
      <c r="EW38" s="62"/>
      <c r="EX38" s="63"/>
      <c r="EY38" s="63"/>
      <c r="EZ38" s="64"/>
      <c r="FA38" s="62"/>
      <c r="FB38" s="63"/>
      <c r="FC38" s="63"/>
      <c r="FD38" s="64"/>
      <c r="FE38" s="62"/>
      <c r="FF38" s="63"/>
      <c r="FG38" s="63"/>
      <c r="FH38" s="64"/>
      <c r="FI38" s="62"/>
      <c r="FJ38" s="63"/>
      <c r="FK38" s="63"/>
      <c r="FL38" s="64"/>
      <c r="FM38" s="62"/>
      <c r="FN38" s="63"/>
      <c r="FO38" s="63"/>
      <c r="FP38" s="64"/>
      <c r="FQ38" s="62"/>
      <c r="FR38" s="63"/>
      <c r="FS38" s="63"/>
      <c r="FT38" s="64"/>
      <c r="FU38" s="62"/>
      <c r="FV38" s="63"/>
      <c r="FW38" s="63"/>
      <c r="FX38" s="64"/>
      <c r="FY38" s="62"/>
      <c r="FZ38" s="63"/>
      <c r="GA38" s="63"/>
      <c r="GB38" s="64"/>
      <c r="GC38" s="62"/>
      <c r="GD38" s="63"/>
      <c r="GE38" s="63"/>
      <c r="GF38" s="64"/>
      <c r="GG38" s="62"/>
      <c r="GH38" s="63"/>
      <c r="GI38" s="63"/>
      <c r="GJ38" s="64"/>
      <c r="GK38" s="62"/>
      <c r="GL38" s="63"/>
      <c r="GM38" s="63"/>
      <c r="GN38" s="64"/>
      <c r="GO38" s="62"/>
      <c r="GP38" s="63"/>
      <c r="GQ38" s="63"/>
      <c r="GR38" s="64"/>
      <c r="GS38" s="62"/>
      <c r="GT38" s="63"/>
      <c r="GU38" s="63"/>
      <c r="GV38" s="64"/>
      <c r="GW38" s="62"/>
      <c r="GX38" s="63"/>
      <c r="GY38" s="63"/>
      <c r="GZ38" s="64"/>
      <c r="HA38" s="62"/>
      <c r="HB38" s="63"/>
      <c r="HC38" s="63"/>
      <c r="HD38" s="64"/>
      <c r="HE38" s="62"/>
      <c r="HF38" s="63"/>
      <c r="HG38" s="63"/>
      <c r="HH38" s="64"/>
      <c r="HI38" s="62"/>
      <c r="HJ38" s="63"/>
      <c r="HK38" s="63"/>
      <c r="HL38" s="64"/>
      <c r="HM38" s="62"/>
      <c r="HN38" s="63"/>
      <c r="HO38" s="63"/>
      <c r="HP38" s="64"/>
      <c r="HQ38" s="62"/>
      <c r="HR38" s="63"/>
      <c r="HS38" s="63"/>
      <c r="HT38" s="64"/>
      <c r="HU38" s="62"/>
      <c r="HV38" s="63"/>
      <c r="HW38" s="63"/>
      <c r="HX38" s="64"/>
      <c r="HY38" s="62"/>
      <c r="HZ38" s="63"/>
      <c r="IA38" s="63"/>
      <c r="IB38" s="64"/>
      <c r="IC38" s="62"/>
      <c r="ID38" s="63"/>
      <c r="IE38" s="63"/>
      <c r="IF38" s="64"/>
      <c r="IG38" s="62"/>
      <c r="IH38" s="63"/>
      <c r="II38" s="63"/>
      <c r="IJ38" s="64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32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32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32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34">
        <v>0</v>
      </c>
      <c r="E43" s="62"/>
      <c r="F43" s="63"/>
      <c r="G43" s="63"/>
      <c r="H43" s="64"/>
      <c r="I43" s="62"/>
      <c r="J43" s="63"/>
      <c r="K43" s="63"/>
      <c r="L43" s="64"/>
      <c r="M43" s="62"/>
      <c r="N43" s="63"/>
      <c r="O43" s="63"/>
      <c r="P43" s="64"/>
      <c r="Q43" s="62"/>
      <c r="R43" s="63"/>
      <c r="S43" s="63"/>
      <c r="T43" s="64"/>
      <c r="U43" s="62"/>
      <c r="V43" s="63"/>
      <c r="W43" s="63"/>
      <c r="X43" s="64"/>
      <c r="Y43" s="62"/>
      <c r="Z43" s="63"/>
      <c r="AA43" s="63"/>
      <c r="AB43" s="64"/>
      <c r="AC43" s="62"/>
      <c r="AD43" s="63"/>
      <c r="AE43" s="63"/>
      <c r="AF43" s="64"/>
      <c r="AG43" s="62"/>
      <c r="AH43" s="63"/>
      <c r="AI43" s="63"/>
      <c r="AJ43" s="64"/>
      <c r="AK43" s="62"/>
      <c r="AL43" s="63"/>
      <c r="AM43" s="63"/>
      <c r="AN43" s="64"/>
      <c r="AO43" s="62"/>
      <c r="AP43" s="63"/>
      <c r="AQ43" s="63"/>
      <c r="AR43" s="64"/>
      <c r="AS43" s="62"/>
      <c r="AT43" s="63"/>
      <c r="AU43" s="63"/>
      <c r="AV43" s="64"/>
      <c r="AW43" s="62"/>
      <c r="AX43" s="63"/>
      <c r="AY43" s="63"/>
      <c r="AZ43" s="64"/>
      <c r="BA43" s="62"/>
      <c r="BB43" s="63"/>
      <c r="BC43" s="63"/>
      <c r="BD43" s="64"/>
      <c r="BE43" s="62"/>
      <c r="BF43" s="63"/>
      <c r="BG43" s="63"/>
      <c r="BH43" s="64"/>
      <c r="BI43" s="62"/>
      <c r="BJ43" s="63"/>
      <c r="BK43" s="63"/>
      <c r="BL43" s="64"/>
      <c r="BM43" s="62"/>
      <c r="BN43" s="63"/>
      <c r="BO43" s="63"/>
      <c r="BP43" s="64"/>
      <c r="BQ43" s="62"/>
      <c r="BR43" s="63"/>
      <c r="BS43" s="63"/>
      <c r="BT43" s="64"/>
      <c r="BU43" s="62"/>
      <c r="BV43" s="63"/>
      <c r="BW43" s="63"/>
      <c r="BX43" s="64"/>
      <c r="BY43" s="62"/>
      <c r="BZ43" s="63"/>
      <c r="CA43" s="63"/>
      <c r="CB43" s="64"/>
      <c r="CC43" s="62"/>
      <c r="CD43" s="63"/>
      <c r="CE43" s="63"/>
      <c r="CF43" s="64"/>
      <c r="CG43" s="62"/>
      <c r="CH43" s="63"/>
      <c r="CI43" s="63"/>
      <c r="CJ43" s="64"/>
      <c r="CK43" s="62"/>
      <c r="CL43" s="63"/>
      <c r="CM43" s="63"/>
      <c r="CN43" s="64"/>
      <c r="CO43" s="62"/>
      <c r="CP43" s="63"/>
      <c r="CQ43" s="63"/>
      <c r="CR43" s="64"/>
      <c r="CS43" s="62"/>
      <c r="CT43" s="63"/>
      <c r="CU43" s="63"/>
      <c r="CV43" s="64"/>
      <c r="CW43" s="62"/>
      <c r="CX43" s="63"/>
      <c r="CY43" s="63"/>
      <c r="CZ43" s="64"/>
      <c r="DA43" s="62"/>
      <c r="DB43" s="63"/>
      <c r="DC43" s="63"/>
      <c r="DD43" s="64"/>
      <c r="DE43" s="62"/>
      <c r="DF43" s="63"/>
      <c r="DG43" s="63"/>
      <c r="DH43" s="64"/>
      <c r="DI43" s="62"/>
      <c r="DJ43" s="63"/>
      <c r="DK43" s="63"/>
      <c r="DL43" s="64"/>
      <c r="DM43" s="62"/>
      <c r="DN43" s="63"/>
      <c r="DO43" s="63"/>
      <c r="DP43" s="64"/>
      <c r="DQ43" s="62"/>
      <c r="DR43" s="63"/>
      <c r="DS43" s="63"/>
      <c r="DT43" s="64"/>
      <c r="DU43" s="62"/>
      <c r="DV43" s="63"/>
      <c r="DW43" s="63"/>
      <c r="DX43" s="64"/>
      <c r="DY43" s="62"/>
      <c r="DZ43" s="63"/>
      <c r="EA43" s="63"/>
      <c r="EB43" s="64"/>
      <c r="EC43" s="62"/>
      <c r="ED43" s="63"/>
      <c r="EE43" s="63"/>
      <c r="EF43" s="64"/>
      <c r="EG43" s="62"/>
      <c r="EH43" s="63"/>
      <c r="EI43" s="63"/>
      <c r="EJ43" s="64"/>
      <c r="EK43" s="62"/>
      <c r="EL43" s="63"/>
      <c r="EM43" s="63"/>
      <c r="EN43" s="64"/>
      <c r="EO43" s="62"/>
      <c r="EP43" s="63"/>
      <c r="EQ43" s="63"/>
      <c r="ER43" s="64"/>
      <c r="ES43" s="62"/>
      <c r="ET43" s="63"/>
      <c r="EU43" s="63"/>
      <c r="EV43" s="64"/>
      <c r="EW43" s="62"/>
      <c r="EX43" s="63"/>
      <c r="EY43" s="63"/>
      <c r="EZ43" s="64"/>
      <c r="FA43" s="62"/>
      <c r="FB43" s="63"/>
      <c r="FC43" s="63"/>
      <c r="FD43" s="64"/>
      <c r="FE43" s="62"/>
      <c r="FF43" s="63"/>
      <c r="FG43" s="63"/>
      <c r="FH43" s="64"/>
      <c r="FI43" s="62"/>
      <c r="FJ43" s="63"/>
      <c r="FK43" s="63"/>
      <c r="FL43" s="64"/>
      <c r="FM43" s="62"/>
      <c r="FN43" s="63"/>
      <c r="FO43" s="63"/>
      <c r="FP43" s="64"/>
      <c r="FQ43" s="62"/>
      <c r="FR43" s="63"/>
      <c r="FS43" s="63"/>
      <c r="FT43" s="64"/>
      <c r="FU43" s="62"/>
      <c r="FV43" s="63"/>
      <c r="FW43" s="63"/>
      <c r="FX43" s="64"/>
      <c r="FY43" s="62"/>
      <c r="FZ43" s="63"/>
      <c r="GA43" s="63"/>
      <c r="GB43" s="64"/>
      <c r="GC43" s="62"/>
      <c r="GD43" s="63"/>
      <c r="GE43" s="63"/>
      <c r="GF43" s="64"/>
      <c r="GG43" s="62"/>
      <c r="GH43" s="63"/>
      <c r="GI43" s="63"/>
      <c r="GJ43" s="64"/>
      <c r="GK43" s="62"/>
      <c r="GL43" s="63"/>
      <c r="GM43" s="63"/>
      <c r="GN43" s="64"/>
      <c r="GO43" s="62"/>
      <c r="GP43" s="63"/>
      <c r="GQ43" s="63"/>
      <c r="GR43" s="64"/>
      <c r="GS43" s="62"/>
      <c r="GT43" s="63"/>
      <c r="GU43" s="63"/>
      <c r="GV43" s="64"/>
      <c r="GW43" s="62"/>
      <c r="GX43" s="63"/>
      <c r="GY43" s="63"/>
      <c r="GZ43" s="64"/>
      <c r="HA43" s="62"/>
      <c r="HB43" s="63"/>
      <c r="HC43" s="63"/>
      <c r="HD43" s="64"/>
      <c r="HE43" s="62"/>
      <c r="HF43" s="63"/>
      <c r="HG43" s="63"/>
      <c r="HH43" s="64"/>
      <c r="HI43" s="62"/>
      <c r="HJ43" s="63"/>
      <c r="HK43" s="63"/>
      <c r="HL43" s="64"/>
      <c r="HM43" s="62"/>
      <c r="HN43" s="63"/>
      <c r="HO43" s="63"/>
      <c r="HP43" s="64"/>
      <c r="HQ43" s="62"/>
      <c r="HR43" s="63"/>
      <c r="HS43" s="63"/>
      <c r="HT43" s="64"/>
      <c r="HU43" s="62"/>
      <c r="HV43" s="63"/>
      <c r="HW43" s="63"/>
      <c r="HX43" s="64"/>
      <c r="HY43" s="62"/>
      <c r="HZ43" s="63"/>
      <c r="IA43" s="63"/>
      <c r="IB43" s="64"/>
      <c r="IC43" s="62"/>
      <c r="ID43" s="63"/>
      <c r="IE43" s="63"/>
      <c r="IF43" s="64"/>
      <c r="IG43" s="62"/>
      <c r="IH43" s="63"/>
      <c r="II43" s="63"/>
      <c r="IJ43" s="64"/>
    </row>
    <row r="44" spans="1:244" s="60" customFormat="1">
      <c r="A44" s="109" t="s">
        <v>40</v>
      </c>
      <c r="B44" s="110">
        <v>0</v>
      </c>
      <c r="C44" s="110">
        <v>0</v>
      </c>
      <c r="D44" s="135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14025.9</v>
      </c>
      <c r="C45" s="57">
        <v>0.56000000000000005</v>
      </c>
      <c r="D45" s="133">
        <v>0.99989306642713549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32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32">
        <v>1.0693357286453656E-4</v>
      </c>
    </row>
    <row r="49" spans="1:244" s="60" customFormat="1">
      <c r="A49" s="105" t="s">
        <v>45</v>
      </c>
      <c r="B49" s="106">
        <v>1.5</v>
      </c>
      <c r="C49" s="106">
        <v>0</v>
      </c>
      <c r="D49" s="134">
        <v>1.0693357286453656E-4</v>
      </c>
      <c r="E49" s="62"/>
      <c r="F49" s="63"/>
      <c r="G49" s="63"/>
      <c r="H49" s="64"/>
      <c r="I49" s="62"/>
      <c r="J49" s="63"/>
      <c r="K49" s="63"/>
      <c r="L49" s="64"/>
      <c r="M49" s="62"/>
      <c r="N49" s="63"/>
      <c r="O49" s="63"/>
      <c r="P49" s="64"/>
      <c r="Q49" s="62"/>
      <c r="R49" s="63"/>
      <c r="S49" s="63"/>
      <c r="T49" s="64"/>
      <c r="U49" s="62"/>
      <c r="V49" s="63"/>
      <c r="W49" s="63"/>
      <c r="X49" s="64"/>
      <c r="Y49" s="62"/>
      <c r="Z49" s="63"/>
      <c r="AA49" s="63"/>
      <c r="AB49" s="64"/>
      <c r="AC49" s="62"/>
      <c r="AD49" s="63"/>
      <c r="AE49" s="63"/>
      <c r="AF49" s="64"/>
      <c r="AG49" s="62"/>
      <c r="AH49" s="63"/>
      <c r="AI49" s="63"/>
      <c r="AJ49" s="64"/>
      <c r="AK49" s="62"/>
      <c r="AL49" s="63"/>
      <c r="AM49" s="63"/>
      <c r="AN49" s="64"/>
      <c r="AO49" s="62"/>
      <c r="AP49" s="63"/>
      <c r="AQ49" s="63"/>
      <c r="AR49" s="64"/>
      <c r="AS49" s="62"/>
      <c r="AT49" s="63"/>
      <c r="AU49" s="63"/>
      <c r="AV49" s="64"/>
      <c r="AW49" s="62"/>
      <c r="AX49" s="63"/>
      <c r="AY49" s="63"/>
      <c r="AZ49" s="64"/>
      <c r="BA49" s="62"/>
      <c r="BB49" s="63"/>
      <c r="BC49" s="63"/>
      <c r="BD49" s="64"/>
      <c r="BE49" s="62"/>
      <c r="BF49" s="63"/>
      <c r="BG49" s="63"/>
      <c r="BH49" s="64"/>
      <c r="BI49" s="62"/>
      <c r="BJ49" s="63"/>
      <c r="BK49" s="63"/>
      <c r="BL49" s="64"/>
      <c r="BM49" s="62"/>
      <c r="BN49" s="63"/>
      <c r="BO49" s="63"/>
      <c r="BP49" s="64"/>
      <c r="BQ49" s="62"/>
      <c r="BR49" s="63"/>
      <c r="BS49" s="63"/>
      <c r="BT49" s="64"/>
      <c r="BU49" s="62"/>
      <c r="BV49" s="63"/>
      <c r="BW49" s="63"/>
      <c r="BX49" s="64"/>
      <c r="BY49" s="62"/>
      <c r="BZ49" s="63"/>
      <c r="CA49" s="63"/>
      <c r="CB49" s="64"/>
      <c r="CC49" s="62"/>
      <c r="CD49" s="63"/>
      <c r="CE49" s="63"/>
      <c r="CF49" s="64"/>
      <c r="CG49" s="62"/>
      <c r="CH49" s="63"/>
      <c r="CI49" s="63"/>
      <c r="CJ49" s="64"/>
      <c r="CK49" s="62"/>
      <c r="CL49" s="63"/>
      <c r="CM49" s="63"/>
      <c r="CN49" s="64"/>
      <c r="CO49" s="62"/>
      <c r="CP49" s="63"/>
      <c r="CQ49" s="63"/>
      <c r="CR49" s="64"/>
      <c r="CS49" s="62"/>
      <c r="CT49" s="63"/>
      <c r="CU49" s="63"/>
      <c r="CV49" s="64"/>
      <c r="CW49" s="62"/>
      <c r="CX49" s="63"/>
      <c r="CY49" s="63"/>
      <c r="CZ49" s="64"/>
      <c r="DA49" s="62"/>
      <c r="DB49" s="63"/>
      <c r="DC49" s="63"/>
      <c r="DD49" s="64"/>
      <c r="DE49" s="62"/>
      <c r="DF49" s="63"/>
      <c r="DG49" s="63"/>
      <c r="DH49" s="64"/>
      <c r="DI49" s="62"/>
      <c r="DJ49" s="63"/>
      <c r="DK49" s="63"/>
      <c r="DL49" s="64"/>
      <c r="DM49" s="62"/>
      <c r="DN49" s="63"/>
      <c r="DO49" s="63"/>
      <c r="DP49" s="64"/>
      <c r="DQ49" s="62"/>
      <c r="DR49" s="63"/>
      <c r="DS49" s="63"/>
      <c r="DT49" s="64"/>
      <c r="DU49" s="62"/>
      <c r="DV49" s="63"/>
      <c r="DW49" s="63"/>
      <c r="DX49" s="64"/>
      <c r="DY49" s="62"/>
      <c r="DZ49" s="63"/>
      <c r="EA49" s="63"/>
      <c r="EB49" s="64"/>
      <c r="EC49" s="62"/>
      <c r="ED49" s="63"/>
      <c r="EE49" s="63"/>
      <c r="EF49" s="64"/>
      <c r="EG49" s="62"/>
      <c r="EH49" s="63"/>
      <c r="EI49" s="63"/>
      <c r="EJ49" s="64"/>
      <c r="EK49" s="62"/>
      <c r="EL49" s="63"/>
      <c r="EM49" s="63"/>
      <c r="EN49" s="64"/>
      <c r="EO49" s="62"/>
      <c r="EP49" s="63"/>
      <c r="EQ49" s="63"/>
      <c r="ER49" s="64"/>
      <c r="ES49" s="62"/>
      <c r="ET49" s="63"/>
      <c r="EU49" s="63"/>
      <c r="EV49" s="64"/>
      <c r="EW49" s="62"/>
      <c r="EX49" s="63"/>
      <c r="EY49" s="63"/>
      <c r="EZ49" s="64"/>
      <c r="FA49" s="62"/>
      <c r="FB49" s="63"/>
      <c r="FC49" s="63"/>
      <c r="FD49" s="64"/>
      <c r="FE49" s="62"/>
      <c r="FF49" s="63"/>
      <c r="FG49" s="63"/>
      <c r="FH49" s="64"/>
      <c r="FI49" s="62"/>
      <c r="FJ49" s="63"/>
      <c r="FK49" s="63"/>
      <c r="FL49" s="64"/>
      <c r="FM49" s="62"/>
      <c r="FN49" s="63"/>
      <c r="FO49" s="63"/>
      <c r="FP49" s="64"/>
      <c r="FQ49" s="62"/>
      <c r="FR49" s="63"/>
      <c r="FS49" s="63"/>
      <c r="FT49" s="64"/>
      <c r="FU49" s="62"/>
      <c r="FV49" s="63"/>
      <c r="FW49" s="63"/>
      <c r="FX49" s="64"/>
      <c r="FY49" s="62"/>
      <c r="FZ49" s="63"/>
      <c r="GA49" s="63"/>
      <c r="GB49" s="64"/>
      <c r="GC49" s="62"/>
      <c r="GD49" s="63"/>
      <c r="GE49" s="63"/>
      <c r="GF49" s="64"/>
      <c r="GG49" s="62"/>
      <c r="GH49" s="63"/>
      <c r="GI49" s="63"/>
      <c r="GJ49" s="64"/>
      <c r="GK49" s="62"/>
      <c r="GL49" s="63"/>
      <c r="GM49" s="63"/>
      <c r="GN49" s="64"/>
      <c r="GO49" s="62"/>
      <c r="GP49" s="63"/>
      <c r="GQ49" s="63"/>
      <c r="GR49" s="64"/>
      <c r="GS49" s="62"/>
      <c r="GT49" s="63"/>
      <c r="GU49" s="63"/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 r="HF49" s="63"/>
      <c r="HG49" s="63"/>
      <c r="HH49" s="64"/>
      <c r="HI49" s="62"/>
      <c r="HJ49" s="63"/>
      <c r="HK49" s="63"/>
      <c r="HL49" s="64"/>
      <c r="HM49" s="62"/>
      <c r="HN49" s="63"/>
      <c r="HO49" s="63"/>
      <c r="HP49" s="64"/>
      <c r="HQ49" s="62"/>
      <c r="HR49" s="63"/>
      <c r="HS49" s="63"/>
      <c r="HT49" s="64"/>
      <c r="HU49" s="62"/>
      <c r="HV49" s="63"/>
      <c r="HW49" s="63"/>
      <c r="HX49" s="64"/>
      <c r="HY49" s="62"/>
      <c r="HZ49" s="63"/>
      <c r="IA49" s="63"/>
      <c r="IB49" s="64"/>
      <c r="IC49" s="62"/>
      <c r="ID49" s="63"/>
      <c r="IE49" s="63"/>
      <c r="IF49" s="64"/>
      <c r="IG49" s="62"/>
      <c r="IH49" s="63"/>
      <c r="II49" s="63"/>
      <c r="IJ49" s="64"/>
    </row>
    <row r="50" spans="1:244" s="68" customFormat="1" ht="13.5" thickBot="1">
      <c r="A50" s="65" t="s">
        <v>46</v>
      </c>
      <c r="B50" s="66">
        <v>14027.4</v>
      </c>
      <c r="C50" s="66">
        <v>0.56000000000000005</v>
      </c>
      <c r="D50" s="136">
        <v>1</v>
      </c>
    </row>
    <row r="51" spans="1:244">
      <c r="A51" s="69" t="s">
        <v>47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51"/>
  <sheetViews>
    <sheetView showGridLines="0" zoomScaleNormal="100" workbookViewId="0"/>
  </sheetViews>
  <sheetFormatPr defaultColWidth="11.5" defaultRowHeight="12.75"/>
  <cols>
    <col min="1" max="1" width="47.375" style="39" customWidth="1"/>
    <col min="2" max="3" width="12.625" style="39" customWidth="1"/>
    <col min="4" max="4" width="8.625" style="39" customWidth="1"/>
    <col min="5" max="256" width="11.5" style="39"/>
    <col min="257" max="257" width="47.375" style="39" customWidth="1"/>
    <col min="258" max="259" width="12.625" style="39" customWidth="1"/>
    <col min="260" max="260" width="8.625" style="39" customWidth="1"/>
    <col min="261" max="512" width="11.5" style="39"/>
    <col min="513" max="513" width="47.375" style="39" customWidth="1"/>
    <col min="514" max="515" width="12.625" style="39" customWidth="1"/>
    <col min="516" max="516" width="8.625" style="39" customWidth="1"/>
    <col min="517" max="768" width="11.5" style="39"/>
    <col min="769" max="769" width="47.375" style="39" customWidth="1"/>
    <col min="770" max="771" width="12.625" style="39" customWidth="1"/>
    <col min="772" max="772" width="8.625" style="39" customWidth="1"/>
    <col min="773" max="1024" width="11.5" style="39"/>
    <col min="1025" max="1025" width="47.375" style="39" customWidth="1"/>
    <col min="1026" max="1027" width="12.625" style="39" customWidth="1"/>
    <col min="1028" max="1028" width="8.625" style="39" customWidth="1"/>
    <col min="1029" max="1280" width="11.5" style="39"/>
    <col min="1281" max="1281" width="47.375" style="39" customWidth="1"/>
    <col min="1282" max="1283" width="12.625" style="39" customWidth="1"/>
    <col min="1284" max="1284" width="8.625" style="39" customWidth="1"/>
    <col min="1285" max="1536" width="11.5" style="39"/>
    <col min="1537" max="1537" width="47.375" style="39" customWidth="1"/>
    <col min="1538" max="1539" width="12.625" style="39" customWidth="1"/>
    <col min="1540" max="1540" width="8.625" style="39" customWidth="1"/>
    <col min="1541" max="1792" width="11.5" style="39"/>
    <col min="1793" max="1793" width="47.375" style="39" customWidth="1"/>
    <col min="1794" max="1795" width="12.625" style="39" customWidth="1"/>
    <col min="1796" max="1796" width="8.625" style="39" customWidth="1"/>
    <col min="1797" max="2048" width="11.5" style="39"/>
    <col min="2049" max="2049" width="47.375" style="39" customWidth="1"/>
    <col min="2050" max="2051" width="12.625" style="39" customWidth="1"/>
    <col min="2052" max="2052" width="8.625" style="39" customWidth="1"/>
    <col min="2053" max="2304" width="11.5" style="39"/>
    <col min="2305" max="2305" width="47.375" style="39" customWidth="1"/>
    <col min="2306" max="2307" width="12.625" style="39" customWidth="1"/>
    <col min="2308" max="2308" width="8.625" style="39" customWidth="1"/>
    <col min="2309" max="2560" width="11.5" style="39"/>
    <col min="2561" max="2561" width="47.375" style="39" customWidth="1"/>
    <col min="2562" max="2563" width="12.625" style="39" customWidth="1"/>
    <col min="2564" max="2564" width="8.625" style="39" customWidth="1"/>
    <col min="2565" max="2816" width="11.5" style="39"/>
    <col min="2817" max="2817" width="47.375" style="39" customWidth="1"/>
    <col min="2818" max="2819" width="12.625" style="39" customWidth="1"/>
    <col min="2820" max="2820" width="8.625" style="39" customWidth="1"/>
    <col min="2821" max="3072" width="11.5" style="39"/>
    <col min="3073" max="3073" width="47.375" style="39" customWidth="1"/>
    <col min="3074" max="3075" width="12.625" style="39" customWidth="1"/>
    <col min="3076" max="3076" width="8.625" style="39" customWidth="1"/>
    <col min="3077" max="3328" width="11.5" style="39"/>
    <col min="3329" max="3329" width="47.375" style="39" customWidth="1"/>
    <col min="3330" max="3331" width="12.625" style="39" customWidth="1"/>
    <col min="3332" max="3332" width="8.625" style="39" customWidth="1"/>
    <col min="3333" max="3584" width="11.5" style="39"/>
    <col min="3585" max="3585" width="47.375" style="39" customWidth="1"/>
    <col min="3586" max="3587" width="12.625" style="39" customWidth="1"/>
    <col min="3588" max="3588" width="8.625" style="39" customWidth="1"/>
    <col min="3589" max="3840" width="11.5" style="39"/>
    <col min="3841" max="3841" width="47.375" style="39" customWidth="1"/>
    <col min="3842" max="3843" width="12.625" style="39" customWidth="1"/>
    <col min="3844" max="3844" width="8.625" style="39" customWidth="1"/>
    <col min="3845" max="4096" width="11.5" style="39"/>
    <col min="4097" max="4097" width="47.375" style="39" customWidth="1"/>
    <col min="4098" max="4099" width="12.625" style="39" customWidth="1"/>
    <col min="4100" max="4100" width="8.625" style="39" customWidth="1"/>
    <col min="4101" max="4352" width="11.5" style="39"/>
    <col min="4353" max="4353" width="47.375" style="39" customWidth="1"/>
    <col min="4354" max="4355" width="12.625" style="39" customWidth="1"/>
    <col min="4356" max="4356" width="8.625" style="39" customWidth="1"/>
    <col min="4357" max="4608" width="11.5" style="39"/>
    <col min="4609" max="4609" width="47.375" style="39" customWidth="1"/>
    <col min="4610" max="4611" width="12.625" style="39" customWidth="1"/>
    <col min="4612" max="4612" width="8.625" style="39" customWidth="1"/>
    <col min="4613" max="4864" width="11.5" style="39"/>
    <col min="4865" max="4865" width="47.375" style="39" customWidth="1"/>
    <col min="4866" max="4867" width="12.625" style="39" customWidth="1"/>
    <col min="4868" max="4868" width="8.625" style="39" customWidth="1"/>
    <col min="4869" max="5120" width="11.5" style="39"/>
    <col min="5121" max="5121" width="47.375" style="39" customWidth="1"/>
    <col min="5122" max="5123" width="12.625" style="39" customWidth="1"/>
    <col min="5124" max="5124" width="8.625" style="39" customWidth="1"/>
    <col min="5125" max="5376" width="11.5" style="39"/>
    <col min="5377" max="5377" width="47.375" style="39" customWidth="1"/>
    <col min="5378" max="5379" width="12.625" style="39" customWidth="1"/>
    <col min="5380" max="5380" width="8.625" style="39" customWidth="1"/>
    <col min="5381" max="5632" width="11.5" style="39"/>
    <col min="5633" max="5633" width="47.375" style="39" customWidth="1"/>
    <col min="5634" max="5635" width="12.625" style="39" customWidth="1"/>
    <col min="5636" max="5636" width="8.625" style="39" customWidth="1"/>
    <col min="5637" max="5888" width="11.5" style="39"/>
    <col min="5889" max="5889" width="47.375" style="39" customWidth="1"/>
    <col min="5890" max="5891" width="12.625" style="39" customWidth="1"/>
    <col min="5892" max="5892" width="8.625" style="39" customWidth="1"/>
    <col min="5893" max="6144" width="11.5" style="39"/>
    <col min="6145" max="6145" width="47.375" style="39" customWidth="1"/>
    <col min="6146" max="6147" width="12.625" style="39" customWidth="1"/>
    <col min="6148" max="6148" width="8.625" style="39" customWidth="1"/>
    <col min="6149" max="6400" width="11.5" style="39"/>
    <col min="6401" max="6401" width="47.375" style="39" customWidth="1"/>
    <col min="6402" max="6403" width="12.625" style="39" customWidth="1"/>
    <col min="6404" max="6404" width="8.625" style="39" customWidth="1"/>
    <col min="6405" max="6656" width="11.5" style="39"/>
    <col min="6657" max="6657" width="47.375" style="39" customWidth="1"/>
    <col min="6658" max="6659" width="12.625" style="39" customWidth="1"/>
    <col min="6660" max="6660" width="8.625" style="39" customWidth="1"/>
    <col min="6661" max="6912" width="11.5" style="39"/>
    <col min="6913" max="6913" width="47.375" style="39" customWidth="1"/>
    <col min="6914" max="6915" width="12.625" style="39" customWidth="1"/>
    <col min="6916" max="6916" width="8.625" style="39" customWidth="1"/>
    <col min="6917" max="7168" width="11.5" style="39"/>
    <col min="7169" max="7169" width="47.375" style="39" customWidth="1"/>
    <col min="7170" max="7171" width="12.625" style="39" customWidth="1"/>
    <col min="7172" max="7172" width="8.625" style="39" customWidth="1"/>
    <col min="7173" max="7424" width="11.5" style="39"/>
    <col min="7425" max="7425" width="47.375" style="39" customWidth="1"/>
    <col min="7426" max="7427" width="12.625" style="39" customWidth="1"/>
    <col min="7428" max="7428" width="8.625" style="39" customWidth="1"/>
    <col min="7429" max="7680" width="11.5" style="39"/>
    <col min="7681" max="7681" width="47.375" style="39" customWidth="1"/>
    <col min="7682" max="7683" width="12.625" style="39" customWidth="1"/>
    <col min="7684" max="7684" width="8.625" style="39" customWidth="1"/>
    <col min="7685" max="7936" width="11.5" style="39"/>
    <col min="7937" max="7937" width="47.375" style="39" customWidth="1"/>
    <col min="7938" max="7939" width="12.625" style="39" customWidth="1"/>
    <col min="7940" max="7940" width="8.625" style="39" customWidth="1"/>
    <col min="7941" max="8192" width="11.5" style="39"/>
    <col min="8193" max="8193" width="47.375" style="39" customWidth="1"/>
    <col min="8194" max="8195" width="12.625" style="39" customWidth="1"/>
    <col min="8196" max="8196" width="8.625" style="39" customWidth="1"/>
    <col min="8197" max="8448" width="11.5" style="39"/>
    <col min="8449" max="8449" width="47.375" style="39" customWidth="1"/>
    <col min="8450" max="8451" width="12.625" style="39" customWidth="1"/>
    <col min="8452" max="8452" width="8.625" style="39" customWidth="1"/>
    <col min="8453" max="8704" width="11.5" style="39"/>
    <col min="8705" max="8705" width="47.375" style="39" customWidth="1"/>
    <col min="8706" max="8707" width="12.625" style="39" customWidth="1"/>
    <col min="8708" max="8708" width="8.625" style="39" customWidth="1"/>
    <col min="8709" max="8960" width="11.5" style="39"/>
    <col min="8961" max="8961" width="47.375" style="39" customWidth="1"/>
    <col min="8962" max="8963" width="12.625" style="39" customWidth="1"/>
    <col min="8964" max="8964" width="8.625" style="39" customWidth="1"/>
    <col min="8965" max="9216" width="11.5" style="39"/>
    <col min="9217" max="9217" width="47.375" style="39" customWidth="1"/>
    <col min="9218" max="9219" width="12.625" style="39" customWidth="1"/>
    <col min="9220" max="9220" width="8.625" style="39" customWidth="1"/>
    <col min="9221" max="9472" width="11.5" style="39"/>
    <col min="9473" max="9473" width="47.375" style="39" customWidth="1"/>
    <col min="9474" max="9475" width="12.625" style="39" customWidth="1"/>
    <col min="9476" max="9476" width="8.625" style="39" customWidth="1"/>
    <col min="9477" max="9728" width="11.5" style="39"/>
    <col min="9729" max="9729" width="47.375" style="39" customWidth="1"/>
    <col min="9730" max="9731" width="12.625" style="39" customWidth="1"/>
    <col min="9732" max="9732" width="8.625" style="39" customWidth="1"/>
    <col min="9733" max="9984" width="11.5" style="39"/>
    <col min="9985" max="9985" width="47.37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7.37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7.37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7.37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7.37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7.37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7.37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7.37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7.37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7.37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7.37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7.37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7.37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7.37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7.37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7.37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7.37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7.37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7.37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7.37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7.37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7.37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7.37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7.37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7.37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321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25200</v>
      </c>
      <c r="C5" s="42" t="s">
        <v>5</v>
      </c>
    </row>
    <row r="6" spans="1:4">
      <c r="A6" s="44"/>
      <c r="B6" s="45" t="s">
        <v>6</v>
      </c>
      <c r="C6" s="46" t="s">
        <v>322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6174</v>
      </c>
      <c r="C14" s="53">
        <v>0.25</v>
      </c>
      <c r="D14" s="132">
        <v>0.40491883915395965</v>
      </c>
    </row>
    <row r="15" spans="1:4">
      <c r="A15" s="42" t="s">
        <v>306</v>
      </c>
      <c r="B15" s="53">
        <v>2706</v>
      </c>
      <c r="C15" s="53">
        <v>0.1</v>
      </c>
      <c r="D15" s="132">
        <v>0.17747171667486472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4">
      <c r="A17" s="42" t="s">
        <v>83</v>
      </c>
      <c r="B17" s="53">
        <v>0</v>
      </c>
      <c r="C17" s="53">
        <v>0</v>
      </c>
      <c r="D17" s="132">
        <v>0</v>
      </c>
    </row>
    <row r="18" spans="1:4">
      <c r="A18" s="42" t="s">
        <v>84</v>
      </c>
      <c r="B18" s="53">
        <v>0</v>
      </c>
      <c r="C18" s="53">
        <v>0</v>
      </c>
      <c r="D18" s="132">
        <v>0</v>
      </c>
    </row>
    <row r="19" spans="1:4">
      <c r="A19" s="42" t="s">
        <v>85</v>
      </c>
      <c r="B19" s="53">
        <v>0</v>
      </c>
      <c r="C19" s="53">
        <v>0</v>
      </c>
      <c r="D19" s="132">
        <v>0</v>
      </c>
    </row>
    <row r="20" spans="1:4">
      <c r="A20" s="42" t="s">
        <v>307</v>
      </c>
      <c r="B20" s="53">
        <v>444</v>
      </c>
      <c r="C20" s="53">
        <v>0.02</v>
      </c>
      <c r="D20" s="132">
        <v>2.9119527791441221E-2</v>
      </c>
    </row>
    <row r="21" spans="1:4">
      <c r="A21" s="42" t="s">
        <v>283</v>
      </c>
      <c r="B21" s="53">
        <v>0</v>
      </c>
      <c r="C21" s="53">
        <v>0</v>
      </c>
      <c r="D21" s="132">
        <v>0</v>
      </c>
    </row>
    <row r="22" spans="1:4">
      <c r="A22" s="56" t="s">
        <v>18</v>
      </c>
      <c r="B22" s="57">
        <v>9324</v>
      </c>
      <c r="C22" s="57">
        <v>0.37</v>
      </c>
      <c r="D22" s="133">
        <v>0.6115100836202656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32">
        <v>0</v>
      </c>
    </row>
    <row r="25" spans="1:4">
      <c r="A25" s="54" t="s">
        <v>21</v>
      </c>
      <c r="B25" s="53">
        <v>0</v>
      </c>
      <c r="C25" s="53">
        <v>0</v>
      </c>
      <c r="D25" s="132">
        <v>0</v>
      </c>
    </row>
    <row r="26" spans="1:4">
      <c r="A26" s="54" t="s">
        <v>22</v>
      </c>
      <c r="B26" s="53">
        <v>5922</v>
      </c>
      <c r="C26" s="53">
        <v>0.24</v>
      </c>
      <c r="D26" s="132">
        <v>0.38839153959665518</v>
      </c>
    </row>
    <row r="27" spans="1:4">
      <c r="A27" s="54" t="s">
        <v>23</v>
      </c>
      <c r="B27" s="53">
        <v>0</v>
      </c>
      <c r="C27" s="53">
        <v>0</v>
      </c>
      <c r="D27" s="132">
        <v>0</v>
      </c>
    </row>
    <row r="28" spans="1:4">
      <c r="A28" s="54" t="s">
        <v>24</v>
      </c>
      <c r="B28" s="53">
        <v>0</v>
      </c>
      <c r="C28" s="53">
        <v>0</v>
      </c>
      <c r="D28" s="132">
        <v>0</v>
      </c>
    </row>
    <row r="29" spans="1:4">
      <c r="A29" s="54" t="s">
        <v>25</v>
      </c>
      <c r="B29" s="53">
        <v>0</v>
      </c>
      <c r="C29" s="53">
        <v>0</v>
      </c>
      <c r="D29" s="132">
        <v>0</v>
      </c>
    </row>
    <row r="30" spans="1:4">
      <c r="A30" s="54" t="s">
        <v>26</v>
      </c>
      <c r="B30" s="53">
        <v>0</v>
      </c>
      <c r="C30" s="53">
        <v>0</v>
      </c>
      <c r="D30" s="132">
        <v>0</v>
      </c>
    </row>
    <row r="31" spans="1:4">
      <c r="A31" s="54" t="s">
        <v>27</v>
      </c>
      <c r="B31" s="53">
        <v>0</v>
      </c>
      <c r="C31" s="53">
        <v>0</v>
      </c>
      <c r="D31" s="132">
        <v>0</v>
      </c>
    </row>
    <row r="32" spans="1:4">
      <c r="A32" s="105" t="s">
        <v>28</v>
      </c>
      <c r="B32" s="106">
        <v>5922</v>
      </c>
      <c r="C32" s="106">
        <v>0.24</v>
      </c>
      <c r="D32" s="134">
        <v>0.38839153959665518</v>
      </c>
    </row>
    <row r="33" spans="1:244" s="61" customFormat="1">
      <c r="A33" s="56" t="s">
        <v>29</v>
      </c>
      <c r="B33" s="57">
        <v>15246</v>
      </c>
      <c r="C33" s="57">
        <v>0.61</v>
      </c>
      <c r="D33" s="133">
        <v>0.99990162321692078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32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32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32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34">
        <v>0</v>
      </c>
      <c r="E38" s="62"/>
      <c r="F38" s="63"/>
      <c r="G38" s="63"/>
      <c r="H38" s="64"/>
      <c r="I38" s="62"/>
      <c r="J38" s="63"/>
      <c r="K38" s="63"/>
      <c r="L38" s="64"/>
      <c r="M38" s="62"/>
      <c r="N38" s="63"/>
      <c r="O38" s="63"/>
      <c r="P38" s="64"/>
      <c r="Q38" s="62"/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62"/>
      <c r="BV38" s="63"/>
      <c r="BW38" s="63"/>
      <c r="BX38" s="64"/>
      <c r="BY38" s="62"/>
      <c r="BZ38" s="63"/>
      <c r="CA38" s="63"/>
      <c r="CB38" s="64"/>
      <c r="CC38" s="62"/>
      <c r="CD38" s="63"/>
      <c r="CE38" s="63"/>
      <c r="CF38" s="64"/>
      <c r="CG38" s="62"/>
      <c r="CH38" s="63"/>
      <c r="CI38" s="63"/>
      <c r="CJ38" s="64"/>
      <c r="CK38" s="62"/>
      <c r="CL38" s="63"/>
      <c r="CM38" s="63"/>
      <c r="CN38" s="64"/>
      <c r="CO38" s="62"/>
      <c r="CP38" s="63"/>
      <c r="CQ38" s="63"/>
      <c r="CR38" s="64"/>
      <c r="CS38" s="62"/>
      <c r="CT38" s="63"/>
      <c r="CU38" s="63"/>
      <c r="CV38" s="64"/>
      <c r="CW38" s="62"/>
      <c r="CX38" s="63"/>
      <c r="CY38" s="63"/>
      <c r="CZ38" s="64"/>
      <c r="DA38" s="62"/>
      <c r="DB38" s="63"/>
      <c r="DC38" s="63"/>
      <c r="DD38" s="64"/>
      <c r="DE38" s="62"/>
      <c r="DF38" s="63"/>
      <c r="DG38" s="63"/>
      <c r="DH38" s="64"/>
      <c r="DI38" s="62"/>
      <c r="DJ38" s="63"/>
      <c r="DK38" s="63"/>
      <c r="DL38" s="64"/>
      <c r="DM38" s="62"/>
      <c r="DN38" s="63"/>
      <c r="DO38" s="63"/>
      <c r="DP38" s="64"/>
      <c r="DQ38" s="62"/>
      <c r="DR38" s="63"/>
      <c r="DS38" s="63"/>
      <c r="DT38" s="64"/>
      <c r="DU38" s="62"/>
      <c r="DV38" s="63"/>
      <c r="DW38" s="63"/>
      <c r="DX38" s="64"/>
      <c r="DY38" s="62"/>
      <c r="DZ38" s="63"/>
      <c r="EA38" s="63"/>
      <c r="EB38" s="64"/>
      <c r="EC38" s="62"/>
      <c r="ED38" s="63"/>
      <c r="EE38" s="63"/>
      <c r="EF38" s="64"/>
      <c r="EG38" s="62"/>
      <c r="EH38" s="63"/>
      <c r="EI38" s="63"/>
      <c r="EJ38" s="64"/>
      <c r="EK38" s="62"/>
      <c r="EL38" s="63"/>
      <c r="EM38" s="63"/>
      <c r="EN38" s="64"/>
      <c r="EO38" s="62"/>
      <c r="EP38" s="63"/>
      <c r="EQ38" s="63"/>
      <c r="ER38" s="64"/>
      <c r="ES38" s="62"/>
      <c r="ET38" s="63"/>
      <c r="EU38" s="63"/>
      <c r="EV38" s="64"/>
      <c r="EW38" s="62"/>
      <c r="EX38" s="63"/>
      <c r="EY38" s="63"/>
      <c r="EZ38" s="64"/>
      <c r="FA38" s="62"/>
      <c r="FB38" s="63"/>
      <c r="FC38" s="63"/>
      <c r="FD38" s="64"/>
      <c r="FE38" s="62"/>
      <c r="FF38" s="63"/>
      <c r="FG38" s="63"/>
      <c r="FH38" s="64"/>
      <c r="FI38" s="62"/>
      <c r="FJ38" s="63"/>
      <c r="FK38" s="63"/>
      <c r="FL38" s="64"/>
      <c r="FM38" s="62"/>
      <c r="FN38" s="63"/>
      <c r="FO38" s="63"/>
      <c r="FP38" s="64"/>
      <c r="FQ38" s="62"/>
      <c r="FR38" s="63"/>
      <c r="FS38" s="63"/>
      <c r="FT38" s="64"/>
      <c r="FU38" s="62"/>
      <c r="FV38" s="63"/>
      <c r="FW38" s="63"/>
      <c r="FX38" s="64"/>
      <c r="FY38" s="62"/>
      <c r="FZ38" s="63"/>
      <c r="GA38" s="63"/>
      <c r="GB38" s="64"/>
      <c r="GC38" s="62"/>
      <c r="GD38" s="63"/>
      <c r="GE38" s="63"/>
      <c r="GF38" s="64"/>
      <c r="GG38" s="62"/>
      <c r="GH38" s="63"/>
      <c r="GI38" s="63"/>
      <c r="GJ38" s="64"/>
      <c r="GK38" s="62"/>
      <c r="GL38" s="63"/>
      <c r="GM38" s="63"/>
      <c r="GN38" s="64"/>
      <c r="GO38" s="62"/>
      <c r="GP38" s="63"/>
      <c r="GQ38" s="63"/>
      <c r="GR38" s="64"/>
      <c r="GS38" s="62"/>
      <c r="GT38" s="63"/>
      <c r="GU38" s="63"/>
      <c r="GV38" s="64"/>
      <c r="GW38" s="62"/>
      <c r="GX38" s="63"/>
      <c r="GY38" s="63"/>
      <c r="GZ38" s="64"/>
      <c r="HA38" s="62"/>
      <c r="HB38" s="63"/>
      <c r="HC38" s="63"/>
      <c r="HD38" s="64"/>
      <c r="HE38" s="62"/>
      <c r="HF38" s="63"/>
      <c r="HG38" s="63"/>
      <c r="HH38" s="64"/>
      <c r="HI38" s="62"/>
      <c r="HJ38" s="63"/>
      <c r="HK38" s="63"/>
      <c r="HL38" s="64"/>
      <c r="HM38" s="62"/>
      <c r="HN38" s="63"/>
      <c r="HO38" s="63"/>
      <c r="HP38" s="64"/>
      <c r="HQ38" s="62"/>
      <c r="HR38" s="63"/>
      <c r="HS38" s="63"/>
      <c r="HT38" s="64"/>
      <c r="HU38" s="62"/>
      <c r="HV38" s="63"/>
      <c r="HW38" s="63"/>
      <c r="HX38" s="64"/>
      <c r="HY38" s="62"/>
      <c r="HZ38" s="63"/>
      <c r="IA38" s="63"/>
      <c r="IB38" s="64"/>
      <c r="IC38" s="62"/>
      <c r="ID38" s="63"/>
      <c r="IE38" s="63"/>
      <c r="IF38" s="64"/>
      <c r="IG38" s="62"/>
      <c r="IH38" s="63"/>
      <c r="II38" s="63"/>
      <c r="IJ38" s="64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32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32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32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34">
        <v>0</v>
      </c>
      <c r="E43" s="62"/>
      <c r="F43" s="63"/>
      <c r="G43" s="63"/>
      <c r="H43" s="64"/>
      <c r="I43" s="62"/>
      <c r="J43" s="63"/>
      <c r="K43" s="63"/>
      <c r="L43" s="64"/>
      <c r="M43" s="62"/>
      <c r="N43" s="63"/>
      <c r="O43" s="63"/>
      <c r="P43" s="64"/>
      <c r="Q43" s="62"/>
      <c r="R43" s="63"/>
      <c r="S43" s="63"/>
      <c r="T43" s="64"/>
      <c r="U43" s="62"/>
      <c r="V43" s="63"/>
      <c r="W43" s="63"/>
      <c r="X43" s="64"/>
      <c r="Y43" s="62"/>
      <c r="Z43" s="63"/>
      <c r="AA43" s="63"/>
      <c r="AB43" s="64"/>
      <c r="AC43" s="62"/>
      <c r="AD43" s="63"/>
      <c r="AE43" s="63"/>
      <c r="AF43" s="64"/>
      <c r="AG43" s="62"/>
      <c r="AH43" s="63"/>
      <c r="AI43" s="63"/>
      <c r="AJ43" s="64"/>
      <c r="AK43" s="62"/>
      <c r="AL43" s="63"/>
      <c r="AM43" s="63"/>
      <c r="AN43" s="64"/>
      <c r="AO43" s="62"/>
      <c r="AP43" s="63"/>
      <c r="AQ43" s="63"/>
      <c r="AR43" s="64"/>
      <c r="AS43" s="62"/>
      <c r="AT43" s="63"/>
      <c r="AU43" s="63"/>
      <c r="AV43" s="64"/>
      <c r="AW43" s="62"/>
      <c r="AX43" s="63"/>
      <c r="AY43" s="63"/>
      <c r="AZ43" s="64"/>
      <c r="BA43" s="62"/>
      <c r="BB43" s="63"/>
      <c r="BC43" s="63"/>
      <c r="BD43" s="64"/>
      <c r="BE43" s="62"/>
      <c r="BF43" s="63"/>
      <c r="BG43" s="63"/>
      <c r="BH43" s="64"/>
      <c r="BI43" s="62"/>
      <c r="BJ43" s="63"/>
      <c r="BK43" s="63"/>
      <c r="BL43" s="64"/>
      <c r="BM43" s="62"/>
      <c r="BN43" s="63"/>
      <c r="BO43" s="63"/>
      <c r="BP43" s="64"/>
      <c r="BQ43" s="62"/>
      <c r="BR43" s="63"/>
      <c r="BS43" s="63"/>
      <c r="BT43" s="64"/>
      <c r="BU43" s="62"/>
      <c r="BV43" s="63"/>
      <c r="BW43" s="63"/>
      <c r="BX43" s="64"/>
      <c r="BY43" s="62"/>
      <c r="BZ43" s="63"/>
      <c r="CA43" s="63"/>
      <c r="CB43" s="64"/>
      <c r="CC43" s="62"/>
      <c r="CD43" s="63"/>
      <c r="CE43" s="63"/>
      <c r="CF43" s="64"/>
      <c r="CG43" s="62"/>
      <c r="CH43" s="63"/>
      <c r="CI43" s="63"/>
      <c r="CJ43" s="64"/>
      <c r="CK43" s="62"/>
      <c r="CL43" s="63"/>
      <c r="CM43" s="63"/>
      <c r="CN43" s="64"/>
      <c r="CO43" s="62"/>
      <c r="CP43" s="63"/>
      <c r="CQ43" s="63"/>
      <c r="CR43" s="64"/>
      <c r="CS43" s="62"/>
      <c r="CT43" s="63"/>
      <c r="CU43" s="63"/>
      <c r="CV43" s="64"/>
      <c r="CW43" s="62"/>
      <c r="CX43" s="63"/>
      <c r="CY43" s="63"/>
      <c r="CZ43" s="64"/>
      <c r="DA43" s="62"/>
      <c r="DB43" s="63"/>
      <c r="DC43" s="63"/>
      <c r="DD43" s="64"/>
      <c r="DE43" s="62"/>
      <c r="DF43" s="63"/>
      <c r="DG43" s="63"/>
      <c r="DH43" s="64"/>
      <c r="DI43" s="62"/>
      <c r="DJ43" s="63"/>
      <c r="DK43" s="63"/>
      <c r="DL43" s="64"/>
      <c r="DM43" s="62"/>
      <c r="DN43" s="63"/>
      <c r="DO43" s="63"/>
      <c r="DP43" s="64"/>
      <c r="DQ43" s="62"/>
      <c r="DR43" s="63"/>
      <c r="DS43" s="63"/>
      <c r="DT43" s="64"/>
      <c r="DU43" s="62"/>
      <c r="DV43" s="63"/>
      <c r="DW43" s="63"/>
      <c r="DX43" s="64"/>
      <c r="DY43" s="62"/>
      <c r="DZ43" s="63"/>
      <c r="EA43" s="63"/>
      <c r="EB43" s="64"/>
      <c r="EC43" s="62"/>
      <c r="ED43" s="63"/>
      <c r="EE43" s="63"/>
      <c r="EF43" s="64"/>
      <c r="EG43" s="62"/>
      <c r="EH43" s="63"/>
      <c r="EI43" s="63"/>
      <c r="EJ43" s="64"/>
      <c r="EK43" s="62"/>
      <c r="EL43" s="63"/>
      <c r="EM43" s="63"/>
      <c r="EN43" s="64"/>
      <c r="EO43" s="62"/>
      <c r="EP43" s="63"/>
      <c r="EQ43" s="63"/>
      <c r="ER43" s="64"/>
      <c r="ES43" s="62"/>
      <c r="ET43" s="63"/>
      <c r="EU43" s="63"/>
      <c r="EV43" s="64"/>
      <c r="EW43" s="62"/>
      <c r="EX43" s="63"/>
      <c r="EY43" s="63"/>
      <c r="EZ43" s="64"/>
      <c r="FA43" s="62"/>
      <c r="FB43" s="63"/>
      <c r="FC43" s="63"/>
      <c r="FD43" s="64"/>
      <c r="FE43" s="62"/>
      <c r="FF43" s="63"/>
      <c r="FG43" s="63"/>
      <c r="FH43" s="64"/>
      <c r="FI43" s="62"/>
      <c r="FJ43" s="63"/>
      <c r="FK43" s="63"/>
      <c r="FL43" s="64"/>
      <c r="FM43" s="62"/>
      <c r="FN43" s="63"/>
      <c r="FO43" s="63"/>
      <c r="FP43" s="64"/>
      <c r="FQ43" s="62"/>
      <c r="FR43" s="63"/>
      <c r="FS43" s="63"/>
      <c r="FT43" s="64"/>
      <c r="FU43" s="62"/>
      <c r="FV43" s="63"/>
      <c r="FW43" s="63"/>
      <c r="FX43" s="64"/>
      <c r="FY43" s="62"/>
      <c r="FZ43" s="63"/>
      <c r="GA43" s="63"/>
      <c r="GB43" s="64"/>
      <c r="GC43" s="62"/>
      <c r="GD43" s="63"/>
      <c r="GE43" s="63"/>
      <c r="GF43" s="64"/>
      <c r="GG43" s="62"/>
      <c r="GH43" s="63"/>
      <c r="GI43" s="63"/>
      <c r="GJ43" s="64"/>
      <c r="GK43" s="62"/>
      <c r="GL43" s="63"/>
      <c r="GM43" s="63"/>
      <c r="GN43" s="64"/>
      <c r="GO43" s="62"/>
      <c r="GP43" s="63"/>
      <c r="GQ43" s="63"/>
      <c r="GR43" s="64"/>
      <c r="GS43" s="62"/>
      <c r="GT43" s="63"/>
      <c r="GU43" s="63"/>
      <c r="GV43" s="64"/>
      <c r="GW43" s="62"/>
      <c r="GX43" s="63"/>
      <c r="GY43" s="63"/>
      <c r="GZ43" s="64"/>
      <c r="HA43" s="62"/>
      <c r="HB43" s="63"/>
      <c r="HC43" s="63"/>
      <c r="HD43" s="64"/>
      <c r="HE43" s="62"/>
      <c r="HF43" s="63"/>
      <c r="HG43" s="63"/>
      <c r="HH43" s="64"/>
      <c r="HI43" s="62"/>
      <c r="HJ43" s="63"/>
      <c r="HK43" s="63"/>
      <c r="HL43" s="64"/>
      <c r="HM43" s="62"/>
      <c r="HN43" s="63"/>
      <c r="HO43" s="63"/>
      <c r="HP43" s="64"/>
      <c r="HQ43" s="62"/>
      <c r="HR43" s="63"/>
      <c r="HS43" s="63"/>
      <c r="HT43" s="64"/>
      <c r="HU43" s="62"/>
      <c r="HV43" s="63"/>
      <c r="HW43" s="63"/>
      <c r="HX43" s="64"/>
      <c r="HY43" s="62"/>
      <c r="HZ43" s="63"/>
      <c r="IA43" s="63"/>
      <c r="IB43" s="64"/>
      <c r="IC43" s="62"/>
      <c r="ID43" s="63"/>
      <c r="IE43" s="63"/>
      <c r="IF43" s="64"/>
      <c r="IG43" s="62"/>
      <c r="IH43" s="63"/>
      <c r="II43" s="63"/>
      <c r="IJ43" s="64"/>
    </row>
    <row r="44" spans="1:244" s="60" customFormat="1">
      <c r="A44" s="109" t="s">
        <v>40</v>
      </c>
      <c r="B44" s="110">
        <v>0</v>
      </c>
      <c r="C44" s="110">
        <v>0</v>
      </c>
      <c r="D44" s="135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15246</v>
      </c>
      <c r="C45" s="57">
        <v>0.61</v>
      </c>
      <c r="D45" s="133">
        <v>0.99990162321692078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32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32">
        <v>9.8376783079193308E-5</v>
      </c>
    </row>
    <row r="49" spans="1:244" s="60" customFormat="1">
      <c r="A49" s="105" t="s">
        <v>45</v>
      </c>
      <c r="B49" s="106">
        <v>1.5</v>
      </c>
      <c r="C49" s="106">
        <v>0</v>
      </c>
      <c r="D49" s="134">
        <v>9.8376783079193308E-5</v>
      </c>
      <c r="E49" s="62"/>
      <c r="F49" s="63"/>
      <c r="G49" s="63"/>
      <c r="H49" s="64"/>
      <c r="I49" s="62"/>
      <c r="J49" s="63"/>
      <c r="K49" s="63"/>
      <c r="L49" s="64"/>
      <c r="M49" s="62"/>
      <c r="N49" s="63"/>
      <c r="O49" s="63"/>
      <c r="P49" s="64"/>
      <c r="Q49" s="62"/>
      <c r="R49" s="63"/>
      <c r="S49" s="63"/>
      <c r="T49" s="64"/>
      <c r="U49" s="62"/>
      <c r="V49" s="63"/>
      <c r="W49" s="63"/>
      <c r="X49" s="64"/>
      <c r="Y49" s="62"/>
      <c r="Z49" s="63"/>
      <c r="AA49" s="63"/>
      <c r="AB49" s="64"/>
      <c r="AC49" s="62"/>
      <c r="AD49" s="63"/>
      <c r="AE49" s="63"/>
      <c r="AF49" s="64"/>
      <c r="AG49" s="62"/>
      <c r="AH49" s="63"/>
      <c r="AI49" s="63"/>
      <c r="AJ49" s="64"/>
      <c r="AK49" s="62"/>
      <c r="AL49" s="63"/>
      <c r="AM49" s="63"/>
      <c r="AN49" s="64"/>
      <c r="AO49" s="62"/>
      <c r="AP49" s="63"/>
      <c r="AQ49" s="63"/>
      <c r="AR49" s="64"/>
      <c r="AS49" s="62"/>
      <c r="AT49" s="63"/>
      <c r="AU49" s="63"/>
      <c r="AV49" s="64"/>
      <c r="AW49" s="62"/>
      <c r="AX49" s="63"/>
      <c r="AY49" s="63"/>
      <c r="AZ49" s="64"/>
      <c r="BA49" s="62"/>
      <c r="BB49" s="63"/>
      <c r="BC49" s="63"/>
      <c r="BD49" s="64"/>
      <c r="BE49" s="62"/>
      <c r="BF49" s="63"/>
      <c r="BG49" s="63"/>
      <c r="BH49" s="64"/>
      <c r="BI49" s="62"/>
      <c r="BJ49" s="63"/>
      <c r="BK49" s="63"/>
      <c r="BL49" s="64"/>
      <c r="BM49" s="62"/>
      <c r="BN49" s="63"/>
      <c r="BO49" s="63"/>
      <c r="BP49" s="64"/>
      <c r="BQ49" s="62"/>
      <c r="BR49" s="63"/>
      <c r="BS49" s="63"/>
      <c r="BT49" s="64"/>
      <c r="BU49" s="62"/>
      <c r="BV49" s="63"/>
      <c r="BW49" s="63"/>
      <c r="BX49" s="64"/>
      <c r="BY49" s="62"/>
      <c r="BZ49" s="63"/>
      <c r="CA49" s="63"/>
      <c r="CB49" s="64"/>
      <c r="CC49" s="62"/>
      <c r="CD49" s="63"/>
      <c r="CE49" s="63"/>
      <c r="CF49" s="64"/>
      <c r="CG49" s="62"/>
      <c r="CH49" s="63"/>
      <c r="CI49" s="63"/>
      <c r="CJ49" s="64"/>
      <c r="CK49" s="62"/>
      <c r="CL49" s="63"/>
      <c r="CM49" s="63"/>
      <c r="CN49" s="64"/>
      <c r="CO49" s="62"/>
      <c r="CP49" s="63"/>
      <c r="CQ49" s="63"/>
      <c r="CR49" s="64"/>
      <c r="CS49" s="62"/>
      <c r="CT49" s="63"/>
      <c r="CU49" s="63"/>
      <c r="CV49" s="64"/>
      <c r="CW49" s="62"/>
      <c r="CX49" s="63"/>
      <c r="CY49" s="63"/>
      <c r="CZ49" s="64"/>
      <c r="DA49" s="62"/>
      <c r="DB49" s="63"/>
      <c r="DC49" s="63"/>
      <c r="DD49" s="64"/>
      <c r="DE49" s="62"/>
      <c r="DF49" s="63"/>
      <c r="DG49" s="63"/>
      <c r="DH49" s="64"/>
      <c r="DI49" s="62"/>
      <c r="DJ49" s="63"/>
      <c r="DK49" s="63"/>
      <c r="DL49" s="64"/>
      <c r="DM49" s="62"/>
      <c r="DN49" s="63"/>
      <c r="DO49" s="63"/>
      <c r="DP49" s="64"/>
      <c r="DQ49" s="62"/>
      <c r="DR49" s="63"/>
      <c r="DS49" s="63"/>
      <c r="DT49" s="64"/>
      <c r="DU49" s="62"/>
      <c r="DV49" s="63"/>
      <c r="DW49" s="63"/>
      <c r="DX49" s="64"/>
      <c r="DY49" s="62"/>
      <c r="DZ49" s="63"/>
      <c r="EA49" s="63"/>
      <c r="EB49" s="64"/>
      <c r="EC49" s="62"/>
      <c r="ED49" s="63"/>
      <c r="EE49" s="63"/>
      <c r="EF49" s="64"/>
      <c r="EG49" s="62"/>
      <c r="EH49" s="63"/>
      <c r="EI49" s="63"/>
      <c r="EJ49" s="64"/>
      <c r="EK49" s="62"/>
      <c r="EL49" s="63"/>
      <c r="EM49" s="63"/>
      <c r="EN49" s="64"/>
      <c r="EO49" s="62"/>
      <c r="EP49" s="63"/>
      <c r="EQ49" s="63"/>
      <c r="ER49" s="64"/>
      <c r="ES49" s="62"/>
      <c r="ET49" s="63"/>
      <c r="EU49" s="63"/>
      <c r="EV49" s="64"/>
      <c r="EW49" s="62"/>
      <c r="EX49" s="63"/>
      <c r="EY49" s="63"/>
      <c r="EZ49" s="64"/>
      <c r="FA49" s="62"/>
      <c r="FB49" s="63"/>
      <c r="FC49" s="63"/>
      <c r="FD49" s="64"/>
      <c r="FE49" s="62"/>
      <c r="FF49" s="63"/>
      <c r="FG49" s="63"/>
      <c r="FH49" s="64"/>
      <c r="FI49" s="62"/>
      <c r="FJ49" s="63"/>
      <c r="FK49" s="63"/>
      <c r="FL49" s="64"/>
      <c r="FM49" s="62"/>
      <c r="FN49" s="63"/>
      <c r="FO49" s="63"/>
      <c r="FP49" s="64"/>
      <c r="FQ49" s="62"/>
      <c r="FR49" s="63"/>
      <c r="FS49" s="63"/>
      <c r="FT49" s="64"/>
      <c r="FU49" s="62"/>
      <c r="FV49" s="63"/>
      <c r="FW49" s="63"/>
      <c r="FX49" s="64"/>
      <c r="FY49" s="62"/>
      <c r="FZ49" s="63"/>
      <c r="GA49" s="63"/>
      <c r="GB49" s="64"/>
      <c r="GC49" s="62"/>
      <c r="GD49" s="63"/>
      <c r="GE49" s="63"/>
      <c r="GF49" s="64"/>
      <c r="GG49" s="62"/>
      <c r="GH49" s="63"/>
      <c r="GI49" s="63"/>
      <c r="GJ49" s="64"/>
      <c r="GK49" s="62"/>
      <c r="GL49" s="63"/>
      <c r="GM49" s="63"/>
      <c r="GN49" s="64"/>
      <c r="GO49" s="62"/>
      <c r="GP49" s="63"/>
      <c r="GQ49" s="63"/>
      <c r="GR49" s="64"/>
      <c r="GS49" s="62"/>
      <c r="GT49" s="63"/>
      <c r="GU49" s="63"/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 r="HF49" s="63"/>
      <c r="HG49" s="63"/>
      <c r="HH49" s="64"/>
      <c r="HI49" s="62"/>
      <c r="HJ49" s="63"/>
      <c r="HK49" s="63"/>
      <c r="HL49" s="64"/>
      <c r="HM49" s="62"/>
      <c r="HN49" s="63"/>
      <c r="HO49" s="63"/>
      <c r="HP49" s="64"/>
      <c r="HQ49" s="62"/>
      <c r="HR49" s="63"/>
      <c r="HS49" s="63"/>
      <c r="HT49" s="64"/>
      <c r="HU49" s="62"/>
      <c r="HV49" s="63"/>
      <c r="HW49" s="63"/>
      <c r="HX49" s="64"/>
      <c r="HY49" s="62"/>
      <c r="HZ49" s="63"/>
      <c r="IA49" s="63"/>
      <c r="IB49" s="64"/>
      <c r="IC49" s="62"/>
      <c r="ID49" s="63"/>
      <c r="IE49" s="63"/>
      <c r="IF49" s="64"/>
      <c r="IG49" s="62"/>
      <c r="IH49" s="63"/>
      <c r="II49" s="63"/>
      <c r="IJ49" s="64"/>
    </row>
    <row r="50" spans="1:244" s="68" customFormat="1" ht="13.5" thickBot="1">
      <c r="A50" s="65" t="s">
        <v>46</v>
      </c>
      <c r="B50" s="66">
        <v>15247.5</v>
      </c>
      <c r="C50" s="66">
        <v>0.61</v>
      </c>
      <c r="D50" s="136">
        <v>1</v>
      </c>
    </row>
    <row r="51" spans="1:244">
      <c r="A51" s="69" t="s">
        <v>47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51"/>
  <sheetViews>
    <sheetView showGridLines="0" zoomScaleNormal="100" workbookViewId="0"/>
  </sheetViews>
  <sheetFormatPr defaultColWidth="13" defaultRowHeight="12.75"/>
  <cols>
    <col min="1" max="1" width="47.375" style="39" customWidth="1"/>
    <col min="2" max="3" width="12.625" style="39" customWidth="1"/>
    <col min="4" max="4" width="8.625" style="39" customWidth="1"/>
    <col min="5" max="256" width="13" style="39"/>
    <col min="257" max="257" width="47.375" style="39" customWidth="1"/>
    <col min="258" max="259" width="12.625" style="39" customWidth="1"/>
    <col min="260" max="260" width="8.625" style="39" customWidth="1"/>
    <col min="261" max="512" width="13" style="39"/>
    <col min="513" max="513" width="47.375" style="39" customWidth="1"/>
    <col min="514" max="515" width="12.625" style="39" customWidth="1"/>
    <col min="516" max="516" width="8.625" style="39" customWidth="1"/>
    <col min="517" max="768" width="13" style="39"/>
    <col min="769" max="769" width="47.375" style="39" customWidth="1"/>
    <col min="770" max="771" width="12.625" style="39" customWidth="1"/>
    <col min="772" max="772" width="8.625" style="39" customWidth="1"/>
    <col min="773" max="1024" width="13" style="39"/>
    <col min="1025" max="1025" width="47.375" style="39" customWidth="1"/>
    <col min="1026" max="1027" width="12.625" style="39" customWidth="1"/>
    <col min="1028" max="1028" width="8.625" style="39" customWidth="1"/>
    <col min="1029" max="1280" width="13" style="39"/>
    <col min="1281" max="1281" width="47.375" style="39" customWidth="1"/>
    <col min="1282" max="1283" width="12.625" style="39" customWidth="1"/>
    <col min="1284" max="1284" width="8.625" style="39" customWidth="1"/>
    <col min="1285" max="1536" width="13" style="39"/>
    <col min="1537" max="1537" width="47.375" style="39" customWidth="1"/>
    <col min="1538" max="1539" width="12.625" style="39" customWidth="1"/>
    <col min="1540" max="1540" width="8.625" style="39" customWidth="1"/>
    <col min="1541" max="1792" width="13" style="39"/>
    <col min="1793" max="1793" width="47.375" style="39" customWidth="1"/>
    <col min="1794" max="1795" width="12.625" style="39" customWidth="1"/>
    <col min="1796" max="1796" width="8.625" style="39" customWidth="1"/>
    <col min="1797" max="2048" width="13" style="39"/>
    <col min="2049" max="2049" width="47.375" style="39" customWidth="1"/>
    <col min="2050" max="2051" width="12.625" style="39" customWidth="1"/>
    <col min="2052" max="2052" width="8.625" style="39" customWidth="1"/>
    <col min="2053" max="2304" width="13" style="39"/>
    <col min="2305" max="2305" width="47.375" style="39" customWidth="1"/>
    <col min="2306" max="2307" width="12.625" style="39" customWidth="1"/>
    <col min="2308" max="2308" width="8.625" style="39" customWidth="1"/>
    <col min="2309" max="2560" width="13" style="39"/>
    <col min="2561" max="2561" width="47.375" style="39" customWidth="1"/>
    <col min="2562" max="2563" width="12.625" style="39" customWidth="1"/>
    <col min="2564" max="2564" width="8.625" style="39" customWidth="1"/>
    <col min="2565" max="2816" width="13" style="39"/>
    <col min="2817" max="2817" width="47.375" style="39" customWidth="1"/>
    <col min="2818" max="2819" width="12.625" style="39" customWidth="1"/>
    <col min="2820" max="2820" width="8.625" style="39" customWidth="1"/>
    <col min="2821" max="3072" width="13" style="39"/>
    <col min="3073" max="3073" width="47.375" style="39" customWidth="1"/>
    <col min="3074" max="3075" width="12.625" style="39" customWidth="1"/>
    <col min="3076" max="3076" width="8.625" style="39" customWidth="1"/>
    <col min="3077" max="3328" width="13" style="39"/>
    <col min="3329" max="3329" width="47.375" style="39" customWidth="1"/>
    <col min="3330" max="3331" width="12.625" style="39" customWidth="1"/>
    <col min="3332" max="3332" width="8.625" style="39" customWidth="1"/>
    <col min="3333" max="3584" width="13" style="39"/>
    <col min="3585" max="3585" width="47.375" style="39" customWidth="1"/>
    <col min="3586" max="3587" width="12.625" style="39" customWidth="1"/>
    <col min="3588" max="3588" width="8.625" style="39" customWidth="1"/>
    <col min="3589" max="3840" width="13" style="39"/>
    <col min="3841" max="3841" width="47.375" style="39" customWidth="1"/>
    <col min="3842" max="3843" width="12.625" style="39" customWidth="1"/>
    <col min="3844" max="3844" width="8.625" style="39" customWidth="1"/>
    <col min="3845" max="4096" width="13" style="39"/>
    <col min="4097" max="4097" width="47.375" style="39" customWidth="1"/>
    <col min="4098" max="4099" width="12.625" style="39" customWidth="1"/>
    <col min="4100" max="4100" width="8.625" style="39" customWidth="1"/>
    <col min="4101" max="4352" width="13" style="39"/>
    <col min="4353" max="4353" width="47.375" style="39" customWidth="1"/>
    <col min="4354" max="4355" width="12.625" style="39" customWidth="1"/>
    <col min="4356" max="4356" width="8.625" style="39" customWidth="1"/>
    <col min="4357" max="4608" width="13" style="39"/>
    <col min="4609" max="4609" width="47.375" style="39" customWidth="1"/>
    <col min="4610" max="4611" width="12.625" style="39" customWidth="1"/>
    <col min="4612" max="4612" width="8.625" style="39" customWidth="1"/>
    <col min="4613" max="4864" width="13" style="39"/>
    <col min="4865" max="4865" width="47.375" style="39" customWidth="1"/>
    <col min="4866" max="4867" width="12.625" style="39" customWidth="1"/>
    <col min="4868" max="4868" width="8.625" style="39" customWidth="1"/>
    <col min="4869" max="5120" width="13" style="39"/>
    <col min="5121" max="5121" width="47.375" style="39" customWidth="1"/>
    <col min="5122" max="5123" width="12.625" style="39" customWidth="1"/>
    <col min="5124" max="5124" width="8.625" style="39" customWidth="1"/>
    <col min="5125" max="5376" width="13" style="39"/>
    <col min="5377" max="5377" width="47.375" style="39" customWidth="1"/>
    <col min="5378" max="5379" width="12.625" style="39" customWidth="1"/>
    <col min="5380" max="5380" width="8.625" style="39" customWidth="1"/>
    <col min="5381" max="5632" width="13" style="39"/>
    <col min="5633" max="5633" width="47.375" style="39" customWidth="1"/>
    <col min="5634" max="5635" width="12.625" style="39" customWidth="1"/>
    <col min="5636" max="5636" width="8.625" style="39" customWidth="1"/>
    <col min="5637" max="5888" width="13" style="39"/>
    <col min="5889" max="5889" width="47.375" style="39" customWidth="1"/>
    <col min="5890" max="5891" width="12.625" style="39" customWidth="1"/>
    <col min="5892" max="5892" width="8.625" style="39" customWidth="1"/>
    <col min="5893" max="6144" width="13" style="39"/>
    <col min="6145" max="6145" width="47.375" style="39" customWidth="1"/>
    <col min="6146" max="6147" width="12.625" style="39" customWidth="1"/>
    <col min="6148" max="6148" width="8.625" style="39" customWidth="1"/>
    <col min="6149" max="6400" width="13" style="39"/>
    <col min="6401" max="6401" width="47.375" style="39" customWidth="1"/>
    <col min="6402" max="6403" width="12.625" style="39" customWidth="1"/>
    <col min="6404" max="6404" width="8.625" style="39" customWidth="1"/>
    <col min="6405" max="6656" width="13" style="39"/>
    <col min="6657" max="6657" width="47.375" style="39" customWidth="1"/>
    <col min="6658" max="6659" width="12.625" style="39" customWidth="1"/>
    <col min="6660" max="6660" width="8.625" style="39" customWidth="1"/>
    <col min="6661" max="6912" width="13" style="39"/>
    <col min="6913" max="6913" width="47.375" style="39" customWidth="1"/>
    <col min="6914" max="6915" width="12.625" style="39" customWidth="1"/>
    <col min="6916" max="6916" width="8.625" style="39" customWidth="1"/>
    <col min="6917" max="7168" width="13" style="39"/>
    <col min="7169" max="7169" width="47.375" style="39" customWidth="1"/>
    <col min="7170" max="7171" width="12.625" style="39" customWidth="1"/>
    <col min="7172" max="7172" width="8.625" style="39" customWidth="1"/>
    <col min="7173" max="7424" width="13" style="39"/>
    <col min="7425" max="7425" width="47.375" style="39" customWidth="1"/>
    <col min="7426" max="7427" width="12.625" style="39" customWidth="1"/>
    <col min="7428" max="7428" width="8.625" style="39" customWidth="1"/>
    <col min="7429" max="7680" width="13" style="39"/>
    <col min="7681" max="7681" width="47.375" style="39" customWidth="1"/>
    <col min="7682" max="7683" width="12.625" style="39" customWidth="1"/>
    <col min="7684" max="7684" width="8.625" style="39" customWidth="1"/>
    <col min="7685" max="7936" width="13" style="39"/>
    <col min="7937" max="7937" width="47.375" style="39" customWidth="1"/>
    <col min="7938" max="7939" width="12.625" style="39" customWidth="1"/>
    <col min="7940" max="7940" width="8.625" style="39" customWidth="1"/>
    <col min="7941" max="8192" width="13" style="39"/>
    <col min="8193" max="8193" width="47.375" style="39" customWidth="1"/>
    <col min="8194" max="8195" width="12.625" style="39" customWidth="1"/>
    <col min="8196" max="8196" width="8.625" style="39" customWidth="1"/>
    <col min="8197" max="8448" width="13" style="39"/>
    <col min="8449" max="8449" width="47.375" style="39" customWidth="1"/>
    <col min="8450" max="8451" width="12.625" style="39" customWidth="1"/>
    <col min="8452" max="8452" width="8.625" style="39" customWidth="1"/>
    <col min="8453" max="8704" width="13" style="39"/>
    <col min="8705" max="8705" width="47.375" style="39" customWidth="1"/>
    <col min="8706" max="8707" width="12.625" style="39" customWidth="1"/>
    <col min="8708" max="8708" width="8.625" style="39" customWidth="1"/>
    <col min="8709" max="8960" width="13" style="39"/>
    <col min="8961" max="8961" width="47.375" style="39" customWidth="1"/>
    <col min="8962" max="8963" width="12.625" style="39" customWidth="1"/>
    <col min="8964" max="8964" width="8.625" style="39" customWidth="1"/>
    <col min="8965" max="9216" width="13" style="39"/>
    <col min="9217" max="9217" width="47.375" style="39" customWidth="1"/>
    <col min="9218" max="9219" width="12.625" style="39" customWidth="1"/>
    <col min="9220" max="9220" width="8.625" style="39" customWidth="1"/>
    <col min="9221" max="9472" width="13" style="39"/>
    <col min="9473" max="9473" width="47.375" style="39" customWidth="1"/>
    <col min="9474" max="9475" width="12.625" style="39" customWidth="1"/>
    <col min="9476" max="9476" width="8.625" style="39" customWidth="1"/>
    <col min="9477" max="9728" width="13" style="39"/>
    <col min="9729" max="9729" width="47.375" style="39" customWidth="1"/>
    <col min="9730" max="9731" width="12.625" style="39" customWidth="1"/>
    <col min="9732" max="9732" width="8.625" style="39" customWidth="1"/>
    <col min="9733" max="9984" width="13" style="39"/>
    <col min="9985" max="9985" width="47.375" style="39" customWidth="1"/>
    <col min="9986" max="9987" width="12.625" style="39" customWidth="1"/>
    <col min="9988" max="9988" width="8.625" style="39" customWidth="1"/>
    <col min="9989" max="10240" width="13" style="39"/>
    <col min="10241" max="10241" width="47.375" style="39" customWidth="1"/>
    <col min="10242" max="10243" width="12.625" style="39" customWidth="1"/>
    <col min="10244" max="10244" width="8.625" style="39" customWidth="1"/>
    <col min="10245" max="10496" width="13" style="39"/>
    <col min="10497" max="10497" width="47.375" style="39" customWidth="1"/>
    <col min="10498" max="10499" width="12.625" style="39" customWidth="1"/>
    <col min="10500" max="10500" width="8.625" style="39" customWidth="1"/>
    <col min="10501" max="10752" width="13" style="39"/>
    <col min="10753" max="10753" width="47.375" style="39" customWidth="1"/>
    <col min="10754" max="10755" width="12.625" style="39" customWidth="1"/>
    <col min="10756" max="10756" width="8.625" style="39" customWidth="1"/>
    <col min="10757" max="11008" width="13" style="39"/>
    <col min="11009" max="11009" width="47.375" style="39" customWidth="1"/>
    <col min="11010" max="11011" width="12.625" style="39" customWidth="1"/>
    <col min="11012" max="11012" width="8.625" style="39" customWidth="1"/>
    <col min="11013" max="11264" width="13" style="39"/>
    <col min="11265" max="11265" width="47.375" style="39" customWidth="1"/>
    <col min="11266" max="11267" width="12.625" style="39" customWidth="1"/>
    <col min="11268" max="11268" width="8.625" style="39" customWidth="1"/>
    <col min="11269" max="11520" width="13" style="39"/>
    <col min="11521" max="11521" width="47.375" style="39" customWidth="1"/>
    <col min="11522" max="11523" width="12.625" style="39" customWidth="1"/>
    <col min="11524" max="11524" width="8.625" style="39" customWidth="1"/>
    <col min="11525" max="11776" width="13" style="39"/>
    <col min="11777" max="11777" width="47.375" style="39" customWidth="1"/>
    <col min="11778" max="11779" width="12.625" style="39" customWidth="1"/>
    <col min="11780" max="11780" width="8.625" style="39" customWidth="1"/>
    <col min="11781" max="12032" width="13" style="39"/>
    <col min="12033" max="12033" width="47.375" style="39" customWidth="1"/>
    <col min="12034" max="12035" width="12.625" style="39" customWidth="1"/>
    <col min="12036" max="12036" width="8.625" style="39" customWidth="1"/>
    <col min="12037" max="12288" width="13" style="39"/>
    <col min="12289" max="12289" width="47.375" style="39" customWidth="1"/>
    <col min="12290" max="12291" width="12.625" style="39" customWidth="1"/>
    <col min="12292" max="12292" width="8.625" style="39" customWidth="1"/>
    <col min="12293" max="12544" width="13" style="39"/>
    <col min="12545" max="12545" width="47.375" style="39" customWidth="1"/>
    <col min="12546" max="12547" width="12.625" style="39" customWidth="1"/>
    <col min="12548" max="12548" width="8.625" style="39" customWidth="1"/>
    <col min="12549" max="12800" width="13" style="39"/>
    <col min="12801" max="12801" width="47.375" style="39" customWidth="1"/>
    <col min="12802" max="12803" width="12.625" style="39" customWidth="1"/>
    <col min="12804" max="12804" width="8.625" style="39" customWidth="1"/>
    <col min="12805" max="13056" width="13" style="39"/>
    <col min="13057" max="13057" width="47.375" style="39" customWidth="1"/>
    <col min="13058" max="13059" width="12.625" style="39" customWidth="1"/>
    <col min="13060" max="13060" width="8.625" style="39" customWidth="1"/>
    <col min="13061" max="13312" width="13" style="39"/>
    <col min="13313" max="13313" width="47.375" style="39" customWidth="1"/>
    <col min="13314" max="13315" width="12.625" style="39" customWidth="1"/>
    <col min="13316" max="13316" width="8.625" style="39" customWidth="1"/>
    <col min="13317" max="13568" width="13" style="39"/>
    <col min="13569" max="13569" width="47.375" style="39" customWidth="1"/>
    <col min="13570" max="13571" width="12.625" style="39" customWidth="1"/>
    <col min="13572" max="13572" width="8.625" style="39" customWidth="1"/>
    <col min="13573" max="13824" width="13" style="39"/>
    <col min="13825" max="13825" width="47.375" style="39" customWidth="1"/>
    <col min="13826" max="13827" width="12.625" style="39" customWidth="1"/>
    <col min="13828" max="13828" width="8.625" style="39" customWidth="1"/>
    <col min="13829" max="14080" width="13" style="39"/>
    <col min="14081" max="14081" width="47.375" style="39" customWidth="1"/>
    <col min="14082" max="14083" width="12.625" style="39" customWidth="1"/>
    <col min="14084" max="14084" width="8.625" style="39" customWidth="1"/>
    <col min="14085" max="14336" width="13" style="39"/>
    <col min="14337" max="14337" width="47.375" style="39" customWidth="1"/>
    <col min="14338" max="14339" width="12.625" style="39" customWidth="1"/>
    <col min="14340" max="14340" width="8.625" style="39" customWidth="1"/>
    <col min="14341" max="14592" width="13" style="39"/>
    <col min="14593" max="14593" width="47.375" style="39" customWidth="1"/>
    <col min="14594" max="14595" width="12.625" style="39" customWidth="1"/>
    <col min="14596" max="14596" width="8.625" style="39" customWidth="1"/>
    <col min="14597" max="14848" width="13" style="39"/>
    <col min="14849" max="14849" width="47.375" style="39" customWidth="1"/>
    <col min="14850" max="14851" width="12.625" style="39" customWidth="1"/>
    <col min="14852" max="14852" width="8.625" style="39" customWidth="1"/>
    <col min="14853" max="15104" width="13" style="39"/>
    <col min="15105" max="15105" width="47.375" style="39" customWidth="1"/>
    <col min="15106" max="15107" width="12.625" style="39" customWidth="1"/>
    <col min="15108" max="15108" width="8.625" style="39" customWidth="1"/>
    <col min="15109" max="15360" width="13" style="39"/>
    <col min="15361" max="15361" width="47.375" style="39" customWidth="1"/>
    <col min="15362" max="15363" width="12.625" style="39" customWidth="1"/>
    <col min="15364" max="15364" width="8.625" style="39" customWidth="1"/>
    <col min="15365" max="15616" width="13" style="39"/>
    <col min="15617" max="15617" width="47.375" style="39" customWidth="1"/>
    <col min="15618" max="15619" width="12.625" style="39" customWidth="1"/>
    <col min="15620" max="15620" width="8.625" style="39" customWidth="1"/>
    <col min="15621" max="15872" width="13" style="39"/>
    <col min="15873" max="15873" width="47.375" style="39" customWidth="1"/>
    <col min="15874" max="15875" width="12.625" style="39" customWidth="1"/>
    <col min="15876" max="15876" width="8.625" style="39" customWidth="1"/>
    <col min="15877" max="16128" width="13" style="39"/>
    <col min="16129" max="16129" width="47.375" style="39" customWidth="1"/>
    <col min="16130" max="16131" width="12.625" style="39" customWidth="1"/>
    <col min="16132" max="16132" width="8.625" style="39" customWidth="1"/>
    <col min="16133" max="16384" width="13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323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25200</v>
      </c>
      <c r="C5" s="42" t="s">
        <v>5</v>
      </c>
    </row>
    <row r="6" spans="1:4">
      <c r="A6" s="44"/>
      <c r="B6" s="45" t="s">
        <v>6</v>
      </c>
      <c r="C6" s="46" t="s">
        <v>324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6174</v>
      </c>
      <c r="C14" s="53">
        <v>0.25</v>
      </c>
      <c r="D14" s="132">
        <v>0.39275258877010044</v>
      </c>
    </row>
    <row r="15" spans="1:4">
      <c r="A15" s="42" t="s">
        <v>306</v>
      </c>
      <c r="B15" s="53">
        <v>2970</v>
      </c>
      <c r="C15" s="53">
        <v>0.12</v>
      </c>
      <c r="D15" s="132">
        <v>0.18893346107016493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4">
      <c r="A17" s="42" t="s">
        <v>83</v>
      </c>
      <c r="B17" s="53">
        <v>0</v>
      </c>
      <c r="C17" s="53">
        <v>0</v>
      </c>
      <c r="D17" s="132">
        <v>0</v>
      </c>
    </row>
    <row r="18" spans="1:4">
      <c r="A18" s="42" t="s">
        <v>84</v>
      </c>
      <c r="B18" s="53">
        <v>0</v>
      </c>
      <c r="C18" s="53">
        <v>0</v>
      </c>
      <c r="D18" s="132">
        <v>0</v>
      </c>
    </row>
    <row r="19" spans="1:4">
      <c r="A19" s="42" t="s">
        <v>85</v>
      </c>
      <c r="B19" s="53">
        <v>0</v>
      </c>
      <c r="C19" s="53">
        <v>0</v>
      </c>
      <c r="D19" s="132">
        <v>0</v>
      </c>
    </row>
    <row r="20" spans="1:4">
      <c r="A20" s="42" t="s">
        <v>307</v>
      </c>
      <c r="B20" s="53">
        <v>274.32</v>
      </c>
      <c r="C20" s="53">
        <v>0.01</v>
      </c>
      <c r="D20" s="132">
        <v>1.7450581495207961E-2</v>
      </c>
    </row>
    <row r="21" spans="1:4">
      <c r="A21" s="42" t="s">
        <v>283</v>
      </c>
      <c r="B21" s="53">
        <v>0</v>
      </c>
      <c r="C21" s="53">
        <v>0</v>
      </c>
      <c r="D21" s="132">
        <v>0</v>
      </c>
    </row>
    <row r="22" spans="1:4">
      <c r="A22" s="56" t="s">
        <v>18</v>
      </c>
      <c r="B22" s="57">
        <v>9418.32</v>
      </c>
      <c r="C22" s="57">
        <v>0.38</v>
      </c>
      <c r="D22" s="133">
        <v>0.59913663133547335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32">
        <v>0</v>
      </c>
    </row>
    <row r="25" spans="1:4">
      <c r="A25" s="54" t="s">
        <v>21</v>
      </c>
      <c r="B25" s="53">
        <v>0</v>
      </c>
      <c r="C25" s="53">
        <v>0</v>
      </c>
      <c r="D25" s="132">
        <v>0</v>
      </c>
    </row>
    <row r="26" spans="1:4">
      <c r="A26" s="54" t="s">
        <v>22</v>
      </c>
      <c r="B26" s="53">
        <v>6300</v>
      </c>
      <c r="C26" s="53">
        <v>0.25</v>
      </c>
      <c r="D26" s="132">
        <v>0.40076794772459229</v>
      </c>
    </row>
    <row r="27" spans="1:4">
      <c r="A27" s="54" t="s">
        <v>23</v>
      </c>
      <c r="B27" s="53">
        <v>0</v>
      </c>
      <c r="C27" s="53">
        <v>0</v>
      </c>
      <c r="D27" s="132">
        <v>0</v>
      </c>
    </row>
    <row r="28" spans="1:4">
      <c r="A28" s="54" t="s">
        <v>24</v>
      </c>
      <c r="B28" s="53">
        <v>0</v>
      </c>
      <c r="C28" s="53">
        <v>0</v>
      </c>
      <c r="D28" s="132">
        <v>0</v>
      </c>
    </row>
    <row r="29" spans="1:4">
      <c r="A29" s="54" t="s">
        <v>25</v>
      </c>
      <c r="B29" s="53">
        <v>0</v>
      </c>
      <c r="C29" s="53">
        <v>0</v>
      </c>
      <c r="D29" s="132">
        <v>0</v>
      </c>
    </row>
    <row r="30" spans="1:4">
      <c r="A30" s="54" t="s">
        <v>26</v>
      </c>
      <c r="B30" s="53">
        <v>0</v>
      </c>
      <c r="C30" s="53">
        <v>0</v>
      </c>
      <c r="D30" s="132">
        <v>0</v>
      </c>
    </row>
    <row r="31" spans="1:4">
      <c r="A31" s="54" t="s">
        <v>27</v>
      </c>
      <c r="B31" s="53">
        <v>0</v>
      </c>
      <c r="C31" s="53">
        <v>0</v>
      </c>
      <c r="D31" s="132">
        <v>0</v>
      </c>
    </row>
    <row r="32" spans="1:4">
      <c r="A32" s="105" t="s">
        <v>28</v>
      </c>
      <c r="B32" s="106">
        <v>6300</v>
      </c>
      <c r="C32" s="106">
        <v>0.25</v>
      </c>
      <c r="D32" s="134">
        <v>0.40076794772459229</v>
      </c>
    </row>
    <row r="33" spans="1:244" s="61" customFormat="1">
      <c r="A33" s="56" t="s">
        <v>29</v>
      </c>
      <c r="B33" s="57">
        <v>15718.32</v>
      </c>
      <c r="C33" s="57">
        <v>0.63</v>
      </c>
      <c r="D33" s="133">
        <v>0.99990457906006558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32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32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32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34">
        <v>0</v>
      </c>
      <c r="E38" s="62"/>
      <c r="F38" s="63"/>
      <c r="G38" s="63"/>
      <c r="H38" s="64"/>
      <c r="I38" s="62"/>
      <c r="J38" s="63"/>
      <c r="K38" s="63"/>
      <c r="L38" s="64"/>
      <c r="M38" s="62"/>
      <c r="N38" s="63"/>
      <c r="O38" s="63"/>
      <c r="P38" s="64"/>
      <c r="Q38" s="62"/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62"/>
      <c r="BV38" s="63"/>
      <c r="BW38" s="63"/>
      <c r="BX38" s="64"/>
      <c r="BY38" s="62"/>
      <c r="BZ38" s="63"/>
      <c r="CA38" s="63"/>
      <c r="CB38" s="64"/>
      <c r="CC38" s="62"/>
      <c r="CD38" s="63"/>
      <c r="CE38" s="63"/>
      <c r="CF38" s="64"/>
      <c r="CG38" s="62"/>
      <c r="CH38" s="63"/>
      <c r="CI38" s="63"/>
      <c r="CJ38" s="64"/>
      <c r="CK38" s="62"/>
      <c r="CL38" s="63"/>
      <c r="CM38" s="63"/>
      <c r="CN38" s="64"/>
      <c r="CO38" s="62"/>
      <c r="CP38" s="63"/>
      <c r="CQ38" s="63"/>
      <c r="CR38" s="64"/>
      <c r="CS38" s="62"/>
      <c r="CT38" s="63"/>
      <c r="CU38" s="63"/>
      <c r="CV38" s="64"/>
      <c r="CW38" s="62"/>
      <c r="CX38" s="63"/>
      <c r="CY38" s="63"/>
      <c r="CZ38" s="64"/>
      <c r="DA38" s="62"/>
      <c r="DB38" s="63"/>
      <c r="DC38" s="63"/>
      <c r="DD38" s="64"/>
      <c r="DE38" s="62"/>
      <c r="DF38" s="63"/>
      <c r="DG38" s="63"/>
      <c r="DH38" s="64"/>
      <c r="DI38" s="62"/>
      <c r="DJ38" s="63"/>
      <c r="DK38" s="63"/>
      <c r="DL38" s="64"/>
      <c r="DM38" s="62"/>
      <c r="DN38" s="63"/>
      <c r="DO38" s="63"/>
      <c r="DP38" s="64"/>
      <c r="DQ38" s="62"/>
      <c r="DR38" s="63"/>
      <c r="DS38" s="63"/>
      <c r="DT38" s="64"/>
      <c r="DU38" s="62"/>
      <c r="DV38" s="63"/>
      <c r="DW38" s="63"/>
      <c r="DX38" s="64"/>
      <c r="DY38" s="62"/>
      <c r="DZ38" s="63"/>
      <c r="EA38" s="63"/>
      <c r="EB38" s="64"/>
      <c r="EC38" s="62"/>
      <c r="ED38" s="63"/>
      <c r="EE38" s="63"/>
      <c r="EF38" s="64"/>
      <c r="EG38" s="62"/>
      <c r="EH38" s="63"/>
      <c r="EI38" s="63"/>
      <c r="EJ38" s="64"/>
      <c r="EK38" s="62"/>
      <c r="EL38" s="63"/>
      <c r="EM38" s="63"/>
      <c r="EN38" s="64"/>
      <c r="EO38" s="62"/>
      <c r="EP38" s="63"/>
      <c r="EQ38" s="63"/>
      <c r="ER38" s="64"/>
      <c r="ES38" s="62"/>
      <c r="ET38" s="63"/>
      <c r="EU38" s="63"/>
      <c r="EV38" s="64"/>
      <c r="EW38" s="62"/>
      <c r="EX38" s="63"/>
      <c r="EY38" s="63"/>
      <c r="EZ38" s="64"/>
      <c r="FA38" s="62"/>
      <c r="FB38" s="63"/>
      <c r="FC38" s="63"/>
      <c r="FD38" s="64"/>
      <c r="FE38" s="62"/>
      <c r="FF38" s="63"/>
      <c r="FG38" s="63"/>
      <c r="FH38" s="64"/>
      <c r="FI38" s="62"/>
      <c r="FJ38" s="63"/>
      <c r="FK38" s="63"/>
      <c r="FL38" s="64"/>
      <c r="FM38" s="62"/>
      <c r="FN38" s="63"/>
      <c r="FO38" s="63"/>
      <c r="FP38" s="64"/>
      <c r="FQ38" s="62"/>
      <c r="FR38" s="63"/>
      <c r="FS38" s="63"/>
      <c r="FT38" s="64"/>
      <c r="FU38" s="62"/>
      <c r="FV38" s="63"/>
      <c r="FW38" s="63"/>
      <c r="FX38" s="64"/>
      <c r="FY38" s="62"/>
      <c r="FZ38" s="63"/>
      <c r="GA38" s="63"/>
      <c r="GB38" s="64"/>
      <c r="GC38" s="62"/>
      <c r="GD38" s="63"/>
      <c r="GE38" s="63"/>
      <c r="GF38" s="64"/>
      <c r="GG38" s="62"/>
      <c r="GH38" s="63"/>
      <c r="GI38" s="63"/>
      <c r="GJ38" s="64"/>
      <c r="GK38" s="62"/>
      <c r="GL38" s="63"/>
      <c r="GM38" s="63"/>
      <c r="GN38" s="64"/>
      <c r="GO38" s="62"/>
      <c r="GP38" s="63"/>
      <c r="GQ38" s="63"/>
      <c r="GR38" s="64"/>
      <c r="GS38" s="62"/>
      <c r="GT38" s="63"/>
      <c r="GU38" s="63"/>
      <c r="GV38" s="64"/>
      <c r="GW38" s="62"/>
      <c r="GX38" s="63"/>
      <c r="GY38" s="63"/>
      <c r="GZ38" s="64"/>
      <c r="HA38" s="62"/>
      <c r="HB38" s="63"/>
      <c r="HC38" s="63"/>
      <c r="HD38" s="64"/>
      <c r="HE38" s="62"/>
      <c r="HF38" s="63"/>
      <c r="HG38" s="63"/>
      <c r="HH38" s="64"/>
      <c r="HI38" s="62"/>
      <c r="HJ38" s="63"/>
      <c r="HK38" s="63"/>
      <c r="HL38" s="64"/>
      <c r="HM38" s="62"/>
      <c r="HN38" s="63"/>
      <c r="HO38" s="63"/>
      <c r="HP38" s="64"/>
      <c r="HQ38" s="62"/>
      <c r="HR38" s="63"/>
      <c r="HS38" s="63"/>
      <c r="HT38" s="64"/>
      <c r="HU38" s="62"/>
      <c r="HV38" s="63"/>
      <c r="HW38" s="63"/>
      <c r="HX38" s="64"/>
      <c r="HY38" s="62"/>
      <c r="HZ38" s="63"/>
      <c r="IA38" s="63"/>
      <c r="IB38" s="64"/>
      <c r="IC38" s="62"/>
      <c r="ID38" s="63"/>
      <c r="IE38" s="63"/>
      <c r="IF38" s="64"/>
      <c r="IG38" s="62"/>
      <c r="IH38" s="63"/>
      <c r="II38" s="63"/>
      <c r="IJ38" s="64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32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32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32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34">
        <v>0</v>
      </c>
      <c r="E43" s="62"/>
      <c r="F43" s="63"/>
      <c r="G43" s="63"/>
      <c r="H43" s="64"/>
      <c r="I43" s="62"/>
      <c r="J43" s="63"/>
      <c r="K43" s="63"/>
      <c r="L43" s="64"/>
      <c r="M43" s="62"/>
      <c r="N43" s="63"/>
      <c r="O43" s="63"/>
      <c r="P43" s="64"/>
      <c r="Q43" s="62"/>
      <c r="R43" s="63"/>
      <c r="S43" s="63"/>
      <c r="T43" s="64"/>
      <c r="U43" s="62"/>
      <c r="V43" s="63"/>
      <c r="W43" s="63"/>
      <c r="X43" s="64"/>
      <c r="Y43" s="62"/>
      <c r="Z43" s="63"/>
      <c r="AA43" s="63"/>
      <c r="AB43" s="64"/>
      <c r="AC43" s="62"/>
      <c r="AD43" s="63"/>
      <c r="AE43" s="63"/>
      <c r="AF43" s="64"/>
      <c r="AG43" s="62"/>
      <c r="AH43" s="63"/>
      <c r="AI43" s="63"/>
      <c r="AJ43" s="64"/>
      <c r="AK43" s="62"/>
      <c r="AL43" s="63"/>
      <c r="AM43" s="63"/>
      <c r="AN43" s="64"/>
      <c r="AO43" s="62"/>
      <c r="AP43" s="63"/>
      <c r="AQ43" s="63"/>
      <c r="AR43" s="64"/>
      <c r="AS43" s="62"/>
      <c r="AT43" s="63"/>
      <c r="AU43" s="63"/>
      <c r="AV43" s="64"/>
      <c r="AW43" s="62"/>
      <c r="AX43" s="63"/>
      <c r="AY43" s="63"/>
      <c r="AZ43" s="64"/>
      <c r="BA43" s="62"/>
      <c r="BB43" s="63"/>
      <c r="BC43" s="63"/>
      <c r="BD43" s="64"/>
      <c r="BE43" s="62"/>
      <c r="BF43" s="63"/>
      <c r="BG43" s="63"/>
      <c r="BH43" s="64"/>
      <c r="BI43" s="62"/>
      <c r="BJ43" s="63"/>
      <c r="BK43" s="63"/>
      <c r="BL43" s="64"/>
      <c r="BM43" s="62"/>
      <c r="BN43" s="63"/>
      <c r="BO43" s="63"/>
      <c r="BP43" s="64"/>
      <c r="BQ43" s="62"/>
      <c r="BR43" s="63"/>
      <c r="BS43" s="63"/>
      <c r="BT43" s="64"/>
      <c r="BU43" s="62"/>
      <c r="BV43" s="63"/>
      <c r="BW43" s="63"/>
      <c r="BX43" s="64"/>
      <c r="BY43" s="62"/>
      <c r="BZ43" s="63"/>
      <c r="CA43" s="63"/>
      <c r="CB43" s="64"/>
      <c r="CC43" s="62"/>
      <c r="CD43" s="63"/>
      <c r="CE43" s="63"/>
      <c r="CF43" s="64"/>
      <c r="CG43" s="62"/>
      <c r="CH43" s="63"/>
      <c r="CI43" s="63"/>
      <c r="CJ43" s="64"/>
      <c r="CK43" s="62"/>
      <c r="CL43" s="63"/>
      <c r="CM43" s="63"/>
      <c r="CN43" s="64"/>
      <c r="CO43" s="62"/>
      <c r="CP43" s="63"/>
      <c r="CQ43" s="63"/>
      <c r="CR43" s="64"/>
      <c r="CS43" s="62"/>
      <c r="CT43" s="63"/>
      <c r="CU43" s="63"/>
      <c r="CV43" s="64"/>
      <c r="CW43" s="62"/>
      <c r="CX43" s="63"/>
      <c r="CY43" s="63"/>
      <c r="CZ43" s="64"/>
      <c r="DA43" s="62"/>
      <c r="DB43" s="63"/>
      <c r="DC43" s="63"/>
      <c r="DD43" s="64"/>
      <c r="DE43" s="62"/>
      <c r="DF43" s="63"/>
      <c r="DG43" s="63"/>
      <c r="DH43" s="64"/>
      <c r="DI43" s="62"/>
      <c r="DJ43" s="63"/>
      <c r="DK43" s="63"/>
      <c r="DL43" s="64"/>
      <c r="DM43" s="62"/>
      <c r="DN43" s="63"/>
      <c r="DO43" s="63"/>
      <c r="DP43" s="64"/>
      <c r="DQ43" s="62"/>
      <c r="DR43" s="63"/>
      <c r="DS43" s="63"/>
      <c r="DT43" s="64"/>
      <c r="DU43" s="62"/>
      <c r="DV43" s="63"/>
      <c r="DW43" s="63"/>
      <c r="DX43" s="64"/>
      <c r="DY43" s="62"/>
      <c r="DZ43" s="63"/>
      <c r="EA43" s="63"/>
      <c r="EB43" s="64"/>
      <c r="EC43" s="62"/>
      <c r="ED43" s="63"/>
      <c r="EE43" s="63"/>
      <c r="EF43" s="64"/>
      <c r="EG43" s="62"/>
      <c r="EH43" s="63"/>
      <c r="EI43" s="63"/>
      <c r="EJ43" s="64"/>
      <c r="EK43" s="62"/>
      <c r="EL43" s="63"/>
      <c r="EM43" s="63"/>
      <c r="EN43" s="64"/>
      <c r="EO43" s="62"/>
      <c r="EP43" s="63"/>
      <c r="EQ43" s="63"/>
      <c r="ER43" s="64"/>
      <c r="ES43" s="62"/>
      <c r="ET43" s="63"/>
      <c r="EU43" s="63"/>
      <c r="EV43" s="64"/>
      <c r="EW43" s="62"/>
      <c r="EX43" s="63"/>
      <c r="EY43" s="63"/>
      <c r="EZ43" s="64"/>
      <c r="FA43" s="62"/>
      <c r="FB43" s="63"/>
      <c r="FC43" s="63"/>
      <c r="FD43" s="64"/>
      <c r="FE43" s="62"/>
      <c r="FF43" s="63"/>
      <c r="FG43" s="63"/>
      <c r="FH43" s="64"/>
      <c r="FI43" s="62"/>
      <c r="FJ43" s="63"/>
      <c r="FK43" s="63"/>
      <c r="FL43" s="64"/>
      <c r="FM43" s="62"/>
      <c r="FN43" s="63"/>
      <c r="FO43" s="63"/>
      <c r="FP43" s="64"/>
      <c r="FQ43" s="62"/>
      <c r="FR43" s="63"/>
      <c r="FS43" s="63"/>
      <c r="FT43" s="64"/>
      <c r="FU43" s="62"/>
      <c r="FV43" s="63"/>
      <c r="FW43" s="63"/>
      <c r="FX43" s="64"/>
      <c r="FY43" s="62"/>
      <c r="FZ43" s="63"/>
      <c r="GA43" s="63"/>
      <c r="GB43" s="64"/>
      <c r="GC43" s="62"/>
      <c r="GD43" s="63"/>
      <c r="GE43" s="63"/>
      <c r="GF43" s="64"/>
      <c r="GG43" s="62"/>
      <c r="GH43" s="63"/>
      <c r="GI43" s="63"/>
      <c r="GJ43" s="64"/>
      <c r="GK43" s="62"/>
      <c r="GL43" s="63"/>
      <c r="GM43" s="63"/>
      <c r="GN43" s="64"/>
      <c r="GO43" s="62"/>
      <c r="GP43" s="63"/>
      <c r="GQ43" s="63"/>
      <c r="GR43" s="64"/>
      <c r="GS43" s="62"/>
      <c r="GT43" s="63"/>
      <c r="GU43" s="63"/>
      <c r="GV43" s="64"/>
      <c r="GW43" s="62"/>
      <c r="GX43" s="63"/>
      <c r="GY43" s="63"/>
      <c r="GZ43" s="64"/>
      <c r="HA43" s="62"/>
      <c r="HB43" s="63"/>
      <c r="HC43" s="63"/>
      <c r="HD43" s="64"/>
      <c r="HE43" s="62"/>
      <c r="HF43" s="63"/>
      <c r="HG43" s="63"/>
      <c r="HH43" s="64"/>
      <c r="HI43" s="62"/>
      <c r="HJ43" s="63"/>
      <c r="HK43" s="63"/>
      <c r="HL43" s="64"/>
      <c r="HM43" s="62"/>
      <c r="HN43" s="63"/>
      <c r="HO43" s="63"/>
      <c r="HP43" s="64"/>
      <c r="HQ43" s="62"/>
      <c r="HR43" s="63"/>
      <c r="HS43" s="63"/>
      <c r="HT43" s="64"/>
      <c r="HU43" s="62"/>
      <c r="HV43" s="63"/>
      <c r="HW43" s="63"/>
      <c r="HX43" s="64"/>
      <c r="HY43" s="62"/>
      <c r="HZ43" s="63"/>
      <c r="IA43" s="63"/>
      <c r="IB43" s="64"/>
      <c r="IC43" s="62"/>
      <c r="ID43" s="63"/>
      <c r="IE43" s="63"/>
      <c r="IF43" s="64"/>
      <c r="IG43" s="62"/>
      <c r="IH43" s="63"/>
      <c r="II43" s="63"/>
      <c r="IJ43" s="64"/>
    </row>
    <row r="44" spans="1:244" s="60" customFormat="1">
      <c r="A44" s="109" t="s">
        <v>40</v>
      </c>
      <c r="B44" s="110">
        <v>0</v>
      </c>
      <c r="C44" s="110">
        <v>0</v>
      </c>
      <c r="D44" s="135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15718.32</v>
      </c>
      <c r="C45" s="57">
        <v>0.63</v>
      </c>
      <c r="D45" s="133">
        <v>0.99990457906006558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32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32">
        <v>9.5420939934426737E-5</v>
      </c>
    </row>
    <row r="49" spans="1:244" s="60" customFormat="1">
      <c r="A49" s="105" t="s">
        <v>45</v>
      </c>
      <c r="B49" s="106">
        <v>1.5</v>
      </c>
      <c r="C49" s="106">
        <v>0</v>
      </c>
      <c r="D49" s="134">
        <v>9.5420939934426737E-5</v>
      </c>
      <c r="E49" s="62"/>
      <c r="F49" s="63"/>
      <c r="G49" s="63"/>
      <c r="H49" s="64"/>
      <c r="I49" s="62"/>
      <c r="J49" s="63"/>
      <c r="K49" s="63"/>
      <c r="L49" s="64"/>
      <c r="M49" s="62"/>
      <c r="N49" s="63"/>
      <c r="O49" s="63"/>
      <c r="P49" s="64"/>
      <c r="Q49" s="62"/>
      <c r="R49" s="63"/>
      <c r="S49" s="63"/>
      <c r="T49" s="64"/>
      <c r="U49" s="62"/>
      <c r="V49" s="63"/>
      <c r="W49" s="63"/>
      <c r="X49" s="64"/>
      <c r="Y49" s="62"/>
      <c r="Z49" s="63"/>
      <c r="AA49" s="63"/>
      <c r="AB49" s="64"/>
      <c r="AC49" s="62"/>
      <c r="AD49" s="63"/>
      <c r="AE49" s="63"/>
      <c r="AF49" s="64"/>
      <c r="AG49" s="62"/>
      <c r="AH49" s="63"/>
      <c r="AI49" s="63"/>
      <c r="AJ49" s="64"/>
      <c r="AK49" s="62"/>
      <c r="AL49" s="63"/>
      <c r="AM49" s="63"/>
      <c r="AN49" s="64"/>
      <c r="AO49" s="62"/>
      <c r="AP49" s="63"/>
      <c r="AQ49" s="63"/>
      <c r="AR49" s="64"/>
      <c r="AS49" s="62"/>
      <c r="AT49" s="63"/>
      <c r="AU49" s="63"/>
      <c r="AV49" s="64"/>
      <c r="AW49" s="62"/>
      <c r="AX49" s="63"/>
      <c r="AY49" s="63"/>
      <c r="AZ49" s="64"/>
      <c r="BA49" s="62"/>
      <c r="BB49" s="63"/>
      <c r="BC49" s="63"/>
      <c r="BD49" s="64"/>
      <c r="BE49" s="62"/>
      <c r="BF49" s="63"/>
      <c r="BG49" s="63"/>
      <c r="BH49" s="64"/>
      <c r="BI49" s="62"/>
      <c r="BJ49" s="63"/>
      <c r="BK49" s="63"/>
      <c r="BL49" s="64"/>
      <c r="BM49" s="62"/>
      <c r="BN49" s="63"/>
      <c r="BO49" s="63"/>
      <c r="BP49" s="64"/>
      <c r="BQ49" s="62"/>
      <c r="BR49" s="63"/>
      <c r="BS49" s="63"/>
      <c r="BT49" s="64"/>
      <c r="BU49" s="62"/>
      <c r="BV49" s="63"/>
      <c r="BW49" s="63"/>
      <c r="BX49" s="64"/>
      <c r="BY49" s="62"/>
      <c r="BZ49" s="63"/>
      <c r="CA49" s="63"/>
      <c r="CB49" s="64"/>
      <c r="CC49" s="62"/>
      <c r="CD49" s="63"/>
      <c r="CE49" s="63"/>
      <c r="CF49" s="64"/>
      <c r="CG49" s="62"/>
      <c r="CH49" s="63"/>
      <c r="CI49" s="63"/>
      <c r="CJ49" s="64"/>
      <c r="CK49" s="62"/>
      <c r="CL49" s="63"/>
      <c r="CM49" s="63"/>
      <c r="CN49" s="64"/>
      <c r="CO49" s="62"/>
      <c r="CP49" s="63"/>
      <c r="CQ49" s="63"/>
      <c r="CR49" s="64"/>
      <c r="CS49" s="62"/>
      <c r="CT49" s="63"/>
      <c r="CU49" s="63"/>
      <c r="CV49" s="64"/>
      <c r="CW49" s="62"/>
      <c r="CX49" s="63"/>
      <c r="CY49" s="63"/>
      <c r="CZ49" s="64"/>
      <c r="DA49" s="62"/>
      <c r="DB49" s="63"/>
      <c r="DC49" s="63"/>
      <c r="DD49" s="64"/>
      <c r="DE49" s="62"/>
      <c r="DF49" s="63"/>
      <c r="DG49" s="63"/>
      <c r="DH49" s="64"/>
      <c r="DI49" s="62"/>
      <c r="DJ49" s="63"/>
      <c r="DK49" s="63"/>
      <c r="DL49" s="64"/>
      <c r="DM49" s="62"/>
      <c r="DN49" s="63"/>
      <c r="DO49" s="63"/>
      <c r="DP49" s="64"/>
      <c r="DQ49" s="62"/>
      <c r="DR49" s="63"/>
      <c r="DS49" s="63"/>
      <c r="DT49" s="64"/>
      <c r="DU49" s="62"/>
      <c r="DV49" s="63"/>
      <c r="DW49" s="63"/>
      <c r="DX49" s="64"/>
      <c r="DY49" s="62"/>
      <c r="DZ49" s="63"/>
      <c r="EA49" s="63"/>
      <c r="EB49" s="64"/>
      <c r="EC49" s="62"/>
      <c r="ED49" s="63"/>
      <c r="EE49" s="63"/>
      <c r="EF49" s="64"/>
      <c r="EG49" s="62"/>
      <c r="EH49" s="63"/>
      <c r="EI49" s="63"/>
      <c r="EJ49" s="64"/>
      <c r="EK49" s="62"/>
      <c r="EL49" s="63"/>
      <c r="EM49" s="63"/>
      <c r="EN49" s="64"/>
      <c r="EO49" s="62"/>
      <c r="EP49" s="63"/>
      <c r="EQ49" s="63"/>
      <c r="ER49" s="64"/>
      <c r="ES49" s="62"/>
      <c r="ET49" s="63"/>
      <c r="EU49" s="63"/>
      <c r="EV49" s="64"/>
      <c r="EW49" s="62"/>
      <c r="EX49" s="63"/>
      <c r="EY49" s="63"/>
      <c r="EZ49" s="64"/>
      <c r="FA49" s="62"/>
      <c r="FB49" s="63"/>
      <c r="FC49" s="63"/>
      <c r="FD49" s="64"/>
      <c r="FE49" s="62"/>
      <c r="FF49" s="63"/>
      <c r="FG49" s="63"/>
      <c r="FH49" s="64"/>
      <c r="FI49" s="62"/>
      <c r="FJ49" s="63"/>
      <c r="FK49" s="63"/>
      <c r="FL49" s="64"/>
      <c r="FM49" s="62"/>
      <c r="FN49" s="63"/>
      <c r="FO49" s="63"/>
      <c r="FP49" s="64"/>
      <c r="FQ49" s="62"/>
      <c r="FR49" s="63"/>
      <c r="FS49" s="63"/>
      <c r="FT49" s="64"/>
      <c r="FU49" s="62"/>
      <c r="FV49" s="63"/>
      <c r="FW49" s="63"/>
      <c r="FX49" s="64"/>
      <c r="FY49" s="62"/>
      <c r="FZ49" s="63"/>
      <c r="GA49" s="63"/>
      <c r="GB49" s="64"/>
      <c r="GC49" s="62"/>
      <c r="GD49" s="63"/>
      <c r="GE49" s="63"/>
      <c r="GF49" s="64"/>
      <c r="GG49" s="62"/>
      <c r="GH49" s="63"/>
      <c r="GI49" s="63"/>
      <c r="GJ49" s="64"/>
      <c r="GK49" s="62"/>
      <c r="GL49" s="63"/>
      <c r="GM49" s="63"/>
      <c r="GN49" s="64"/>
      <c r="GO49" s="62"/>
      <c r="GP49" s="63"/>
      <c r="GQ49" s="63"/>
      <c r="GR49" s="64"/>
      <c r="GS49" s="62"/>
      <c r="GT49" s="63"/>
      <c r="GU49" s="63"/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 r="HF49" s="63"/>
      <c r="HG49" s="63"/>
      <c r="HH49" s="64"/>
      <c r="HI49" s="62"/>
      <c r="HJ49" s="63"/>
      <c r="HK49" s="63"/>
      <c r="HL49" s="64"/>
      <c r="HM49" s="62"/>
      <c r="HN49" s="63"/>
      <c r="HO49" s="63"/>
      <c r="HP49" s="64"/>
      <c r="HQ49" s="62"/>
      <c r="HR49" s="63"/>
      <c r="HS49" s="63"/>
      <c r="HT49" s="64"/>
      <c r="HU49" s="62"/>
      <c r="HV49" s="63"/>
      <c r="HW49" s="63"/>
      <c r="HX49" s="64"/>
      <c r="HY49" s="62"/>
      <c r="HZ49" s="63"/>
      <c r="IA49" s="63"/>
      <c r="IB49" s="64"/>
      <c r="IC49" s="62"/>
      <c r="ID49" s="63"/>
      <c r="IE49" s="63"/>
      <c r="IF49" s="64"/>
      <c r="IG49" s="62"/>
      <c r="IH49" s="63"/>
      <c r="II49" s="63"/>
      <c r="IJ49" s="64"/>
    </row>
    <row r="50" spans="1:244" s="68" customFormat="1" ht="13.5" thickBot="1">
      <c r="A50" s="65" t="s">
        <v>46</v>
      </c>
      <c r="B50" s="66">
        <v>15719.82</v>
      </c>
      <c r="C50" s="66">
        <v>0.63</v>
      </c>
      <c r="D50" s="136">
        <v>1</v>
      </c>
    </row>
    <row r="51" spans="1:244">
      <c r="A51" s="69" t="s">
        <v>47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51"/>
  <sheetViews>
    <sheetView showGridLines="0" zoomScaleNormal="100" workbookViewId="0"/>
  </sheetViews>
  <sheetFormatPr defaultColWidth="13" defaultRowHeight="12.75"/>
  <cols>
    <col min="1" max="1" width="47.375" style="39" customWidth="1"/>
    <col min="2" max="3" width="12.625" style="39" customWidth="1"/>
    <col min="4" max="4" width="8.625" style="39" customWidth="1"/>
    <col min="5" max="256" width="13" style="39"/>
    <col min="257" max="257" width="47.375" style="39" customWidth="1"/>
    <col min="258" max="259" width="12.625" style="39" customWidth="1"/>
    <col min="260" max="260" width="8.625" style="39" customWidth="1"/>
    <col min="261" max="512" width="13" style="39"/>
    <col min="513" max="513" width="47.375" style="39" customWidth="1"/>
    <col min="514" max="515" width="12.625" style="39" customWidth="1"/>
    <col min="516" max="516" width="8.625" style="39" customWidth="1"/>
    <col min="517" max="768" width="13" style="39"/>
    <col min="769" max="769" width="47.375" style="39" customWidth="1"/>
    <col min="770" max="771" width="12.625" style="39" customWidth="1"/>
    <col min="772" max="772" width="8.625" style="39" customWidth="1"/>
    <col min="773" max="1024" width="13" style="39"/>
    <col min="1025" max="1025" width="47.375" style="39" customWidth="1"/>
    <col min="1026" max="1027" width="12.625" style="39" customWidth="1"/>
    <col min="1028" max="1028" width="8.625" style="39" customWidth="1"/>
    <col min="1029" max="1280" width="13" style="39"/>
    <col min="1281" max="1281" width="47.375" style="39" customWidth="1"/>
    <col min="1282" max="1283" width="12.625" style="39" customWidth="1"/>
    <col min="1284" max="1284" width="8.625" style="39" customWidth="1"/>
    <col min="1285" max="1536" width="13" style="39"/>
    <col min="1537" max="1537" width="47.375" style="39" customWidth="1"/>
    <col min="1538" max="1539" width="12.625" style="39" customWidth="1"/>
    <col min="1540" max="1540" width="8.625" style="39" customWidth="1"/>
    <col min="1541" max="1792" width="13" style="39"/>
    <col min="1793" max="1793" width="47.375" style="39" customWidth="1"/>
    <col min="1794" max="1795" width="12.625" style="39" customWidth="1"/>
    <col min="1796" max="1796" width="8.625" style="39" customWidth="1"/>
    <col min="1797" max="2048" width="13" style="39"/>
    <col min="2049" max="2049" width="47.375" style="39" customWidth="1"/>
    <col min="2050" max="2051" width="12.625" style="39" customWidth="1"/>
    <col min="2052" max="2052" width="8.625" style="39" customWidth="1"/>
    <col min="2053" max="2304" width="13" style="39"/>
    <col min="2305" max="2305" width="47.375" style="39" customWidth="1"/>
    <col min="2306" max="2307" width="12.625" style="39" customWidth="1"/>
    <col min="2308" max="2308" width="8.625" style="39" customWidth="1"/>
    <col min="2309" max="2560" width="13" style="39"/>
    <col min="2561" max="2561" width="47.375" style="39" customWidth="1"/>
    <col min="2562" max="2563" width="12.625" style="39" customWidth="1"/>
    <col min="2564" max="2564" width="8.625" style="39" customWidth="1"/>
    <col min="2565" max="2816" width="13" style="39"/>
    <col min="2817" max="2817" width="47.375" style="39" customWidth="1"/>
    <col min="2818" max="2819" width="12.625" style="39" customWidth="1"/>
    <col min="2820" max="2820" width="8.625" style="39" customWidth="1"/>
    <col min="2821" max="3072" width="13" style="39"/>
    <col min="3073" max="3073" width="47.375" style="39" customWidth="1"/>
    <col min="3074" max="3075" width="12.625" style="39" customWidth="1"/>
    <col min="3076" max="3076" width="8.625" style="39" customWidth="1"/>
    <col min="3077" max="3328" width="13" style="39"/>
    <col min="3329" max="3329" width="47.375" style="39" customWidth="1"/>
    <col min="3330" max="3331" width="12.625" style="39" customWidth="1"/>
    <col min="3332" max="3332" width="8.625" style="39" customWidth="1"/>
    <col min="3333" max="3584" width="13" style="39"/>
    <col min="3585" max="3585" width="47.375" style="39" customWidth="1"/>
    <col min="3586" max="3587" width="12.625" style="39" customWidth="1"/>
    <col min="3588" max="3588" width="8.625" style="39" customWidth="1"/>
    <col min="3589" max="3840" width="13" style="39"/>
    <col min="3841" max="3841" width="47.375" style="39" customWidth="1"/>
    <col min="3842" max="3843" width="12.625" style="39" customWidth="1"/>
    <col min="3844" max="3844" width="8.625" style="39" customWidth="1"/>
    <col min="3845" max="4096" width="13" style="39"/>
    <col min="4097" max="4097" width="47.375" style="39" customWidth="1"/>
    <col min="4098" max="4099" width="12.625" style="39" customWidth="1"/>
    <col min="4100" max="4100" width="8.625" style="39" customWidth="1"/>
    <col min="4101" max="4352" width="13" style="39"/>
    <col min="4353" max="4353" width="47.375" style="39" customWidth="1"/>
    <col min="4354" max="4355" width="12.625" style="39" customWidth="1"/>
    <col min="4356" max="4356" width="8.625" style="39" customWidth="1"/>
    <col min="4357" max="4608" width="13" style="39"/>
    <col min="4609" max="4609" width="47.375" style="39" customWidth="1"/>
    <col min="4610" max="4611" width="12.625" style="39" customWidth="1"/>
    <col min="4612" max="4612" width="8.625" style="39" customWidth="1"/>
    <col min="4613" max="4864" width="13" style="39"/>
    <col min="4865" max="4865" width="47.375" style="39" customWidth="1"/>
    <col min="4866" max="4867" width="12.625" style="39" customWidth="1"/>
    <col min="4868" max="4868" width="8.625" style="39" customWidth="1"/>
    <col min="4869" max="5120" width="13" style="39"/>
    <col min="5121" max="5121" width="47.375" style="39" customWidth="1"/>
    <col min="5122" max="5123" width="12.625" style="39" customWidth="1"/>
    <col min="5124" max="5124" width="8.625" style="39" customWidth="1"/>
    <col min="5125" max="5376" width="13" style="39"/>
    <col min="5377" max="5377" width="47.375" style="39" customWidth="1"/>
    <col min="5378" max="5379" width="12.625" style="39" customWidth="1"/>
    <col min="5380" max="5380" width="8.625" style="39" customWidth="1"/>
    <col min="5381" max="5632" width="13" style="39"/>
    <col min="5633" max="5633" width="47.375" style="39" customWidth="1"/>
    <col min="5634" max="5635" width="12.625" style="39" customWidth="1"/>
    <col min="5636" max="5636" width="8.625" style="39" customWidth="1"/>
    <col min="5637" max="5888" width="13" style="39"/>
    <col min="5889" max="5889" width="47.375" style="39" customWidth="1"/>
    <col min="5890" max="5891" width="12.625" style="39" customWidth="1"/>
    <col min="5892" max="5892" width="8.625" style="39" customWidth="1"/>
    <col min="5893" max="6144" width="13" style="39"/>
    <col min="6145" max="6145" width="47.375" style="39" customWidth="1"/>
    <col min="6146" max="6147" width="12.625" style="39" customWidth="1"/>
    <col min="6148" max="6148" width="8.625" style="39" customWidth="1"/>
    <col min="6149" max="6400" width="13" style="39"/>
    <col min="6401" max="6401" width="47.375" style="39" customWidth="1"/>
    <col min="6402" max="6403" width="12.625" style="39" customWidth="1"/>
    <col min="6404" max="6404" width="8.625" style="39" customWidth="1"/>
    <col min="6405" max="6656" width="13" style="39"/>
    <col min="6657" max="6657" width="47.375" style="39" customWidth="1"/>
    <col min="6658" max="6659" width="12.625" style="39" customWidth="1"/>
    <col min="6660" max="6660" width="8.625" style="39" customWidth="1"/>
    <col min="6661" max="6912" width="13" style="39"/>
    <col min="6913" max="6913" width="47.375" style="39" customWidth="1"/>
    <col min="6914" max="6915" width="12.625" style="39" customWidth="1"/>
    <col min="6916" max="6916" width="8.625" style="39" customWidth="1"/>
    <col min="6917" max="7168" width="13" style="39"/>
    <col min="7169" max="7169" width="47.375" style="39" customWidth="1"/>
    <col min="7170" max="7171" width="12.625" style="39" customWidth="1"/>
    <col min="7172" max="7172" width="8.625" style="39" customWidth="1"/>
    <col min="7173" max="7424" width="13" style="39"/>
    <col min="7425" max="7425" width="47.375" style="39" customWidth="1"/>
    <col min="7426" max="7427" width="12.625" style="39" customWidth="1"/>
    <col min="7428" max="7428" width="8.625" style="39" customWidth="1"/>
    <col min="7429" max="7680" width="13" style="39"/>
    <col min="7681" max="7681" width="47.375" style="39" customWidth="1"/>
    <col min="7682" max="7683" width="12.625" style="39" customWidth="1"/>
    <col min="7684" max="7684" width="8.625" style="39" customWidth="1"/>
    <col min="7685" max="7936" width="13" style="39"/>
    <col min="7937" max="7937" width="47.375" style="39" customWidth="1"/>
    <col min="7938" max="7939" width="12.625" style="39" customWidth="1"/>
    <col min="7940" max="7940" width="8.625" style="39" customWidth="1"/>
    <col min="7941" max="8192" width="13" style="39"/>
    <col min="8193" max="8193" width="47.375" style="39" customWidth="1"/>
    <col min="8194" max="8195" width="12.625" style="39" customWidth="1"/>
    <col min="8196" max="8196" width="8.625" style="39" customWidth="1"/>
    <col min="8197" max="8448" width="13" style="39"/>
    <col min="8449" max="8449" width="47.375" style="39" customWidth="1"/>
    <col min="8450" max="8451" width="12.625" style="39" customWidth="1"/>
    <col min="8452" max="8452" width="8.625" style="39" customWidth="1"/>
    <col min="8453" max="8704" width="13" style="39"/>
    <col min="8705" max="8705" width="47.375" style="39" customWidth="1"/>
    <col min="8706" max="8707" width="12.625" style="39" customWidth="1"/>
    <col min="8708" max="8708" width="8.625" style="39" customWidth="1"/>
    <col min="8709" max="8960" width="13" style="39"/>
    <col min="8961" max="8961" width="47.375" style="39" customWidth="1"/>
    <col min="8962" max="8963" width="12.625" style="39" customWidth="1"/>
    <col min="8964" max="8964" width="8.625" style="39" customWidth="1"/>
    <col min="8965" max="9216" width="13" style="39"/>
    <col min="9217" max="9217" width="47.375" style="39" customWidth="1"/>
    <col min="9218" max="9219" width="12.625" style="39" customWidth="1"/>
    <col min="9220" max="9220" width="8.625" style="39" customWidth="1"/>
    <col min="9221" max="9472" width="13" style="39"/>
    <col min="9473" max="9473" width="47.375" style="39" customWidth="1"/>
    <col min="9474" max="9475" width="12.625" style="39" customWidth="1"/>
    <col min="9476" max="9476" width="8.625" style="39" customWidth="1"/>
    <col min="9477" max="9728" width="13" style="39"/>
    <col min="9729" max="9729" width="47.375" style="39" customWidth="1"/>
    <col min="9730" max="9731" width="12.625" style="39" customWidth="1"/>
    <col min="9732" max="9732" width="8.625" style="39" customWidth="1"/>
    <col min="9733" max="9984" width="13" style="39"/>
    <col min="9985" max="9985" width="47.375" style="39" customWidth="1"/>
    <col min="9986" max="9987" width="12.625" style="39" customWidth="1"/>
    <col min="9988" max="9988" width="8.625" style="39" customWidth="1"/>
    <col min="9989" max="10240" width="13" style="39"/>
    <col min="10241" max="10241" width="47.375" style="39" customWidth="1"/>
    <col min="10242" max="10243" width="12.625" style="39" customWidth="1"/>
    <col min="10244" max="10244" width="8.625" style="39" customWidth="1"/>
    <col min="10245" max="10496" width="13" style="39"/>
    <col min="10497" max="10497" width="47.375" style="39" customWidth="1"/>
    <col min="10498" max="10499" width="12.625" style="39" customWidth="1"/>
    <col min="10500" max="10500" width="8.625" style="39" customWidth="1"/>
    <col min="10501" max="10752" width="13" style="39"/>
    <col min="10753" max="10753" width="47.375" style="39" customWidth="1"/>
    <col min="10754" max="10755" width="12.625" style="39" customWidth="1"/>
    <col min="10756" max="10756" width="8.625" style="39" customWidth="1"/>
    <col min="10757" max="11008" width="13" style="39"/>
    <col min="11009" max="11009" width="47.375" style="39" customWidth="1"/>
    <col min="11010" max="11011" width="12.625" style="39" customWidth="1"/>
    <col min="11012" max="11012" width="8.625" style="39" customWidth="1"/>
    <col min="11013" max="11264" width="13" style="39"/>
    <col min="11265" max="11265" width="47.375" style="39" customWidth="1"/>
    <col min="11266" max="11267" width="12.625" style="39" customWidth="1"/>
    <col min="11268" max="11268" width="8.625" style="39" customWidth="1"/>
    <col min="11269" max="11520" width="13" style="39"/>
    <col min="11521" max="11521" width="47.375" style="39" customWidth="1"/>
    <col min="11522" max="11523" width="12.625" style="39" customWidth="1"/>
    <col min="11524" max="11524" width="8.625" style="39" customWidth="1"/>
    <col min="11525" max="11776" width="13" style="39"/>
    <col min="11777" max="11777" width="47.375" style="39" customWidth="1"/>
    <col min="11778" max="11779" width="12.625" style="39" customWidth="1"/>
    <col min="11780" max="11780" width="8.625" style="39" customWidth="1"/>
    <col min="11781" max="12032" width="13" style="39"/>
    <col min="12033" max="12033" width="47.375" style="39" customWidth="1"/>
    <col min="12034" max="12035" width="12.625" style="39" customWidth="1"/>
    <col min="12036" max="12036" width="8.625" style="39" customWidth="1"/>
    <col min="12037" max="12288" width="13" style="39"/>
    <col min="12289" max="12289" width="47.375" style="39" customWidth="1"/>
    <col min="12290" max="12291" width="12.625" style="39" customWidth="1"/>
    <col min="12292" max="12292" width="8.625" style="39" customWidth="1"/>
    <col min="12293" max="12544" width="13" style="39"/>
    <col min="12545" max="12545" width="47.375" style="39" customWidth="1"/>
    <col min="12546" max="12547" width="12.625" style="39" customWidth="1"/>
    <col min="12548" max="12548" width="8.625" style="39" customWidth="1"/>
    <col min="12549" max="12800" width="13" style="39"/>
    <col min="12801" max="12801" width="47.375" style="39" customWidth="1"/>
    <col min="12802" max="12803" width="12.625" style="39" customWidth="1"/>
    <col min="12804" max="12804" width="8.625" style="39" customWidth="1"/>
    <col min="12805" max="13056" width="13" style="39"/>
    <col min="13057" max="13057" width="47.375" style="39" customWidth="1"/>
    <col min="13058" max="13059" width="12.625" style="39" customWidth="1"/>
    <col min="13060" max="13060" width="8.625" style="39" customWidth="1"/>
    <col min="13061" max="13312" width="13" style="39"/>
    <col min="13313" max="13313" width="47.375" style="39" customWidth="1"/>
    <col min="13314" max="13315" width="12.625" style="39" customWidth="1"/>
    <col min="13316" max="13316" width="8.625" style="39" customWidth="1"/>
    <col min="13317" max="13568" width="13" style="39"/>
    <col min="13569" max="13569" width="47.375" style="39" customWidth="1"/>
    <col min="13570" max="13571" width="12.625" style="39" customWidth="1"/>
    <col min="13572" max="13572" width="8.625" style="39" customWidth="1"/>
    <col min="13573" max="13824" width="13" style="39"/>
    <col min="13825" max="13825" width="47.375" style="39" customWidth="1"/>
    <col min="13826" max="13827" width="12.625" style="39" customWidth="1"/>
    <col min="13828" max="13828" width="8.625" style="39" customWidth="1"/>
    <col min="13829" max="14080" width="13" style="39"/>
    <col min="14081" max="14081" width="47.375" style="39" customWidth="1"/>
    <col min="14082" max="14083" width="12.625" style="39" customWidth="1"/>
    <col min="14084" max="14084" width="8.625" style="39" customWidth="1"/>
    <col min="14085" max="14336" width="13" style="39"/>
    <col min="14337" max="14337" width="47.375" style="39" customWidth="1"/>
    <col min="14338" max="14339" width="12.625" style="39" customWidth="1"/>
    <col min="14340" max="14340" width="8.625" style="39" customWidth="1"/>
    <col min="14341" max="14592" width="13" style="39"/>
    <col min="14593" max="14593" width="47.375" style="39" customWidth="1"/>
    <col min="14594" max="14595" width="12.625" style="39" customWidth="1"/>
    <col min="14596" max="14596" width="8.625" style="39" customWidth="1"/>
    <col min="14597" max="14848" width="13" style="39"/>
    <col min="14849" max="14849" width="47.375" style="39" customWidth="1"/>
    <col min="14850" max="14851" width="12.625" style="39" customWidth="1"/>
    <col min="14852" max="14852" width="8.625" style="39" customWidth="1"/>
    <col min="14853" max="15104" width="13" style="39"/>
    <col min="15105" max="15105" width="47.375" style="39" customWidth="1"/>
    <col min="15106" max="15107" width="12.625" style="39" customWidth="1"/>
    <col min="15108" max="15108" width="8.625" style="39" customWidth="1"/>
    <col min="15109" max="15360" width="13" style="39"/>
    <col min="15361" max="15361" width="47.375" style="39" customWidth="1"/>
    <col min="15362" max="15363" width="12.625" style="39" customWidth="1"/>
    <col min="15364" max="15364" width="8.625" style="39" customWidth="1"/>
    <col min="15365" max="15616" width="13" style="39"/>
    <col min="15617" max="15617" width="47.375" style="39" customWidth="1"/>
    <col min="15618" max="15619" width="12.625" style="39" customWidth="1"/>
    <col min="15620" max="15620" width="8.625" style="39" customWidth="1"/>
    <col min="15621" max="15872" width="13" style="39"/>
    <col min="15873" max="15873" width="47.375" style="39" customWidth="1"/>
    <col min="15874" max="15875" width="12.625" style="39" customWidth="1"/>
    <col min="15876" max="15876" width="8.625" style="39" customWidth="1"/>
    <col min="15877" max="16128" width="13" style="39"/>
    <col min="16129" max="16129" width="47.375" style="39" customWidth="1"/>
    <col min="16130" max="16131" width="12.625" style="39" customWidth="1"/>
    <col min="16132" max="16132" width="8.625" style="39" customWidth="1"/>
    <col min="16133" max="16384" width="13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325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25200</v>
      </c>
      <c r="C5" s="42" t="s">
        <v>5</v>
      </c>
    </row>
    <row r="6" spans="1:4">
      <c r="A6" s="44"/>
      <c r="B6" s="45" t="s">
        <v>6</v>
      </c>
      <c r="C6" s="46" t="s">
        <v>326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6552</v>
      </c>
      <c r="C14" s="53">
        <v>0.26</v>
      </c>
      <c r="D14" s="132">
        <v>0.39634362120873917</v>
      </c>
    </row>
    <row r="15" spans="1:4">
      <c r="A15" s="42" t="s">
        <v>306</v>
      </c>
      <c r="B15" s="53">
        <v>3135</v>
      </c>
      <c r="C15" s="53">
        <v>0.13</v>
      </c>
      <c r="D15" s="132">
        <v>0.18964243780363205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4">
      <c r="A17" s="42" t="s">
        <v>83</v>
      </c>
      <c r="B17" s="53">
        <v>0</v>
      </c>
      <c r="C17" s="53">
        <v>0</v>
      </c>
      <c r="D17" s="132">
        <v>0</v>
      </c>
    </row>
    <row r="18" spans="1:4">
      <c r="A18" s="42" t="s">
        <v>84</v>
      </c>
      <c r="B18" s="53">
        <v>0</v>
      </c>
      <c r="C18" s="53">
        <v>0</v>
      </c>
      <c r="D18" s="132">
        <v>0</v>
      </c>
    </row>
    <row r="19" spans="1:4">
      <c r="A19" s="42" t="s">
        <v>85</v>
      </c>
      <c r="B19" s="53">
        <v>0</v>
      </c>
      <c r="C19" s="53">
        <v>0</v>
      </c>
      <c r="D19" s="132">
        <v>0</v>
      </c>
    </row>
    <row r="20" spans="1:4">
      <c r="A20" s="42" t="s">
        <v>307</v>
      </c>
      <c r="B20" s="53">
        <v>290.61</v>
      </c>
      <c r="C20" s="53">
        <v>0.01</v>
      </c>
      <c r="D20" s="132">
        <v>1.7579581770371135E-2</v>
      </c>
    </row>
    <row r="21" spans="1:4">
      <c r="A21" s="42" t="s">
        <v>283</v>
      </c>
      <c r="B21" s="53">
        <v>0</v>
      </c>
      <c r="C21" s="53">
        <v>0</v>
      </c>
      <c r="D21" s="132">
        <v>0</v>
      </c>
    </row>
    <row r="22" spans="1:4">
      <c r="A22" s="56" t="s">
        <v>18</v>
      </c>
      <c r="B22" s="57">
        <v>9977.61</v>
      </c>
      <c r="C22" s="57">
        <v>0.4</v>
      </c>
      <c r="D22" s="133">
        <v>0.60356564078274233</v>
      </c>
    </row>
    <row r="23" spans="1:4">
      <c r="A23" s="59" t="s">
        <v>19</v>
      </c>
    </row>
    <row r="24" spans="1:4">
      <c r="A24" s="54" t="s">
        <v>20</v>
      </c>
      <c r="B24" s="53">
        <v>0</v>
      </c>
      <c r="C24" s="53">
        <v>0</v>
      </c>
      <c r="D24" s="132">
        <v>0</v>
      </c>
    </row>
    <row r="25" spans="1:4">
      <c r="A25" s="54" t="s">
        <v>21</v>
      </c>
      <c r="B25" s="53">
        <v>0</v>
      </c>
      <c r="C25" s="53">
        <v>0</v>
      </c>
      <c r="D25" s="132">
        <v>0</v>
      </c>
    </row>
    <row r="26" spans="1:4">
      <c r="A26" s="54" t="s">
        <v>22</v>
      </c>
      <c r="B26" s="53">
        <v>6552</v>
      </c>
      <c r="C26" s="53">
        <v>0.26</v>
      </c>
      <c r="D26" s="132">
        <v>0.39634362120873917</v>
      </c>
    </row>
    <row r="27" spans="1:4">
      <c r="A27" s="54" t="s">
        <v>23</v>
      </c>
      <c r="B27" s="53">
        <v>0</v>
      </c>
      <c r="C27" s="53">
        <v>0</v>
      </c>
      <c r="D27" s="132">
        <v>0</v>
      </c>
    </row>
    <row r="28" spans="1:4">
      <c r="A28" s="54" t="s">
        <v>24</v>
      </c>
      <c r="B28" s="53">
        <v>0</v>
      </c>
      <c r="C28" s="53">
        <v>0</v>
      </c>
      <c r="D28" s="132">
        <v>0</v>
      </c>
    </row>
    <row r="29" spans="1:4">
      <c r="A29" s="54" t="s">
        <v>25</v>
      </c>
      <c r="B29" s="53">
        <v>0</v>
      </c>
      <c r="C29" s="53">
        <v>0</v>
      </c>
      <c r="D29" s="132">
        <v>0</v>
      </c>
    </row>
    <row r="30" spans="1:4">
      <c r="A30" s="54" t="s">
        <v>26</v>
      </c>
      <c r="B30" s="53">
        <v>0</v>
      </c>
      <c r="C30" s="53">
        <v>0</v>
      </c>
      <c r="D30" s="132">
        <v>0</v>
      </c>
    </row>
    <row r="31" spans="1:4">
      <c r="A31" s="54" t="s">
        <v>27</v>
      </c>
      <c r="B31" s="53">
        <v>0</v>
      </c>
      <c r="C31" s="53">
        <v>0</v>
      </c>
      <c r="D31" s="132">
        <v>0</v>
      </c>
    </row>
    <row r="32" spans="1:4">
      <c r="A32" s="105" t="s">
        <v>28</v>
      </c>
      <c r="B32" s="106">
        <v>6552</v>
      </c>
      <c r="C32" s="106">
        <v>0.26</v>
      </c>
      <c r="D32" s="134">
        <v>0.39634362120873917</v>
      </c>
    </row>
    <row r="33" spans="1:244" s="61" customFormat="1">
      <c r="A33" s="56" t="s">
        <v>29</v>
      </c>
      <c r="B33" s="57">
        <v>16529.61</v>
      </c>
      <c r="C33" s="57">
        <v>0.66</v>
      </c>
      <c r="D33" s="133">
        <v>0.99990926199148156</v>
      </c>
    </row>
    <row r="34" spans="1:244" s="60" customFormat="1">
      <c r="A34" s="48" t="s">
        <v>30</v>
      </c>
      <c r="B34" s="39"/>
      <c r="C34" s="39"/>
      <c r="D34" s="39"/>
    </row>
    <row r="35" spans="1:244" s="60" customFormat="1">
      <c r="A35" s="42" t="s">
        <v>31</v>
      </c>
      <c r="B35" s="53">
        <v>0</v>
      </c>
      <c r="C35" s="53">
        <v>0</v>
      </c>
      <c r="D35" s="132">
        <v>0</v>
      </c>
    </row>
    <row r="36" spans="1:244" s="60" customFormat="1">
      <c r="A36" s="42" t="s">
        <v>32</v>
      </c>
      <c r="B36" s="53">
        <v>0</v>
      </c>
      <c r="C36" s="53">
        <v>0</v>
      </c>
      <c r="D36" s="132">
        <v>0</v>
      </c>
    </row>
    <row r="37" spans="1:244" s="60" customFormat="1">
      <c r="A37" s="54" t="s">
        <v>33</v>
      </c>
      <c r="B37" s="53">
        <v>0</v>
      </c>
      <c r="C37" s="53">
        <v>0</v>
      </c>
      <c r="D37" s="132">
        <v>0</v>
      </c>
    </row>
    <row r="38" spans="1:244" s="60" customFormat="1">
      <c r="A38" s="105" t="s">
        <v>34</v>
      </c>
      <c r="B38" s="106">
        <v>0</v>
      </c>
      <c r="C38" s="106">
        <v>0</v>
      </c>
      <c r="D38" s="134">
        <v>0</v>
      </c>
      <c r="E38" s="62"/>
      <c r="F38" s="63"/>
      <c r="G38" s="63"/>
      <c r="H38" s="64"/>
      <c r="I38" s="62"/>
      <c r="J38" s="63"/>
      <c r="K38" s="63"/>
      <c r="L38" s="64"/>
      <c r="M38" s="62"/>
      <c r="N38" s="63"/>
      <c r="O38" s="63"/>
      <c r="P38" s="64"/>
      <c r="Q38" s="62"/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62"/>
      <c r="BV38" s="63"/>
      <c r="BW38" s="63"/>
      <c r="BX38" s="64"/>
      <c r="BY38" s="62"/>
      <c r="BZ38" s="63"/>
      <c r="CA38" s="63"/>
      <c r="CB38" s="64"/>
      <c r="CC38" s="62"/>
      <c r="CD38" s="63"/>
      <c r="CE38" s="63"/>
      <c r="CF38" s="64"/>
      <c r="CG38" s="62"/>
      <c r="CH38" s="63"/>
      <c r="CI38" s="63"/>
      <c r="CJ38" s="64"/>
      <c r="CK38" s="62"/>
      <c r="CL38" s="63"/>
      <c r="CM38" s="63"/>
      <c r="CN38" s="64"/>
      <c r="CO38" s="62"/>
      <c r="CP38" s="63"/>
      <c r="CQ38" s="63"/>
      <c r="CR38" s="64"/>
      <c r="CS38" s="62"/>
      <c r="CT38" s="63"/>
      <c r="CU38" s="63"/>
      <c r="CV38" s="64"/>
      <c r="CW38" s="62"/>
      <c r="CX38" s="63"/>
      <c r="CY38" s="63"/>
      <c r="CZ38" s="64"/>
      <c r="DA38" s="62"/>
      <c r="DB38" s="63"/>
      <c r="DC38" s="63"/>
      <c r="DD38" s="64"/>
      <c r="DE38" s="62"/>
      <c r="DF38" s="63"/>
      <c r="DG38" s="63"/>
      <c r="DH38" s="64"/>
      <c r="DI38" s="62"/>
      <c r="DJ38" s="63"/>
      <c r="DK38" s="63"/>
      <c r="DL38" s="64"/>
      <c r="DM38" s="62"/>
      <c r="DN38" s="63"/>
      <c r="DO38" s="63"/>
      <c r="DP38" s="64"/>
      <c r="DQ38" s="62"/>
      <c r="DR38" s="63"/>
      <c r="DS38" s="63"/>
      <c r="DT38" s="64"/>
      <c r="DU38" s="62"/>
      <c r="DV38" s="63"/>
      <c r="DW38" s="63"/>
      <c r="DX38" s="64"/>
      <c r="DY38" s="62"/>
      <c r="DZ38" s="63"/>
      <c r="EA38" s="63"/>
      <c r="EB38" s="64"/>
      <c r="EC38" s="62"/>
      <c r="ED38" s="63"/>
      <c r="EE38" s="63"/>
      <c r="EF38" s="64"/>
      <c r="EG38" s="62"/>
      <c r="EH38" s="63"/>
      <c r="EI38" s="63"/>
      <c r="EJ38" s="64"/>
      <c r="EK38" s="62"/>
      <c r="EL38" s="63"/>
      <c r="EM38" s="63"/>
      <c r="EN38" s="64"/>
      <c r="EO38" s="62"/>
      <c r="EP38" s="63"/>
      <c r="EQ38" s="63"/>
      <c r="ER38" s="64"/>
      <c r="ES38" s="62"/>
      <c r="ET38" s="63"/>
      <c r="EU38" s="63"/>
      <c r="EV38" s="64"/>
      <c r="EW38" s="62"/>
      <c r="EX38" s="63"/>
      <c r="EY38" s="63"/>
      <c r="EZ38" s="64"/>
      <c r="FA38" s="62"/>
      <c r="FB38" s="63"/>
      <c r="FC38" s="63"/>
      <c r="FD38" s="64"/>
      <c r="FE38" s="62"/>
      <c r="FF38" s="63"/>
      <c r="FG38" s="63"/>
      <c r="FH38" s="64"/>
      <c r="FI38" s="62"/>
      <c r="FJ38" s="63"/>
      <c r="FK38" s="63"/>
      <c r="FL38" s="64"/>
      <c r="FM38" s="62"/>
      <c r="FN38" s="63"/>
      <c r="FO38" s="63"/>
      <c r="FP38" s="64"/>
      <c r="FQ38" s="62"/>
      <c r="FR38" s="63"/>
      <c r="FS38" s="63"/>
      <c r="FT38" s="64"/>
      <c r="FU38" s="62"/>
      <c r="FV38" s="63"/>
      <c r="FW38" s="63"/>
      <c r="FX38" s="64"/>
      <c r="FY38" s="62"/>
      <c r="FZ38" s="63"/>
      <c r="GA38" s="63"/>
      <c r="GB38" s="64"/>
      <c r="GC38" s="62"/>
      <c r="GD38" s="63"/>
      <c r="GE38" s="63"/>
      <c r="GF38" s="64"/>
      <c r="GG38" s="62"/>
      <c r="GH38" s="63"/>
      <c r="GI38" s="63"/>
      <c r="GJ38" s="64"/>
      <c r="GK38" s="62"/>
      <c r="GL38" s="63"/>
      <c r="GM38" s="63"/>
      <c r="GN38" s="64"/>
      <c r="GO38" s="62"/>
      <c r="GP38" s="63"/>
      <c r="GQ38" s="63"/>
      <c r="GR38" s="64"/>
      <c r="GS38" s="62"/>
      <c r="GT38" s="63"/>
      <c r="GU38" s="63"/>
      <c r="GV38" s="64"/>
      <c r="GW38" s="62"/>
      <c r="GX38" s="63"/>
      <c r="GY38" s="63"/>
      <c r="GZ38" s="64"/>
      <c r="HA38" s="62"/>
      <c r="HB38" s="63"/>
      <c r="HC38" s="63"/>
      <c r="HD38" s="64"/>
      <c r="HE38" s="62"/>
      <c r="HF38" s="63"/>
      <c r="HG38" s="63"/>
      <c r="HH38" s="64"/>
      <c r="HI38" s="62"/>
      <c r="HJ38" s="63"/>
      <c r="HK38" s="63"/>
      <c r="HL38" s="64"/>
      <c r="HM38" s="62"/>
      <c r="HN38" s="63"/>
      <c r="HO38" s="63"/>
      <c r="HP38" s="64"/>
      <c r="HQ38" s="62"/>
      <c r="HR38" s="63"/>
      <c r="HS38" s="63"/>
      <c r="HT38" s="64"/>
      <c r="HU38" s="62"/>
      <c r="HV38" s="63"/>
      <c r="HW38" s="63"/>
      <c r="HX38" s="64"/>
      <c r="HY38" s="62"/>
      <c r="HZ38" s="63"/>
      <c r="IA38" s="63"/>
      <c r="IB38" s="64"/>
      <c r="IC38" s="62"/>
      <c r="ID38" s="63"/>
      <c r="IE38" s="63"/>
      <c r="IF38" s="64"/>
      <c r="IG38" s="62"/>
      <c r="IH38" s="63"/>
      <c r="II38" s="63"/>
      <c r="IJ38" s="64"/>
    </row>
    <row r="39" spans="1:244" s="60" customFormat="1">
      <c r="A39" s="48" t="s">
        <v>35</v>
      </c>
      <c r="B39" s="39"/>
      <c r="C39" s="39"/>
      <c r="D39" s="39"/>
    </row>
    <row r="40" spans="1:244" s="60" customFormat="1">
      <c r="A40" s="54" t="s">
        <v>36</v>
      </c>
      <c r="B40" s="53">
        <v>0</v>
      </c>
      <c r="C40" s="53">
        <v>0</v>
      </c>
      <c r="D40" s="132">
        <v>0</v>
      </c>
    </row>
    <row r="41" spans="1:244" s="60" customFormat="1">
      <c r="A41" s="54" t="s">
        <v>37</v>
      </c>
      <c r="B41" s="53">
        <v>0</v>
      </c>
      <c r="C41" s="53">
        <v>0</v>
      </c>
      <c r="D41" s="132">
        <v>0</v>
      </c>
    </row>
    <row r="42" spans="1:244" s="60" customFormat="1">
      <c r="A42" s="54" t="s">
        <v>38</v>
      </c>
      <c r="B42" s="53">
        <v>0</v>
      </c>
      <c r="C42" s="53">
        <v>0</v>
      </c>
      <c r="D42" s="132">
        <v>0</v>
      </c>
    </row>
    <row r="43" spans="1:244" s="60" customFormat="1">
      <c r="A43" s="105" t="s">
        <v>39</v>
      </c>
      <c r="B43" s="106">
        <v>0</v>
      </c>
      <c r="C43" s="106">
        <v>0</v>
      </c>
      <c r="D43" s="134">
        <v>0</v>
      </c>
      <c r="E43" s="62"/>
      <c r="F43" s="63"/>
      <c r="G43" s="63"/>
      <c r="H43" s="64"/>
      <c r="I43" s="62"/>
      <c r="J43" s="63"/>
      <c r="K43" s="63"/>
      <c r="L43" s="64"/>
      <c r="M43" s="62"/>
      <c r="N43" s="63"/>
      <c r="O43" s="63"/>
      <c r="P43" s="64"/>
      <c r="Q43" s="62"/>
      <c r="R43" s="63"/>
      <c r="S43" s="63"/>
      <c r="T43" s="64"/>
      <c r="U43" s="62"/>
      <c r="V43" s="63"/>
      <c r="W43" s="63"/>
      <c r="X43" s="64"/>
      <c r="Y43" s="62"/>
      <c r="Z43" s="63"/>
      <c r="AA43" s="63"/>
      <c r="AB43" s="64"/>
      <c r="AC43" s="62"/>
      <c r="AD43" s="63"/>
      <c r="AE43" s="63"/>
      <c r="AF43" s="64"/>
      <c r="AG43" s="62"/>
      <c r="AH43" s="63"/>
      <c r="AI43" s="63"/>
      <c r="AJ43" s="64"/>
      <c r="AK43" s="62"/>
      <c r="AL43" s="63"/>
      <c r="AM43" s="63"/>
      <c r="AN43" s="64"/>
      <c r="AO43" s="62"/>
      <c r="AP43" s="63"/>
      <c r="AQ43" s="63"/>
      <c r="AR43" s="64"/>
      <c r="AS43" s="62"/>
      <c r="AT43" s="63"/>
      <c r="AU43" s="63"/>
      <c r="AV43" s="64"/>
      <c r="AW43" s="62"/>
      <c r="AX43" s="63"/>
      <c r="AY43" s="63"/>
      <c r="AZ43" s="64"/>
      <c r="BA43" s="62"/>
      <c r="BB43" s="63"/>
      <c r="BC43" s="63"/>
      <c r="BD43" s="64"/>
      <c r="BE43" s="62"/>
      <c r="BF43" s="63"/>
      <c r="BG43" s="63"/>
      <c r="BH43" s="64"/>
      <c r="BI43" s="62"/>
      <c r="BJ43" s="63"/>
      <c r="BK43" s="63"/>
      <c r="BL43" s="64"/>
      <c r="BM43" s="62"/>
      <c r="BN43" s="63"/>
      <c r="BO43" s="63"/>
      <c r="BP43" s="64"/>
      <c r="BQ43" s="62"/>
      <c r="BR43" s="63"/>
      <c r="BS43" s="63"/>
      <c r="BT43" s="64"/>
      <c r="BU43" s="62"/>
      <c r="BV43" s="63"/>
      <c r="BW43" s="63"/>
      <c r="BX43" s="64"/>
      <c r="BY43" s="62"/>
      <c r="BZ43" s="63"/>
      <c r="CA43" s="63"/>
      <c r="CB43" s="64"/>
      <c r="CC43" s="62"/>
      <c r="CD43" s="63"/>
      <c r="CE43" s="63"/>
      <c r="CF43" s="64"/>
      <c r="CG43" s="62"/>
      <c r="CH43" s="63"/>
      <c r="CI43" s="63"/>
      <c r="CJ43" s="64"/>
      <c r="CK43" s="62"/>
      <c r="CL43" s="63"/>
      <c r="CM43" s="63"/>
      <c r="CN43" s="64"/>
      <c r="CO43" s="62"/>
      <c r="CP43" s="63"/>
      <c r="CQ43" s="63"/>
      <c r="CR43" s="64"/>
      <c r="CS43" s="62"/>
      <c r="CT43" s="63"/>
      <c r="CU43" s="63"/>
      <c r="CV43" s="64"/>
      <c r="CW43" s="62"/>
      <c r="CX43" s="63"/>
      <c r="CY43" s="63"/>
      <c r="CZ43" s="64"/>
      <c r="DA43" s="62"/>
      <c r="DB43" s="63"/>
      <c r="DC43" s="63"/>
      <c r="DD43" s="64"/>
      <c r="DE43" s="62"/>
      <c r="DF43" s="63"/>
      <c r="DG43" s="63"/>
      <c r="DH43" s="64"/>
      <c r="DI43" s="62"/>
      <c r="DJ43" s="63"/>
      <c r="DK43" s="63"/>
      <c r="DL43" s="64"/>
      <c r="DM43" s="62"/>
      <c r="DN43" s="63"/>
      <c r="DO43" s="63"/>
      <c r="DP43" s="64"/>
      <c r="DQ43" s="62"/>
      <c r="DR43" s="63"/>
      <c r="DS43" s="63"/>
      <c r="DT43" s="64"/>
      <c r="DU43" s="62"/>
      <c r="DV43" s="63"/>
      <c r="DW43" s="63"/>
      <c r="DX43" s="64"/>
      <c r="DY43" s="62"/>
      <c r="DZ43" s="63"/>
      <c r="EA43" s="63"/>
      <c r="EB43" s="64"/>
      <c r="EC43" s="62"/>
      <c r="ED43" s="63"/>
      <c r="EE43" s="63"/>
      <c r="EF43" s="64"/>
      <c r="EG43" s="62"/>
      <c r="EH43" s="63"/>
      <c r="EI43" s="63"/>
      <c r="EJ43" s="64"/>
      <c r="EK43" s="62"/>
      <c r="EL43" s="63"/>
      <c r="EM43" s="63"/>
      <c r="EN43" s="64"/>
      <c r="EO43" s="62"/>
      <c r="EP43" s="63"/>
      <c r="EQ43" s="63"/>
      <c r="ER43" s="64"/>
      <c r="ES43" s="62"/>
      <c r="ET43" s="63"/>
      <c r="EU43" s="63"/>
      <c r="EV43" s="64"/>
      <c r="EW43" s="62"/>
      <c r="EX43" s="63"/>
      <c r="EY43" s="63"/>
      <c r="EZ43" s="64"/>
      <c r="FA43" s="62"/>
      <c r="FB43" s="63"/>
      <c r="FC43" s="63"/>
      <c r="FD43" s="64"/>
      <c r="FE43" s="62"/>
      <c r="FF43" s="63"/>
      <c r="FG43" s="63"/>
      <c r="FH43" s="64"/>
      <c r="FI43" s="62"/>
      <c r="FJ43" s="63"/>
      <c r="FK43" s="63"/>
      <c r="FL43" s="64"/>
      <c r="FM43" s="62"/>
      <c r="FN43" s="63"/>
      <c r="FO43" s="63"/>
      <c r="FP43" s="64"/>
      <c r="FQ43" s="62"/>
      <c r="FR43" s="63"/>
      <c r="FS43" s="63"/>
      <c r="FT43" s="64"/>
      <c r="FU43" s="62"/>
      <c r="FV43" s="63"/>
      <c r="FW43" s="63"/>
      <c r="FX43" s="64"/>
      <c r="FY43" s="62"/>
      <c r="FZ43" s="63"/>
      <c r="GA43" s="63"/>
      <c r="GB43" s="64"/>
      <c r="GC43" s="62"/>
      <c r="GD43" s="63"/>
      <c r="GE43" s="63"/>
      <c r="GF43" s="64"/>
      <c r="GG43" s="62"/>
      <c r="GH43" s="63"/>
      <c r="GI43" s="63"/>
      <c r="GJ43" s="64"/>
      <c r="GK43" s="62"/>
      <c r="GL43" s="63"/>
      <c r="GM43" s="63"/>
      <c r="GN43" s="64"/>
      <c r="GO43" s="62"/>
      <c r="GP43" s="63"/>
      <c r="GQ43" s="63"/>
      <c r="GR43" s="64"/>
      <c r="GS43" s="62"/>
      <c r="GT43" s="63"/>
      <c r="GU43" s="63"/>
      <c r="GV43" s="64"/>
      <c r="GW43" s="62"/>
      <c r="GX43" s="63"/>
      <c r="GY43" s="63"/>
      <c r="GZ43" s="64"/>
      <c r="HA43" s="62"/>
      <c r="HB43" s="63"/>
      <c r="HC43" s="63"/>
      <c r="HD43" s="64"/>
      <c r="HE43" s="62"/>
      <c r="HF43" s="63"/>
      <c r="HG43" s="63"/>
      <c r="HH43" s="64"/>
      <c r="HI43" s="62"/>
      <c r="HJ43" s="63"/>
      <c r="HK43" s="63"/>
      <c r="HL43" s="64"/>
      <c r="HM43" s="62"/>
      <c r="HN43" s="63"/>
      <c r="HO43" s="63"/>
      <c r="HP43" s="64"/>
      <c r="HQ43" s="62"/>
      <c r="HR43" s="63"/>
      <c r="HS43" s="63"/>
      <c r="HT43" s="64"/>
      <c r="HU43" s="62"/>
      <c r="HV43" s="63"/>
      <c r="HW43" s="63"/>
      <c r="HX43" s="64"/>
      <c r="HY43" s="62"/>
      <c r="HZ43" s="63"/>
      <c r="IA43" s="63"/>
      <c r="IB43" s="64"/>
      <c r="IC43" s="62"/>
      <c r="ID43" s="63"/>
      <c r="IE43" s="63"/>
      <c r="IF43" s="64"/>
      <c r="IG43" s="62"/>
      <c r="IH43" s="63"/>
      <c r="II43" s="63"/>
      <c r="IJ43" s="64"/>
    </row>
    <row r="44" spans="1:244" s="60" customFormat="1">
      <c r="A44" s="109" t="s">
        <v>40</v>
      </c>
      <c r="B44" s="110">
        <v>0</v>
      </c>
      <c r="C44" s="110">
        <v>0</v>
      </c>
      <c r="D44" s="135">
        <v>0</v>
      </c>
      <c r="E44" s="63"/>
      <c r="F44" s="63"/>
      <c r="G44" s="62"/>
      <c r="H44" s="63"/>
      <c r="I44" s="63"/>
      <c r="J44" s="63"/>
      <c r="K44" s="62"/>
      <c r="L44" s="63"/>
      <c r="M44" s="63"/>
      <c r="N44" s="63"/>
      <c r="O44" s="62"/>
      <c r="P44" s="63"/>
      <c r="Q44" s="63"/>
      <c r="R44" s="63"/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  <c r="AI44" s="62"/>
      <c r="AJ44" s="63"/>
      <c r="AK44" s="63"/>
      <c r="AL44" s="63"/>
      <c r="AM44" s="62"/>
      <c r="AN44" s="63"/>
      <c r="AO44" s="63"/>
      <c r="AP44" s="63"/>
      <c r="AQ44" s="62"/>
      <c r="AR44" s="63"/>
      <c r="AS44" s="63"/>
      <c r="AT44" s="63"/>
      <c r="AU44" s="62"/>
      <c r="AV44" s="63"/>
      <c r="AW44" s="63"/>
      <c r="AX44" s="63"/>
      <c r="AY44" s="62"/>
      <c r="AZ44" s="63"/>
      <c r="BA44" s="63"/>
      <c r="BB44" s="63"/>
      <c r="BC44" s="62"/>
      <c r="BD44" s="63"/>
      <c r="BE44" s="63"/>
      <c r="BF44" s="63"/>
      <c r="BG44" s="62"/>
      <c r="BH44" s="63"/>
      <c r="BI44" s="63"/>
      <c r="BJ44" s="63"/>
      <c r="BK44" s="62"/>
      <c r="BL44" s="63"/>
      <c r="BM44" s="63"/>
      <c r="BN44" s="63"/>
      <c r="BO44" s="62"/>
      <c r="BP44" s="63"/>
      <c r="BQ44" s="63"/>
      <c r="BR44" s="63"/>
      <c r="BS44" s="62"/>
      <c r="BT44" s="63"/>
      <c r="BU44" s="63"/>
      <c r="BV44" s="63"/>
      <c r="BW44" s="62"/>
      <c r="BX44" s="63"/>
      <c r="BY44" s="63"/>
      <c r="BZ44" s="63"/>
      <c r="CA44" s="62"/>
      <c r="CB44" s="63"/>
      <c r="CC44" s="63"/>
      <c r="CD44" s="63"/>
      <c r="CE44" s="62"/>
      <c r="CF44" s="63"/>
      <c r="CG44" s="63"/>
      <c r="CH44" s="63"/>
      <c r="CI44" s="62"/>
      <c r="CJ44" s="63"/>
      <c r="CK44" s="63"/>
      <c r="CL44" s="63"/>
      <c r="CM44" s="62"/>
      <c r="CN44" s="63"/>
      <c r="CO44" s="63"/>
      <c r="CP44" s="63"/>
      <c r="CQ44" s="62"/>
      <c r="CR44" s="63"/>
      <c r="CS44" s="63"/>
      <c r="CT44" s="63"/>
      <c r="CU44" s="62"/>
      <c r="CV44" s="63"/>
      <c r="CW44" s="63"/>
      <c r="CX44" s="63"/>
      <c r="CY44" s="62"/>
      <c r="CZ44" s="63"/>
      <c r="DA44" s="63"/>
      <c r="DB44" s="63"/>
      <c r="DC44" s="62"/>
      <c r="DD44" s="63"/>
      <c r="DE44" s="63"/>
      <c r="DF44" s="63"/>
      <c r="DG44" s="62"/>
      <c r="DH44" s="63"/>
      <c r="DI44" s="63"/>
      <c r="DJ44" s="63"/>
      <c r="DK44" s="62"/>
      <c r="DL44" s="63"/>
      <c r="DM44" s="63"/>
      <c r="DN44" s="63"/>
      <c r="DO44" s="62"/>
      <c r="DP44" s="63"/>
      <c r="DQ44" s="63"/>
      <c r="DR44" s="63"/>
      <c r="DS44" s="62"/>
      <c r="DT44" s="63"/>
      <c r="DU44" s="63"/>
      <c r="DV44" s="63"/>
      <c r="DW44" s="62"/>
      <c r="DX44" s="63"/>
      <c r="DY44" s="63"/>
      <c r="DZ44" s="63"/>
      <c r="EA44" s="62"/>
      <c r="EB44" s="63"/>
      <c r="EC44" s="63"/>
      <c r="ED44" s="63"/>
      <c r="EE44" s="62"/>
      <c r="EF44" s="63"/>
      <c r="EG44" s="63"/>
      <c r="EH44" s="63"/>
      <c r="EI44" s="62"/>
      <c r="EJ44" s="63"/>
      <c r="EK44" s="63"/>
      <c r="EL44" s="63"/>
      <c r="EM44" s="62"/>
      <c r="EN44" s="63"/>
      <c r="EO44" s="63"/>
      <c r="EP44" s="63"/>
      <c r="EQ44" s="62"/>
      <c r="ER44" s="63"/>
      <c r="ES44" s="63"/>
      <c r="ET44" s="63"/>
      <c r="EU44" s="62"/>
      <c r="EV44" s="63"/>
      <c r="EW44" s="63"/>
      <c r="EX44" s="63"/>
      <c r="EY44" s="62"/>
      <c r="EZ44" s="63"/>
      <c r="FA44" s="63"/>
      <c r="FB44" s="63"/>
      <c r="FC44" s="62"/>
      <c r="FD44" s="63"/>
      <c r="FE44" s="63"/>
      <c r="FF44" s="63"/>
      <c r="FG44" s="62"/>
      <c r="FH44" s="63"/>
      <c r="FI44" s="63"/>
      <c r="FJ44" s="63"/>
      <c r="FK44" s="62"/>
      <c r="FL44" s="63"/>
      <c r="FM44" s="63"/>
      <c r="FN44" s="63"/>
      <c r="FO44" s="62"/>
      <c r="FP44" s="63"/>
      <c r="FQ44" s="63"/>
      <c r="FR44" s="63"/>
      <c r="FS44" s="62"/>
      <c r="FT44" s="63"/>
      <c r="FU44" s="63"/>
      <c r="FV44" s="63"/>
      <c r="FW44" s="62"/>
      <c r="FX44" s="63"/>
      <c r="FY44" s="63"/>
      <c r="FZ44" s="63"/>
      <c r="GA44" s="62"/>
      <c r="GB44" s="63"/>
      <c r="GC44" s="63"/>
      <c r="GD44" s="63"/>
      <c r="GE44" s="62"/>
      <c r="GF44" s="63"/>
      <c r="GG44" s="63"/>
      <c r="GH44" s="63"/>
      <c r="GI44" s="62"/>
      <c r="GJ44" s="63"/>
      <c r="GK44" s="63"/>
      <c r="GL44" s="63"/>
      <c r="GM44" s="62"/>
      <c r="GN44" s="63"/>
      <c r="GO44" s="63"/>
      <c r="GP44" s="63"/>
      <c r="GQ44" s="62"/>
      <c r="GR44" s="63"/>
      <c r="GS44" s="63"/>
      <c r="GT44" s="63"/>
      <c r="GU44" s="62"/>
      <c r="GV44" s="63"/>
      <c r="GW44" s="63"/>
      <c r="GX44" s="63"/>
      <c r="GY44" s="62"/>
      <c r="GZ44" s="63"/>
      <c r="HA44" s="63"/>
      <c r="HB44" s="63"/>
      <c r="HC44" s="62"/>
      <c r="HD44" s="63"/>
      <c r="HE44" s="63"/>
      <c r="HF44" s="63"/>
      <c r="HG44" s="62"/>
      <c r="HH44" s="63"/>
      <c r="HI44" s="63"/>
      <c r="HJ44" s="63"/>
      <c r="HK44" s="62"/>
      <c r="HL44" s="63"/>
      <c r="HM44" s="63"/>
      <c r="HN44" s="63"/>
      <c r="HO44" s="62"/>
      <c r="HP44" s="63"/>
      <c r="HQ44" s="63"/>
      <c r="HR44" s="63"/>
      <c r="HS44" s="62"/>
      <c r="HT44" s="63"/>
      <c r="HU44" s="63"/>
      <c r="HV44" s="63"/>
      <c r="HW44" s="62"/>
      <c r="HX44" s="63"/>
      <c r="HY44" s="63"/>
      <c r="HZ44" s="63"/>
      <c r="IA44" s="62"/>
      <c r="IB44" s="63"/>
      <c r="IC44" s="63"/>
      <c r="ID44" s="63"/>
      <c r="IE44" s="62"/>
      <c r="IF44" s="63"/>
      <c r="IG44" s="63"/>
      <c r="IH44" s="63"/>
    </row>
    <row r="45" spans="1:244" s="61" customFormat="1">
      <c r="A45" s="56" t="s">
        <v>41</v>
      </c>
      <c r="B45" s="57">
        <v>16529.61</v>
      </c>
      <c r="C45" s="57">
        <v>0.66</v>
      </c>
      <c r="D45" s="133">
        <v>0.99990926199148156</v>
      </c>
    </row>
    <row r="46" spans="1:244" s="60" customFormat="1">
      <c r="A46" s="48" t="s">
        <v>42</v>
      </c>
      <c r="B46" s="39"/>
      <c r="C46" s="39"/>
      <c r="D46" s="39"/>
    </row>
    <row r="47" spans="1:244" s="60" customFormat="1">
      <c r="A47" s="42" t="s">
        <v>43</v>
      </c>
      <c r="B47" s="53">
        <v>0</v>
      </c>
      <c r="C47" s="53">
        <v>0</v>
      </c>
      <c r="D47" s="132">
        <v>0</v>
      </c>
    </row>
    <row r="48" spans="1:244" s="60" customFormat="1">
      <c r="A48" s="42" t="s">
        <v>44</v>
      </c>
      <c r="B48" s="53">
        <v>1.5</v>
      </c>
      <c r="C48" s="53">
        <v>0</v>
      </c>
      <c r="D48" s="132">
        <v>9.0738008518484242E-5</v>
      </c>
    </row>
    <row r="49" spans="1:244" s="60" customFormat="1">
      <c r="A49" s="105" t="s">
        <v>45</v>
      </c>
      <c r="B49" s="106">
        <v>1.5</v>
      </c>
      <c r="C49" s="106">
        <v>0</v>
      </c>
      <c r="D49" s="134">
        <v>9.0738008518484242E-5</v>
      </c>
      <c r="E49" s="62"/>
      <c r="F49" s="63"/>
      <c r="G49" s="63"/>
      <c r="H49" s="64"/>
      <c r="I49" s="62"/>
      <c r="J49" s="63"/>
      <c r="K49" s="63"/>
      <c r="L49" s="64"/>
      <c r="M49" s="62"/>
      <c r="N49" s="63"/>
      <c r="O49" s="63"/>
      <c r="P49" s="64"/>
      <c r="Q49" s="62"/>
      <c r="R49" s="63"/>
      <c r="S49" s="63"/>
      <c r="T49" s="64"/>
      <c r="U49" s="62"/>
      <c r="V49" s="63"/>
      <c r="W49" s="63"/>
      <c r="X49" s="64"/>
      <c r="Y49" s="62"/>
      <c r="Z49" s="63"/>
      <c r="AA49" s="63"/>
      <c r="AB49" s="64"/>
      <c r="AC49" s="62"/>
      <c r="AD49" s="63"/>
      <c r="AE49" s="63"/>
      <c r="AF49" s="64"/>
      <c r="AG49" s="62"/>
      <c r="AH49" s="63"/>
      <c r="AI49" s="63"/>
      <c r="AJ49" s="64"/>
      <c r="AK49" s="62"/>
      <c r="AL49" s="63"/>
      <c r="AM49" s="63"/>
      <c r="AN49" s="64"/>
      <c r="AO49" s="62"/>
      <c r="AP49" s="63"/>
      <c r="AQ49" s="63"/>
      <c r="AR49" s="64"/>
      <c r="AS49" s="62"/>
      <c r="AT49" s="63"/>
      <c r="AU49" s="63"/>
      <c r="AV49" s="64"/>
      <c r="AW49" s="62"/>
      <c r="AX49" s="63"/>
      <c r="AY49" s="63"/>
      <c r="AZ49" s="64"/>
      <c r="BA49" s="62"/>
      <c r="BB49" s="63"/>
      <c r="BC49" s="63"/>
      <c r="BD49" s="64"/>
      <c r="BE49" s="62"/>
      <c r="BF49" s="63"/>
      <c r="BG49" s="63"/>
      <c r="BH49" s="64"/>
      <c r="BI49" s="62"/>
      <c r="BJ49" s="63"/>
      <c r="BK49" s="63"/>
      <c r="BL49" s="64"/>
      <c r="BM49" s="62"/>
      <c r="BN49" s="63"/>
      <c r="BO49" s="63"/>
      <c r="BP49" s="64"/>
      <c r="BQ49" s="62"/>
      <c r="BR49" s="63"/>
      <c r="BS49" s="63"/>
      <c r="BT49" s="64"/>
      <c r="BU49" s="62"/>
      <c r="BV49" s="63"/>
      <c r="BW49" s="63"/>
      <c r="BX49" s="64"/>
      <c r="BY49" s="62"/>
      <c r="BZ49" s="63"/>
      <c r="CA49" s="63"/>
      <c r="CB49" s="64"/>
      <c r="CC49" s="62"/>
      <c r="CD49" s="63"/>
      <c r="CE49" s="63"/>
      <c r="CF49" s="64"/>
      <c r="CG49" s="62"/>
      <c r="CH49" s="63"/>
      <c r="CI49" s="63"/>
      <c r="CJ49" s="64"/>
      <c r="CK49" s="62"/>
      <c r="CL49" s="63"/>
      <c r="CM49" s="63"/>
      <c r="CN49" s="64"/>
      <c r="CO49" s="62"/>
      <c r="CP49" s="63"/>
      <c r="CQ49" s="63"/>
      <c r="CR49" s="64"/>
      <c r="CS49" s="62"/>
      <c r="CT49" s="63"/>
      <c r="CU49" s="63"/>
      <c r="CV49" s="64"/>
      <c r="CW49" s="62"/>
      <c r="CX49" s="63"/>
      <c r="CY49" s="63"/>
      <c r="CZ49" s="64"/>
      <c r="DA49" s="62"/>
      <c r="DB49" s="63"/>
      <c r="DC49" s="63"/>
      <c r="DD49" s="64"/>
      <c r="DE49" s="62"/>
      <c r="DF49" s="63"/>
      <c r="DG49" s="63"/>
      <c r="DH49" s="64"/>
      <c r="DI49" s="62"/>
      <c r="DJ49" s="63"/>
      <c r="DK49" s="63"/>
      <c r="DL49" s="64"/>
      <c r="DM49" s="62"/>
      <c r="DN49" s="63"/>
      <c r="DO49" s="63"/>
      <c r="DP49" s="64"/>
      <c r="DQ49" s="62"/>
      <c r="DR49" s="63"/>
      <c r="DS49" s="63"/>
      <c r="DT49" s="64"/>
      <c r="DU49" s="62"/>
      <c r="DV49" s="63"/>
      <c r="DW49" s="63"/>
      <c r="DX49" s="64"/>
      <c r="DY49" s="62"/>
      <c r="DZ49" s="63"/>
      <c r="EA49" s="63"/>
      <c r="EB49" s="64"/>
      <c r="EC49" s="62"/>
      <c r="ED49" s="63"/>
      <c r="EE49" s="63"/>
      <c r="EF49" s="64"/>
      <c r="EG49" s="62"/>
      <c r="EH49" s="63"/>
      <c r="EI49" s="63"/>
      <c r="EJ49" s="64"/>
      <c r="EK49" s="62"/>
      <c r="EL49" s="63"/>
      <c r="EM49" s="63"/>
      <c r="EN49" s="64"/>
      <c r="EO49" s="62"/>
      <c r="EP49" s="63"/>
      <c r="EQ49" s="63"/>
      <c r="ER49" s="64"/>
      <c r="ES49" s="62"/>
      <c r="ET49" s="63"/>
      <c r="EU49" s="63"/>
      <c r="EV49" s="64"/>
      <c r="EW49" s="62"/>
      <c r="EX49" s="63"/>
      <c r="EY49" s="63"/>
      <c r="EZ49" s="64"/>
      <c r="FA49" s="62"/>
      <c r="FB49" s="63"/>
      <c r="FC49" s="63"/>
      <c r="FD49" s="64"/>
      <c r="FE49" s="62"/>
      <c r="FF49" s="63"/>
      <c r="FG49" s="63"/>
      <c r="FH49" s="64"/>
      <c r="FI49" s="62"/>
      <c r="FJ49" s="63"/>
      <c r="FK49" s="63"/>
      <c r="FL49" s="64"/>
      <c r="FM49" s="62"/>
      <c r="FN49" s="63"/>
      <c r="FO49" s="63"/>
      <c r="FP49" s="64"/>
      <c r="FQ49" s="62"/>
      <c r="FR49" s="63"/>
      <c r="FS49" s="63"/>
      <c r="FT49" s="64"/>
      <c r="FU49" s="62"/>
      <c r="FV49" s="63"/>
      <c r="FW49" s="63"/>
      <c r="FX49" s="64"/>
      <c r="FY49" s="62"/>
      <c r="FZ49" s="63"/>
      <c r="GA49" s="63"/>
      <c r="GB49" s="64"/>
      <c r="GC49" s="62"/>
      <c r="GD49" s="63"/>
      <c r="GE49" s="63"/>
      <c r="GF49" s="64"/>
      <c r="GG49" s="62"/>
      <c r="GH49" s="63"/>
      <c r="GI49" s="63"/>
      <c r="GJ49" s="64"/>
      <c r="GK49" s="62"/>
      <c r="GL49" s="63"/>
      <c r="GM49" s="63"/>
      <c r="GN49" s="64"/>
      <c r="GO49" s="62"/>
      <c r="GP49" s="63"/>
      <c r="GQ49" s="63"/>
      <c r="GR49" s="64"/>
      <c r="GS49" s="62"/>
      <c r="GT49" s="63"/>
      <c r="GU49" s="63"/>
      <c r="GV49" s="64"/>
      <c r="GW49" s="62"/>
      <c r="GX49" s="63"/>
      <c r="GY49" s="63"/>
      <c r="GZ49" s="64"/>
      <c r="HA49" s="62"/>
      <c r="HB49" s="63"/>
      <c r="HC49" s="63"/>
      <c r="HD49" s="64"/>
      <c r="HE49" s="62"/>
      <c r="HF49" s="63"/>
      <c r="HG49" s="63"/>
      <c r="HH49" s="64"/>
      <c r="HI49" s="62"/>
      <c r="HJ49" s="63"/>
      <c r="HK49" s="63"/>
      <c r="HL49" s="64"/>
      <c r="HM49" s="62"/>
      <c r="HN49" s="63"/>
      <c r="HO49" s="63"/>
      <c r="HP49" s="64"/>
      <c r="HQ49" s="62"/>
      <c r="HR49" s="63"/>
      <c r="HS49" s="63"/>
      <c r="HT49" s="64"/>
      <c r="HU49" s="62"/>
      <c r="HV49" s="63"/>
      <c r="HW49" s="63"/>
      <c r="HX49" s="64"/>
      <c r="HY49" s="62"/>
      <c r="HZ49" s="63"/>
      <c r="IA49" s="63"/>
      <c r="IB49" s="64"/>
      <c r="IC49" s="62"/>
      <c r="ID49" s="63"/>
      <c r="IE49" s="63"/>
      <c r="IF49" s="64"/>
      <c r="IG49" s="62"/>
      <c r="IH49" s="63"/>
      <c r="II49" s="63"/>
      <c r="IJ49" s="64"/>
    </row>
    <row r="50" spans="1:244" s="68" customFormat="1" ht="13.5" thickBot="1">
      <c r="A50" s="65" t="s">
        <v>46</v>
      </c>
      <c r="B50" s="66">
        <v>16531.11</v>
      </c>
      <c r="C50" s="66">
        <v>0.66</v>
      </c>
      <c r="D50" s="136">
        <v>1</v>
      </c>
    </row>
    <row r="51" spans="1:244">
      <c r="A51" s="69" t="s">
        <v>47</v>
      </c>
      <c r="D51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V42"/>
  <sheetViews>
    <sheetView showGridLines="0" zoomScaleNormal="100" workbookViewId="0">
      <selection sqref="A1:D1"/>
    </sheetView>
  </sheetViews>
  <sheetFormatPr defaultColWidth="11.5" defaultRowHeight="12.75"/>
  <cols>
    <col min="1" max="1" width="47.375" style="1" customWidth="1"/>
    <col min="2" max="3" width="12.625" style="1" customWidth="1"/>
    <col min="4" max="4" width="8.625" style="1" customWidth="1"/>
    <col min="5" max="16384" width="11.5" style="1"/>
  </cols>
  <sheetData>
    <row r="1" spans="1:256" ht="13.5">
      <c r="A1" s="234" t="s">
        <v>0</v>
      </c>
      <c r="B1" s="234"/>
      <c r="C1" s="234"/>
      <c r="D1" s="23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34" t="s">
        <v>1</v>
      </c>
      <c r="B2" s="234"/>
      <c r="C2" s="234"/>
      <c r="D2" s="23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34" t="s">
        <v>2</v>
      </c>
      <c r="B3" s="234"/>
      <c r="C3" s="234"/>
      <c r="D3" s="23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34" t="s">
        <v>3</v>
      </c>
      <c r="B4" s="234"/>
      <c r="C4" s="234"/>
      <c r="D4" s="23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25200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15</v>
      </c>
      <c r="B10" s="14">
        <v>7308</v>
      </c>
      <c r="C10" s="14">
        <v>0.28999999999999998</v>
      </c>
      <c r="D10" s="15">
        <v>0.40075149130224497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16</v>
      </c>
      <c r="B11" s="14">
        <v>3300</v>
      </c>
      <c r="C11" s="14">
        <v>0.13</v>
      </c>
      <c r="D11" s="15">
        <v>0.1809633170905047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17</v>
      </c>
      <c r="B12" s="14">
        <v>318.24</v>
      </c>
      <c r="C12" s="14">
        <v>0.01</v>
      </c>
      <c r="D12" s="15">
        <v>1.7451444251782491E-2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16" t="s">
        <v>18</v>
      </c>
      <c r="B13" s="17">
        <v>10926.24</v>
      </c>
      <c r="C13" s="17">
        <v>0.43</v>
      </c>
      <c r="D13" s="18">
        <v>0.59916625264453216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9" t="s">
        <v>19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4" t="s">
        <v>20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21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22</v>
      </c>
      <c r="B17" s="14">
        <v>7308</v>
      </c>
      <c r="C17" s="14">
        <v>0.28999999999999998</v>
      </c>
      <c r="D17" s="15">
        <v>0.40075149130224497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23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24</v>
      </c>
      <c r="B19" s="14">
        <v>0</v>
      </c>
      <c r="C19" s="14">
        <v>0</v>
      </c>
      <c r="D19" s="15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25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26</v>
      </c>
      <c r="B21" s="14">
        <v>0</v>
      </c>
      <c r="C21" s="14">
        <v>0</v>
      </c>
      <c r="D21" s="15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27</v>
      </c>
      <c r="B22" s="14">
        <v>0</v>
      </c>
      <c r="C22" s="14">
        <v>0</v>
      </c>
      <c r="D22" s="15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9" t="s">
        <v>28</v>
      </c>
      <c r="B23" s="20">
        <v>7308</v>
      </c>
      <c r="C23" s="20">
        <v>0.28999999999999998</v>
      </c>
      <c r="D23" s="21">
        <v>0.40075149130224497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22" customFormat="1">
      <c r="A24" s="16" t="s">
        <v>29</v>
      </c>
      <c r="B24" s="17">
        <v>18234.240000000002</v>
      </c>
      <c r="C24" s="17">
        <v>0.72</v>
      </c>
      <c r="D24" s="18">
        <v>0.99991774394677735</v>
      </c>
    </row>
    <row r="25" spans="1:256" s="23" customFormat="1">
      <c r="A25" s="9" t="s">
        <v>30</v>
      </c>
      <c r="B25" s="1"/>
      <c r="C25" s="1"/>
      <c r="D25" s="1"/>
    </row>
    <row r="26" spans="1:256" s="23" customFormat="1">
      <c r="A26" s="4" t="s">
        <v>31</v>
      </c>
      <c r="B26" s="14">
        <v>0</v>
      </c>
      <c r="C26" s="14">
        <v>0</v>
      </c>
      <c r="D26" s="15">
        <v>0</v>
      </c>
    </row>
    <row r="27" spans="1:256" s="23" customFormat="1">
      <c r="A27" s="4" t="s">
        <v>32</v>
      </c>
      <c r="B27" s="14">
        <v>0</v>
      </c>
      <c r="C27" s="14">
        <v>0</v>
      </c>
      <c r="D27" s="15">
        <v>0</v>
      </c>
    </row>
    <row r="28" spans="1:256" s="23" customFormat="1">
      <c r="A28" s="4" t="s">
        <v>33</v>
      </c>
      <c r="B28" s="14">
        <v>0</v>
      </c>
      <c r="C28" s="14">
        <v>0</v>
      </c>
      <c r="D28" s="15">
        <v>0</v>
      </c>
    </row>
    <row r="29" spans="1:256" s="25" customFormat="1" ht="13.5">
      <c r="A29" s="19" t="s">
        <v>34</v>
      </c>
      <c r="B29" s="20">
        <v>0</v>
      </c>
      <c r="C29" s="20">
        <v>0</v>
      </c>
      <c r="D29" s="21">
        <v>0</v>
      </c>
      <c r="E29" s="24"/>
      <c r="H29" s="15"/>
      <c r="I29" s="24"/>
      <c r="L29" s="15"/>
      <c r="M29" s="24"/>
      <c r="P29" s="15"/>
      <c r="Q29" s="24"/>
      <c r="T29" s="15"/>
      <c r="U29" s="24"/>
      <c r="X29" s="15"/>
      <c r="Y29" s="24"/>
      <c r="AB29" s="15"/>
      <c r="AC29" s="24"/>
      <c r="AF29" s="15"/>
      <c r="AG29" s="24"/>
      <c r="AJ29" s="15"/>
      <c r="AK29" s="24"/>
      <c r="AN29" s="15"/>
      <c r="AO29" s="24"/>
      <c r="AR29" s="15"/>
      <c r="AS29" s="24"/>
      <c r="AV29" s="15"/>
      <c r="AW29" s="24"/>
      <c r="AZ29" s="15"/>
      <c r="BA29" s="24"/>
      <c r="BD29" s="15"/>
      <c r="BE29" s="24"/>
      <c r="BH29" s="15"/>
      <c r="BI29" s="24"/>
      <c r="BL29" s="15"/>
      <c r="BM29" s="24"/>
      <c r="BP29" s="15"/>
      <c r="BQ29" s="24"/>
      <c r="BT29" s="15"/>
      <c r="BU29" s="24"/>
      <c r="BX29" s="15"/>
      <c r="BY29" s="24"/>
      <c r="CB29" s="15"/>
      <c r="CC29" s="24"/>
      <c r="CF29" s="15"/>
      <c r="CG29" s="24"/>
      <c r="CJ29" s="15"/>
      <c r="CK29" s="24"/>
      <c r="CN29" s="15"/>
      <c r="CO29" s="24"/>
      <c r="CR29" s="15"/>
      <c r="CS29" s="24"/>
      <c r="CV29" s="15"/>
      <c r="CW29" s="24"/>
      <c r="CZ29" s="15"/>
      <c r="DA29" s="24"/>
      <c r="DD29" s="15"/>
      <c r="DE29" s="24"/>
      <c r="DH29" s="15"/>
      <c r="DI29" s="24"/>
      <c r="DL29" s="15"/>
      <c r="DM29" s="24"/>
      <c r="DP29" s="15"/>
      <c r="DQ29" s="24"/>
      <c r="DT29" s="15"/>
      <c r="DU29" s="24"/>
      <c r="DX29" s="15"/>
      <c r="DY29" s="24"/>
      <c r="EB29" s="15"/>
      <c r="EC29" s="24"/>
      <c r="EF29" s="15"/>
      <c r="EG29" s="24"/>
      <c r="EJ29" s="15"/>
      <c r="EK29" s="24"/>
      <c r="EN29" s="15"/>
      <c r="EO29" s="24"/>
      <c r="ER29" s="15"/>
      <c r="ES29" s="24"/>
      <c r="EV29" s="15"/>
      <c r="EW29" s="24"/>
      <c r="EZ29" s="15"/>
      <c r="FA29" s="24"/>
      <c r="FD29" s="15"/>
      <c r="FE29" s="24"/>
      <c r="FH29" s="15"/>
      <c r="FI29" s="24"/>
      <c r="FL29" s="15"/>
      <c r="FM29" s="24"/>
      <c r="FP29" s="15"/>
      <c r="FQ29" s="24"/>
      <c r="FT29" s="15"/>
      <c r="FU29" s="24"/>
      <c r="FX29" s="15"/>
      <c r="FY29" s="24"/>
      <c r="GB29" s="15"/>
      <c r="GC29" s="24"/>
      <c r="GF29" s="15"/>
      <c r="GG29" s="24"/>
      <c r="GJ29" s="15"/>
      <c r="GK29" s="24"/>
      <c r="GN29" s="15"/>
      <c r="GO29" s="24"/>
      <c r="GR29" s="15"/>
      <c r="GS29" s="24"/>
      <c r="GV29" s="15"/>
      <c r="GW29" s="24"/>
      <c r="GZ29" s="15"/>
      <c r="HA29" s="24"/>
      <c r="HD29" s="15"/>
      <c r="HE29" s="24"/>
      <c r="HH29" s="15"/>
      <c r="HI29" s="24"/>
      <c r="HL29" s="15"/>
      <c r="HM29" s="24"/>
      <c r="HP29" s="15"/>
      <c r="HQ29" s="24"/>
      <c r="HT29" s="15"/>
      <c r="HU29" s="24"/>
      <c r="HX29" s="15"/>
      <c r="HY29" s="24"/>
      <c r="IB29" s="15"/>
      <c r="IC29" s="24"/>
      <c r="IF29" s="15"/>
      <c r="IG29" s="24"/>
      <c r="IJ29" s="15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3.5">
      <c r="A30" s="9" t="s">
        <v>35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3.5">
      <c r="A31" s="4" t="s">
        <v>36</v>
      </c>
      <c r="B31" s="14">
        <v>0</v>
      </c>
      <c r="C31" s="14">
        <v>0</v>
      </c>
      <c r="D31" s="15"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3.5">
      <c r="A32" s="4" t="s">
        <v>37</v>
      </c>
      <c r="B32" s="14">
        <v>0</v>
      </c>
      <c r="C32" s="14">
        <v>0</v>
      </c>
      <c r="D32" s="15">
        <v>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5">
      <c r="A33" s="4" t="s">
        <v>38</v>
      </c>
      <c r="B33" s="14">
        <v>0</v>
      </c>
      <c r="C33" s="14">
        <v>0</v>
      </c>
      <c r="D33" s="15">
        <v>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25" customFormat="1" ht="13.5">
      <c r="A34" s="19" t="s">
        <v>39</v>
      </c>
      <c r="B34" s="20">
        <v>0</v>
      </c>
      <c r="C34" s="20">
        <v>0</v>
      </c>
      <c r="D34" s="21">
        <v>0</v>
      </c>
      <c r="E34" s="24"/>
      <c r="H34" s="15"/>
      <c r="I34" s="24"/>
      <c r="L34" s="15"/>
      <c r="M34" s="24"/>
      <c r="P34" s="15"/>
      <c r="Q34" s="24"/>
      <c r="T34" s="15"/>
      <c r="U34" s="24"/>
      <c r="X34" s="15"/>
      <c r="Y34" s="24"/>
      <c r="AB34" s="15"/>
      <c r="AC34" s="24"/>
      <c r="AF34" s="15"/>
      <c r="AG34" s="24"/>
      <c r="AJ34" s="15"/>
      <c r="AK34" s="24"/>
      <c r="AN34" s="15"/>
      <c r="AO34" s="24"/>
      <c r="AR34" s="15"/>
      <c r="AS34" s="24"/>
      <c r="AV34" s="15"/>
      <c r="AW34" s="24"/>
      <c r="AZ34" s="15"/>
      <c r="BA34" s="24"/>
      <c r="BD34" s="15"/>
      <c r="BE34" s="24"/>
      <c r="BH34" s="15"/>
      <c r="BI34" s="24"/>
      <c r="BL34" s="15"/>
      <c r="BM34" s="24"/>
      <c r="BP34" s="15"/>
      <c r="BQ34" s="24"/>
      <c r="BT34" s="15"/>
      <c r="BU34" s="24"/>
      <c r="BX34" s="15"/>
      <c r="BY34" s="24"/>
      <c r="CB34" s="15"/>
      <c r="CC34" s="24"/>
      <c r="CF34" s="15"/>
      <c r="CG34" s="24"/>
      <c r="CJ34" s="15"/>
      <c r="CK34" s="24"/>
      <c r="CN34" s="15"/>
      <c r="CO34" s="24"/>
      <c r="CR34" s="15"/>
      <c r="CS34" s="24"/>
      <c r="CV34" s="15"/>
      <c r="CW34" s="24"/>
      <c r="CZ34" s="15"/>
      <c r="DA34" s="24"/>
      <c r="DD34" s="15"/>
      <c r="DE34" s="24"/>
      <c r="DH34" s="15"/>
      <c r="DI34" s="24"/>
      <c r="DL34" s="15"/>
      <c r="DM34" s="24"/>
      <c r="DP34" s="15"/>
      <c r="DQ34" s="24"/>
      <c r="DT34" s="15"/>
      <c r="DU34" s="24"/>
      <c r="DX34" s="15"/>
      <c r="DY34" s="24"/>
      <c r="EB34" s="15"/>
      <c r="EC34" s="24"/>
      <c r="EF34" s="15"/>
      <c r="EG34" s="24"/>
      <c r="EJ34" s="15"/>
      <c r="EK34" s="24"/>
      <c r="EN34" s="15"/>
      <c r="EO34" s="24"/>
      <c r="ER34" s="15"/>
      <c r="ES34" s="24"/>
      <c r="EV34" s="15"/>
      <c r="EW34" s="24"/>
      <c r="EZ34" s="15"/>
      <c r="FA34" s="24"/>
      <c r="FD34" s="15"/>
      <c r="FE34" s="24"/>
      <c r="FH34" s="15"/>
      <c r="FI34" s="24"/>
      <c r="FL34" s="15"/>
      <c r="FM34" s="24"/>
      <c r="FP34" s="15"/>
      <c r="FQ34" s="24"/>
      <c r="FT34" s="15"/>
      <c r="FU34" s="24"/>
      <c r="FX34" s="15"/>
      <c r="FY34" s="24"/>
      <c r="GB34" s="15"/>
      <c r="GC34" s="24"/>
      <c r="GF34" s="15"/>
      <c r="GG34" s="24"/>
      <c r="GJ34" s="15"/>
      <c r="GK34" s="24"/>
      <c r="GN34" s="15"/>
      <c r="GO34" s="24"/>
      <c r="GR34" s="15"/>
      <c r="GS34" s="24"/>
      <c r="GV34" s="15"/>
      <c r="GW34" s="24"/>
      <c r="GZ34" s="15"/>
      <c r="HA34" s="24"/>
      <c r="HD34" s="15"/>
      <c r="HE34" s="24"/>
      <c r="HH34" s="15"/>
      <c r="HI34" s="24"/>
      <c r="HL34" s="15"/>
      <c r="HM34" s="24"/>
      <c r="HP34" s="15"/>
      <c r="HQ34" s="24"/>
      <c r="HT34" s="15"/>
      <c r="HU34" s="24"/>
      <c r="HX34" s="15"/>
      <c r="HY34" s="24"/>
      <c r="IB34" s="15"/>
      <c r="IC34" s="24"/>
      <c r="IF34" s="15"/>
      <c r="IG34" s="24"/>
      <c r="IJ34" s="15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25" customFormat="1" ht="13.5">
      <c r="A35" s="26" t="s">
        <v>40</v>
      </c>
      <c r="B35" s="27">
        <v>0</v>
      </c>
      <c r="C35" s="27">
        <v>0</v>
      </c>
      <c r="D35" s="28">
        <v>0</v>
      </c>
      <c r="G35" s="24"/>
      <c r="K35" s="24"/>
      <c r="O35" s="24"/>
      <c r="S35" s="24"/>
      <c r="W35" s="24"/>
      <c r="AA35" s="24"/>
      <c r="AE35" s="24"/>
      <c r="AI35" s="24"/>
      <c r="AM35" s="24"/>
      <c r="AQ35" s="24"/>
      <c r="AU35" s="24"/>
      <c r="AY35" s="24"/>
      <c r="BC35" s="24"/>
      <c r="BG35" s="24"/>
      <c r="BK35" s="24"/>
      <c r="BO35" s="24"/>
      <c r="BS35" s="24"/>
      <c r="BW35" s="24"/>
      <c r="CA35" s="24"/>
      <c r="CE35" s="24"/>
      <c r="CI35" s="24"/>
      <c r="CM35" s="24"/>
      <c r="CQ35" s="24"/>
      <c r="CU35" s="24"/>
      <c r="CY35" s="24"/>
      <c r="DC35" s="24"/>
      <c r="DG35" s="24"/>
      <c r="DK35" s="24"/>
      <c r="DO35" s="24"/>
      <c r="DS35" s="24"/>
      <c r="DW35" s="24"/>
      <c r="EA35" s="24"/>
      <c r="EE35" s="24"/>
      <c r="EI35" s="24"/>
      <c r="EM35" s="24"/>
      <c r="EQ35" s="24"/>
      <c r="EU35" s="24"/>
      <c r="EY35" s="24"/>
      <c r="FC35" s="24"/>
      <c r="FG35" s="24"/>
      <c r="FK35" s="24"/>
      <c r="FO35" s="24"/>
      <c r="FS35" s="24"/>
      <c r="FW35" s="24"/>
      <c r="GA35" s="24"/>
      <c r="GE35" s="24"/>
      <c r="GI35" s="24"/>
      <c r="GM35" s="24"/>
      <c r="GQ35" s="24"/>
      <c r="GU35" s="24"/>
      <c r="GY35" s="24"/>
      <c r="HC35" s="24"/>
      <c r="HG35" s="24"/>
      <c r="HK35" s="24"/>
      <c r="HO35" s="24"/>
      <c r="HS35" s="24"/>
      <c r="HW35" s="24"/>
      <c r="IA35" s="24"/>
      <c r="IE35" s="24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22" customFormat="1">
      <c r="A36" s="16" t="s">
        <v>41</v>
      </c>
      <c r="B36" s="17">
        <v>18234.240000000002</v>
      </c>
      <c r="C36" s="17">
        <v>0.72</v>
      </c>
      <c r="D36" s="18">
        <v>0.99991774394677735</v>
      </c>
    </row>
    <row r="37" spans="1:256" s="23" customFormat="1">
      <c r="A37" s="9" t="s">
        <v>42</v>
      </c>
      <c r="B37" s="1"/>
      <c r="C37" s="1"/>
      <c r="D37" s="1"/>
    </row>
    <row r="38" spans="1:256" ht="13.5">
      <c r="A38" s="4" t="s">
        <v>43</v>
      </c>
      <c r="B38" s="14">
        <v>0</v>
      </c>
      <c r="C38" s="14">
        <v>0</v>
      </c>
      <c r="D38" s="15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>
      <c r="A39" s="4" t="s">
        <v>44</v>
      </c>
      <c r="B39" s="14">
        <v>1.5</v>
      </c>
      <c r="C39" s="14">
        <v>0</v>
      </c>
      <c r="D39" s="15">
        <v>8.2256053222956702E-5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5" customFormat="1" ht="13.5">
      <c r="A40" s="19" t="s">
        <v>45</v>
      </c>
      <c r="B40" s="20">
        <v>1.5</v>
      </c>
      <c r="C40" s="20">
        <v>0</v>
      </c>
      <c r="D40" s="21">
        <v>8.2256053222956702E-5</v>
      </c>
      <c r="E40" s="24"/>
      <c r="H40" s="15"/>
      <c r="I40" s="24"/>
      <c r="L40" s="15"/>
      <c r="M40" s="24"/>
      <c r="P40" s="15"/>
      <c r="Q40" s="24"/>
      <c r="T40" s="15"/>
      <c r="U40" s="24"/>
      <c r="X40" s="15"/>
      <c r="Y40" s="24"/>
      <c r="AB40" s="15"/>
      <c r="AC40" s="24"/>
      <c r="AF40" s="15"/>
      <c r="AG40" s="24"/>
      <c r="AJ40" s="15"/>
      <c r="AK40" s="24"/>
      <c r="AN40" s="15"/>
      <c r="AO40" s="24"/>
      <c r="AR40" s="15"/>
      <c r="AS40" s="24"/>
      <c r="AV40" s="15"/>
      <c r="AW40" s="24"/>
      <c r="AZ40" s="15"/>
      <c r="BA40" s="24"/>
      <c r="BD40" s="15"/>
      <c r="BE40" s="24"/>
      <c r="BH40" s="15"/>
      <c r="BI40" s="24"/>
      <c r="BL40" s="15"/>
      <c r="BM40" s="24"/>
      <c r="BP40" s="15"/>
      <c r="BQ40" s="24"/>
      <c r="BT40" s="15"/>
      <c r="BU40" s="24"/>
      <c r="BX40" s="15"/>
      <c r="BY40" s="24"/>
      <c r="CB40" s="15"/>
      <c r="CC40" s="24"/>
      <c r="CF40" s="15"/>
      <c r="CG40" s="24"/>
      <c r="CJ40" s="15"/>
      <c r="CK40" s="24"/>
      <c r="CN40" s="15"/>
      <c r="CO40" s="24"/>
      <c r="CR40" s="15"/>
      <c r="CS40" s="24"/>
      <c r="CV40" s="15"/>
      <c r="CW40" s="24"/>
      <c r="CZ40" s="15"/>
      <c r="DA40" s="24"/>
      <c r="DD40" s="15"/>
      <c r="DE40" s="24"/>
      <c r="DH40" s="15"/>
      <c r="DI40" s="24"/>
      <c r="DL40" s="15"/>
      <c r="DM40" s="24"/>
      <c r="DP40" s="15"/>
      <c r="DQ40" s="24"/>
      <c r="DT40" s="15"/>
      <c r="DU40" s="24"/>
      <c r="DX40" s="15"/>
      <c r="DY40" s="24"/>
      <c r="EB40" s="15"/>
      <c r="EC40" s="24"/>
      <c r="EF40" s="15"/>
      <c r="EG40" s="24"/>
      <c r="EJ40" s="15"/>
      <c r="EK40" s="24"/>
      <c r="EN40" s="15"/>
      <c r="EO40" s="24"/>
      <c r="ER40" s="15"/>
      <c r="ES40" s="24"/>
      <c r="EV40" s="15"/>
      <c r="EW40" s="24"/>
      <c r="EZ40" s="15"/>
      <c r="FA40" s="24"/>
      <c r="FD40" s="15"/>
      <c r="FE40" s="24"/>
      <c r="FH40" s="15"/>
      <c r="FI40" s="24"/>
      <c r="FL40" s="15"/>
      <c r="FM40" s="24"/>
      <c r="FP40" s="15"/>
      <c r="FQ40" s="24"/>
      <c r="FT40" s="15"/>
      <c r="FU40" s="24"/>
      <c r="FX40" s="15"/>
      <c r="FY40" s="24"/>
      <c r="GB40" s="15"/>
      <c r="GC40" s="24"/>
      <c r="GF40" s="15"/>
      <c r="GG40" s="24"/>
      <c r="GJ40" s="15"/>
      <c r="GK40" s="24"/>
      <c r="GN40" s="15"/>
      <c r="GO40" s="24"/>
      <c r="GR40" s="15"/>
      <c r="GS40" s="24"/>
      <c r="GV40" s="15"/>
      <c r="GW40" s="24"/>
      <c r="GZ40" s="15"/>
      <c r="HA40" s="24"/>
      <c r="HD40" s="15"/>
      <c r="HE40" s="24"/>
      <c r="HH40" s="15"/>
      <c r="HI40" s="24"/>
      <c r="HL40" s="15"/>
      <c r="HM40" s="24"/>
      <c r="HP40" s="15"/>
      <c r="HQ40" s="24"/>
      <c r="HT40" s="15"/>
      <c r="HU40" s="24"/>
      <c r="HX40" s="15"/>
      <c r="HY40" s="24"/>
      <c r="IB40" s="15"/>
      <c r="IC40" s="24"/>
      <c r="IF40" s="15"/>
      <c r="IG40" s="24"/>
      <c r="IJ40" s="15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32" customFormat="1" ht="13.5" thickBot="1">
      <c r="A41" s="29" t="s">
        <v>46</v>
      </c>
      <c r="B41" s="30">
        <v>18235.740000000002</v>
      </c>
      <c r="C41" s="30">
        <v>0.72</v>
      </c>
      <c r="D41" s="31">
        <v>1</v>
      </c>
    </row>
    <row r="42" spans="1:256">
      <c r="A42" s="33" t="s">
        <v>47</v>
      </c>
      <c r="D42" s="34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16384" width="11.5" style="39"/>
  </cols>
  <sheetData>
    <row r="1" spans="1:4">
      <c r="A1" s="36" t="s">
        <v>0</v>
      </c>
      <c r="B1" s="37"/>
      <c r="C1" s="37"/>
      <c r="D1" s="38"/>
    </row>
    <row r="2" spans="1:4">
      <c r="A2" s="36" t="s">
        <v>69</v>
      </c>
      <c r="B2" s="37"/>
      <c r="C2" s="37"/>
      <c r="D2" s="38"/>
    </row>
    <row r="3" spans="1:4">
      <c r="A3" s="36" t="s">
        <v>70</v>
      </c>
      <c r="B3" s="37"/>
      <c r="C3" s="37"/>
      <c r="D3" s="38"/>
    </row>
    <row r="4" spans="1:4">
      <c r="A4" s="36" t="s">
        <v>71</v>
      </c>
      <c r="B4" s="37"/>
      <c r="C4" s="37"/>
      <c r="D4" s="38"/>
    </row>
    <row r="5" spans="1:4" ht="13.5" thickBot="1">
      <c r="A5" s="40" t="s">
        <v>4</v>
      </c>
      <c r="B5" s="41">
        <v>25200</v>
      </c>
      <c r="C5" s="42" t="s">
        <v>59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72</v>
      </c>
      <c r="C8" s="51" t="s">
        <v>12</v>
      </c>
      <c r="D8" s="52" t="s">
        <v>13</v>
      </c>
    </row>
    <row r="9" spans="1:4">
      <c r="A9" s="48" t="s">
        <v>73</v>
      </c>
      <c r="B9" s="53"/>
    </row>
    <row r="10" spans="1:4">
      <c r="A10" s="54" t="s">
        <v>74</v>
      </c>
      <c r="B10" s="53">
        <v>7560</v>
      </c>
      <c r="C10" s="53">
        <v>0</v>
      </c>
      <c r="D10" s="55">
        <v>0.33322327763466969</v>
      </c>
    </row>
    <row r="11" spans="1:4">
      <c r="A11" s="54" t="s">
        <v>75</v>
      </c>
      <c r="B11" s="53">
        <v>0</v>
      </c>
      <c r="C11" s="53">
        <v>0</v>
      </c>
      <c r="D11" s="55">
        <v>0</v>
      </c>
    </row>
    <row r="12" spans="1:4">
      <c r="A12" s="54" t="s">
        <v>76</v>
      </c>
      <c r="D12" s="55"/>
    </row>
    <row r="13" spans="1:4">
      <c r="A13" s="54" t="s">
        <v>77</v>
      </c>
      <c r="B13" s="53">
        <v>0</v>
      </c>
      <c r="C13" s="53">
        <v>0</v>
      </c>
      <c r="D13" s="55">
        <v>0</v>
      </c>
    </row>
    <row r="14" spans="1:4">
      <c r="A14" s="54" t="s">
        <v>78</v>
      </c>
      <c r="B14" s="53">
        <v>0</v>
      </c>
      <c r="C14" s="53">
        <v>0</v>
      </c>
      <c r="D14" s="55">
        <v>0</v>
      </c>
    </row>
    <row r="15" spans="1:4">
      <c r="A15" s="54" t="s">
        <v>79</v>
      </c>
      <c r="B15" s="53">
        <v>0</v>
      </c>
      <c r="C15" s="53">
        <v>0</v>
      </c>
      <c r="D15" s="55">
        <v>0</v>
      </c>
    </row>
    <row r="16" spans="1:4">
      <c r="A16" s="54" t="s">
        <v>80</v>
      </c>
      <c r="B16" s="53">
        <v>0</v>
      </c>
      <c r="C16" s="53">
        <v>0</v>
      </c>
      <c r="D16" s="55">
        <v>0</v>
      </c>
    </row>
    <row r="17" spans="1:4">
      <c r="A17" s="42" t="s">
        <v>81</v>
      </c>
      <c r="B17" s="53">
        <v>3630</v>
      </c>
      <c r="C17" s="53">
        <v>0.13999999999999999</v>
      </c>
      <c r="D17" s="55">
        <v>0.16000006584839299</v>
      </c>
    </row>
    <row r="18" spans="1:4">
      <c r="A18" s="42" t="s">
        <v>82</v>
      </c>
      <c r="B18" s="53">
        <v>18.739999999999998</v>
      </c>
      <c r="C18" s="53">
        <v>0</v>
      </c>
      <c r="D18" s="55">
        <v>8.2600584958646953E-4</v>
      </c>
    </row>
    <row r="19" spans="1:4">
      <c r="A19" s="42" t="s">
        <v>83</v>
      </c>
      <c r="B19" s="53">
        <v>0</v>
      </c>
      <c r="C19" s="53">
        <v>0</v>
      </c>
      <c r="D19" s="55">
        <v>0</v>
      </c>
    </row>
    <row r="20" spans="1:4">
      <c r="A20" s="42" t="s">
        <v>84</v>
      </c>
      <c r="B20" s="53">
        <v>0</v>
      </c>
      <c r="C20" s="53">
        <v>0</v>
      </c>
      <c r="D20" s="55">
        <v>0</v>
      </c>
    </row>
    <row r="21" spans="1:4">
      <c r="A21" s="42" t="s">
        <v>85</v>
      </c>
      <c r="B21" s="53">
        <v>0</v>
      </c>
      <c r="C21" s="53">
        <v>0</v>
      </c>
      <c r="D21" s="55">
        <v>0</v>
      </c>
    </row>
    <row r="22" spans="1:4">
      <c r="A22" s="42" t="s">
        <v>86</v>
      </c>
      <c r="B22" s="53">
        <v>0</v>
      </c>
      <c r="C22" s="53">
        <v>0</v>
      </c>
      <c r="D22" s="55">
        <v>0</v>
      </c>
    </row>
    <row r="23" spans="1:4">
      <c r="A23" s="42" t="s">
        <v>87</v>
      </c>
      <c r="B23" s="53">
        <v>0</v>
      </c>
      <c r="C23" s="53">
        <v>0</v>
      </c>
      <c r="D23" s="55">
        <v>0</v>
      </c>
    </row>
    <row r="24" spans="1:4">
      <c r="A24" s="42" t="s">
        <v>88</v>
      </c>
      <c r="B24" s="53"/>
      <c r="C24" s="53"/>
      <c r="D24" s="55"/>
    </row>
    <row r="25" spans="1:4">
      <c r="A25" s="42" t="s">
        <v>89</v>
      </c>
      <c r="B25" s="53">
        <v>0</v>
      </c>
      <c r="C25" s="53">
        <v>0</v>
      </c>
      <c r="D25" s="55">
        <v>0</v>
      </c>
    </row>
    <row r="26" spans="1:4">
      <c r="A26" s="42" t="s">
        <v>90</v>
      </c>
      <c r="B26" s="53">
        <v>0</v>
      </c>
      <c r="C26" s="53">
        <v>0</v>
      </c>
      <c r="D26" s="55">
        <v>0</v>
      </c>
    </row>
    <row r="27" spans="1:4">
      <c r="A27" s="42" t="s">
        <v>91</v>
      </c>
      <c r="B27" s="53">
        <v>0</v>
      </c>
      <c r="C27" s="53">
        <v>0</v>
      </c>
      <c r="D27" s="55">
        <v>0</v>
      </c>
    </row>
    <row r="28" spans="1:4">
      <c r="A28" s="42" t="s">
        <v>92</v>
      </c>
      <c r="B28" s="53">
        <v>0</v>
      </c>
      <c r="C28" s="53">
        <v>0</v>
      </c>
      <c r="D28" s="55">
        <v>0</v>
      </c>
    </row>
    <row r="29" spans="1:4">
      <c r="A29" s="42" t="s">
        <v>93</v>
      </c>
      <c r="B29" s="53">
        <v>0</v>
      </c>
      <c r="C29" s="53">
        <v>0</v>
      </c>
      <c r="D29" s="55">
        <v>0</v>
      </c>
    </row>
    <row r="30" spans="1:4">
      <c r="A30" s="42" t="s">
        <v>94</v>
      </c>
      <c r="B30" s="53">
        <v>0</v>
      </c>
      <c r="C30" s="53">
        <v>0</v>
      </c>
      <c r="D30" s="55">
        <v>0</v>
      </c>
    </row>
    <row r="31" spans="1:4">
      <c r="A31" s="42" t="s">
        <v>95</v>
      </c>
      <c r="B31" s="53">
        <v>0</v>
      </c>
      <c r="C31" s="53">
        <v>0</v>
      </c>
      <c r="D31" s="55">
        <v>0</v>
      </c>
    </row>
    <row r="32" spans="1:4">
      <c r="A32" s="42" t="s">
        <v>96</v>
      </c>
      <c r="B32" s="53">
        <v>0</v>
      </c>
      <c r="C32" s="53">
        <v>0</v>
      </c>
      <c r="D32" s="55">
        <v>0</v>
      </c>
    </row>
    <row r="33" spans="1:4">
      <c r="A33" s="42" t="s">
        <v>97</v>
      </c>
      <c r="B33" s="53">
        <v>0</v>
      </c>
      <c r="C33" s="53">
        <v>0.3</v>
      </c>
      <c r="D33" s="55">
        <v>0</v>
      </c>
    </row>
    <row r="34" spans="1:4">
      <c r="A34" s="56" t="s">
        <v>98</v>
      </c>
      <c r="B34" s="57">
        <v>11208.74</v>
      </c>
      <c r="C34" s="57">
        <v>0.43999999999999995</v>
      </c>
      <c r="D34" s="58">
        <v>0.49404934933264916</v>
      </c>
    </row>
    <row r="35" spans="1:4">
      <c r="A35" s="59" t="s">
        <v>99</v>
      </c>
    </row>
    <row r="36" spans="1:4">
      <c r="A36" s="54" t="s">
        <v>100</v>
      </c>
      <c r="B36" s="53">
        <v>7560</v>
      </c>
      <c r="C36" s="53">
        <v>0.3</v>
      </c>
      <c r="D36" s="55">
        <v>0.33322327763466969</v>
      </c>
    </row>
    <row r="37" spans="1:4">
      <c r="A37" s="54" t="s">
        <v>101</v>
      </c>
      <c r="B37" s="53"/>
      <c r="C37" s="53"/>
      <c r="D37" s="55"/>
    </row>
    <row r="38" spans="1:4">
      <c r="A38" s="54" t="s">
        <v>102</v>
      </c>
      <c r="B38" s="53">
        <v>336.26</v>
      </c>
      <c r="C38" s="53">
        <v>0.01</v>
      </c>
      <c r="D38" s="55">
        <v>1.4821383510242595E-2</v>
      </c>
    </row>
    <row r="39" spans="1:4">
      <c r="A39" s="54" t="s">
        <v>103</v>
      </c>
      <c r="B39" s="53">
        <v>0</v>
      </c>
      <c r="C39" s="53">
        <v>0</v>
      </c>
      <c r="D39" s="55">
        <v>0</v>
      </c>
    </row>
    <row r="40" spans="1:4">
      <c r="A40" s="54" t="s">
        <v>104</v>
      </c>
      <c r="B40" s="53">
        <v>0</v>
      </c>
      <c r="C40" s="53">
        <v>0</v>
      </c>
      <c r="D40" s="55">
        <v>0</v>
      </c>
    </row>
    <row r="41" spans="1:4">
      <c r="A41" s="54" t="s">
        <v>105</v>
      </c>
      <c r="B41" s="53">
        <v>0</v>
      </c>
      <c r="C41" s="53">
        <v>0</v>
      </c>
      <c r="D41" s="55">
        <v>0</v>
      </c>
    </row>
    <row r="42" spans="1:4">
      <c r="A42" s="42" t="s">
        <v>106</v>
      </c>
      <c r="B42" s="53">
        <v>0</v>
      </c>
      <c r="C42" s="53">
        <v>0</v>
      </c>
      <c r="D42" s="55">
        <v>0</v>
      </c>
    </row>
    <row r="43" spans="1:4">
      <c r="A43" s="54" t="s">
        <v>107</v>
      </c>
      <c r="B43" s="53">
        <v>0</v>
      </c>
      <c r="C43" s="53">
        <v>0</v>
      </c>
      <c r="D43" s="55">
        <v>0</v>
      </c>
    </row>
    <row r="44" spans="1:4">
      <c r="A44" s="54" t="s">
        <v>108</v>
      </c>
      <c r="B44" s="53">
        <v>0</v>
      </c>
      <c r="C44" s="53">
        <v>0</v>
      </c>
      <c r="D44" s="55">
        <v>0</v>
      </c>
    </row>
    <row r="45" spans="1:4">
      <c r="A45" s="54" t="s">
        <v>109</v>
      </c>
      <c r="B45" s="53">
        <v>0</v>
      </c>
      <c r="C45" s="53">
        <v>0</v>
      </c>
      <c r="D45" s="55">
        <v>0</v>
      </c>
    </row>
    <row r="46" spans="1:4">
      <c r="A46" s="54" t="s">
        <v>110</v>
      </c>
      <c r="B46" s="53">
        <v>0</v>
      </c>
      <c r="C46" s="53">
        <v>0</v>
      </c>
      <c r="D46" s="55">
        <v>0</v>
      </c>
    </row>
    <row r="47" spans="1:4">
      <c r="A47" s="54" t="s">
        <v>111</v>
      </c>
      <c r="B47" s="53">
        <v>3413.84</v>
      </c>
      <c r="C47" s="53">
        <v>0.14000000000000001</v>
      </c>
      <c r="D47" s="55">
        <v>0.15047234842861651</v>
      </c>
    </row>
    <row r="48" spans="1:4">
      <c r="A48" s="54" t="s">
        <v>112</v>
      </c>
      <c r="B48" s="53">
        <v>0</v>
      </c>
      <c r="C48" s="53">
        <v>0</v>
      </c>
      <c r="D48" s="55">
        <v>0</v>
      </c>
    </row>
    <row r="49" spans="1:244">
      <c r="A49" s="56" t="s">
        <v>113</v>
      </c>
      <c r="B49" s="57">
        <v>11310.1</v>
      </c>
      <c r="C49" s="57">
        <v>0.45</v>
      </c>
      <c r="D49" s="58">
        <v>0.49851700957352879</v>
      </c>
    </row>
    <row r="50" spans="1:244" s="60" customFormat="1">
      <c r="A50" s="48" t="s">
        <v>49</v>
      </c>
      <c r="B50" s="39"/>
      <c r="C50" s="39"/>
      <c r="D50" s="43"/>
    </row>
    <row r="51" spans="1:244" s="60" customFormat="1">
      <c r="A51" s="54" t="s">
        <v>114</v>
      </c>
      <c r="B51" s="53">
        <v>158.52025040749675</v>
      </c>
      <c r="C51" s="53">
        <v>0</v>
      </c>
      <c r="D51" s="55">
        <v>6.9871213508273348E-3</v>
      </c>
    </row>
    <row r="52" spans="1:244" s="60" customFormat="1">
      <c r="A52" s="56" t="s">
        <v>115</v>
      </c>
      <c r="B52" s="57">
        <v>158.52025040749675</v>
      </c>
      <c r="C52" s="57">
        <v>0</v>
      </c>
      <c r="D52" s="58">
        <v>6.9871213508273348E-3</v>
      </c>
    </row>
    <row r="53" spans="1:244" s="61" customFormat="1">
      <c r="A53" s="56" t="s">
        <v>52</v>
      </c>
      <c r="B53" s="57">
        <v>22677.360250407495</v>
      </c>
      <c r="C53" s="57">
        <v>0.8899999999999999</v>
      </c>
      <c r="D53" s="58">
        <v>0.9995534802570053</v>
      </c>
    </row>
    <row r="54" spans="1:244" s="60" customFormat="1">
      <c r="A54" s="48" t="s">
        <v>30</v>
      </c>
      <c r="B54" s="39"/>
      <c r="C54" s="39"/>
      <c r="D54" s="43"/>
    </row>
    <row r="55" spans="1:244" s="60" customFormat="1">
      <c r="A55" s="42" t="s">
        <v>116</v>
      </c>
      <c r="B55" s="53">
        <v>0.03</v>
      </c>
      <c r="C55" s="53">
        <v>0</v>
      </c>
      <c r="D55" s="55">
        <v>1.3223145937883718E-6</v>
      </c>
    </row>
    <row r="56" spans="1:244" s="60" customFormat="1">
      <c r="A56" s="42" t="s">
        <v>117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118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119</v>
      </c>
      <c r="B58" s="57">
        <v>0.03</v>
      </c>
      <c r="C58" s="57">
        <v>0</v>
      </c>
      <c r="D58" s="58">
        <v>1.3223145937883718E-6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35</v>
      </c>
      <c r="B59" s="39"/>
      <c r="C59" s="39"/>
      <c r="D59" s="43"/>
    </row>
    <row r="60" spans="1:244" s="60" customFormat="1">
      <c r="A60" s="54" t="s">
        <v>120</v>
      </c>
      <c r="B60" s="53">
        <v>4.125E-4</v>
      </c>
      <c r="C60" s="53">
        <v>0</v>
      </c>
      <c r="D60" s="55">
        <v>1.8181825664590111E-8</v>
      </c>
    </row>
    <row r="61" spans="1:244" s="60" customFormat="1">
      <c r="A61" s="54" t="s">
        <v>121</v>
      </c>
      <c r="B61" s="53">
        <v>8.5399999999999991</v>
      </c>
      <c r="C61" s="53">
        <v>0</v>
      </c>
      <c r="D61" s="55">
        <v>3.7641888769842312E-4</v>
      </c>
    </row>
    <row r="62" spans="1:244" s="60" customFormat="1">
      <c r="A62" s="54" t="s">
        <v>122</v>
      </c>
      <c r="B62" s="53">
        <v>0.01</v>
      </c>
      <c r="C62" s="53">
        <v>0</v>
      </c>
      <c r="D62" s="55">
        <v>4.4077153126279059E-7</v>
      </c>
    </row>
    <row r="63" spans="1:244" s="60" customFormat="1">
      <c r="A63" s="56" t="s">
        <v>123</v>
      </c>
      <c r="B63" s="57">
        <v>8.5504124999999984</v>
      </c>
      <c r="C63" s="57">
        <v>0</v>
      </c>
      <c r="D63" s="58">
        <v>3.7687784105535049E-4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124</v>
      </c>
      <c r="B64" s="57">
        <v>8.5804124999999978</v>
      </c>
      <c r="C64" s="57">
        <v>0</v>
      </c>
      <c r="D64" s="58">
        <v>3.7820015564913885E-4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56</v>
      </c>
      <c r="B65" s="57">
        <v>22685.940662907495</v>
      </c>
      <c r="C65" s="57">
        <v>0.8899999999999999</v>
      </c>
      <c r="D65" s="58">
        <v>0.99993168041265446</v>
      </c>
    </row>
    <row r="66" spans="1:244" s="60" customFormat="1">
      <c r="A66" s="48" t="s">
        <v>42</v>
      </c>
      <c r="B66" s="39"/>
      <c r="C66" s="39"/>
      <c r="D66" s="43"/>
    </row>
    <row r="67" spans="1:244" s="60" customFormat="1">
      <c r="A67" s="42" t="s">
        <v>125</v>
      </c>
      <c r="B67" s="53">
        <v>0.05</v>
      </c>
      <c r="C67" s="53">
        <v>0</v>
      </c>
      <c r="D67" s="55">
        <v>2.2038576563139531E-6</v>
      </c>
    </row>
    <row r="68" spans="1:244" s="60" customFormat="1">
      <c r="A68" s="42" t="s">
        <v>126</v>
      </c>
      <c r="B68" s="53">
        <v>1.5</v>
      </c>
      <c r="C68" s="53">
        <v>0</v>
      </c>
      <c r="D68" s="55">
        <v>6.6115729689418588E-5</v>
      </c>
    </row>
    <row r="69" spans="1:244" s="60" customFormat="1">
      <c r="A69" s="42" t="s">
        <v>127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128</v>
      </c>
      <c r="B70" s="57">
        <v>1.55</v>
      </c>
      <c r="C70" s="57">
        <v>0</v>
      </c>
      <c r="D70" s="58">
        <v>6.8319587345732537E-5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46</v>
      </c>
      <c r="B71" s="66">
        <v>22687.490662907494</v>
      </c>
      <c r="C71" s="66">
        <v>0.8899999999999999</v>
      </c>
      <c r="D71" s="67">
        <v>1.0000000000000002</v>
      </c>
    </row>
    <row r="72" spans="1:244">
      <c r="A72" s="69" t="s">
        <v>47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P74"/>
  <sheetViews>
    <sheetView showGridLines="0" zoomScaleNormal="100" workbookViewId="0"/>
  </sheetViews>
  <sheetFormatPr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16384" width="9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48" t="s">
        <v>137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71"/>
    </row>
    <row r="3" spans="1:16" ht="17.100000000000001" customHeight="1">
      <c r="A3" s="71"/>
      <c r="B3" s="71"/>
      <c r="C3" s="71"/>
      <c r="D3" s="71"/>
      <c r="E3" s="249" t="s">
        <v>138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71"/>
    </row>
    <row r="4" spans="1:16" ht="17.100000000000001" customHeight="1">
      <c r="A4" s="71"/>
      <c r="B4" s="71"/>
      <c r="C4" s="71"/>
      <c r="D4" s="71"/>
      <c r="E4" s="249" t="s">
        <v>139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71"/>
    </row>
    <row r="5" spans="1:16" ht="15" customHeight="1">
      <c r="A5" s="71"/>
      <c r="B5" s="249" t="s">
        <v>140</v>
      </c>
      <c r="C5" s="249"/>
      <c r="D5" s="249"/>
      <c r="E5" s="249"/>
      <c r="F5" s="249"/>
      <c r="G5" s="249" t="s">
        <v>141</v>
      </c>
      <c r="H5" s="249"/>
      <c r="I5" s="249"/>
      <c r="J5" s="249"/>
      <c r="K5" s="249"/>
      <c r="L5" s="249"/>
      <c r="M5" s="249"/>
      <c r="N5" s="249"/>
      <c r="O5" s="249"/>
      <c r="P5" s="71"/>
    </row>
    <row r="6" spans="1:16" ht="15" customHeight="1">
      <c r="A6" s="71"/>
      <c r="B6" s="250" t="s">
        <v>142</v>
      </c>
      <c r="C6" s="250"/>
      <c r="D6" s="250"/>
      <c r="E6" s="250"/>
      <c r="F6" s="250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143</v>
      </c>
      <c r="C7" s="71"/>
      <c r="D7" s="245" t="s">
        <v>144</v>
      </c>
      <c r="E7" s="245"/>
      <c r="F7" s="245"/>
      <c r="G7" s="245"/>
      <c r="H7" s="245"/>
      <c r="I7" s="245"/>
      <c r="J7" s="245"/>
      <c r="K7" s="71"/>
      <c r="L7" s="245" t="s">
        <v>145</v>
      </c>
      <c r="M7" s="245"/>
      <c r="N7" s="71"/>
      <c r="O7" s="71"/>
      <c r="P7" s="71"/>
    </row>
    <row r="8" spans="1:16" ht="30" customHeight="1">
      <c r="A8" s="71"/>
      <c r="B8" s="246" t="s">
        <v>9</v>
      </c>
      <c r="C8" s="246"/>
      <c r="D8" s="246"/>
      <c r="E8" s="246"/>
      <c r="F8" s="247" t="s">
        <v>146</v>
      </c>
      <c r="G8" s="247"/>
      <c r="H8" s="247"/>
      <c r="I8" s="74" t="s">
        <v>147</v>
      </c>
      <c r="J8" s="247" t="s">
        <v>148</v>
      </c>
      <c r="K8" s="247"/>
      <c r="L8" s="247"/>
      <c r="M8" s="74" t="s">
        <v>149</v>
      </c>
      <c r="N8" s="71"/>
      <c r="O8" s="71"/>
      <c r="P8" s="71"/>
    </row>
    <row r="9" spans="1:16" ht="9.9499999999999993" customHeight="1">
      <c r="A9" s="71"/>
      <c r="B9" s="242" t="s">
        <v>73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71"/>
      <c r="O9" s="71"/>
      <c r="P9" s="71"/>
    </row>
    <row r="10" spans="1:16" ht="9.9499999999999993" customHeight="1">
      <c r="A10" s="71"/>
      <c r="B10" s="243" t="s">
        <v>150</v>
      </c>
      <c r="C10" s="243"/>
      <c r="D10" s="243"/>
      <c r="E10" s="243"/>
      <c r="F10" s="243"/>
      <c r="G10" s="243"/>
      <c r="H10" s="75">
        <v>7560</v>
      </c>
      <c r="I10" s="75">
        <v>3</v>
      </c>
      <c r="J10" s="244">
        <v>36.97</v>
      </c>
      <c r="K10" s="244"/>
      <c r="L10" s="244"/>
      <c r="M10" s="75">
        <v>36.840000000000003</v>
      </c>
      <c r="N10" s="71"/>
      <c r="O10" s="71"/>
      <c r="P10" s="71"/>
    </row>
    <row r="11" spans="1:16" ht="9.9499999999999993" customHeight="1">
      <c r="A11" s="71"/>
      <c r="B11" s="243" t="s">
        <v>151</v>
      </c>
      <c r="C11" s="243"/>
      <c r="D11" s="243"/>
      <c r="E11" s="243"/>
      <c r="F11" s="243"/>
      <c r="G11" s="243"/>
      <c r="H11" s="75">
        <v>0</v>
      </c>
      <c r="I11" s="75">
        <v>0</v>
      </c>
      <c r="J11" s="244">
        <v>0</v>
      </c>
      <c r="K11" s="244"/>
      <c r="L11" s="244"/>
      <c r="M11" s="75">
        <v>0</v>
      </c>
      <c r="N11" s="71"/>
      <c r="O11" s="71"/>
      <c r="P11" s="71"/>
    </row>
    <row r="12" spans="1:16" ht="9.9499999999999993" customHeight="1">
      <c r="A12" s="71"/>
      <c r="B12" s="243" t="s">
        <v>152</v>
      </c>
      <c r="C12" s="243"/>
      <c r="D12" s="243"/>
      <c r="E12" s="243"/>
      <c r="F12" s="243"/>
      <c r="G12" s="243"/>
      <c r="H12" s="75"/>
      <c r="I12" s="75"/>
      <c r="J12" s="244"/>
      <c r="K12" s="244"/>
      <c r="L12" s="244"/>
      <c r="M12" s="75"/>
      <c r="N12" s="71"/>
      <c r="O12" s="71"/>
      <c r="P12" s="71"/>
    </row>
    <row r="13" spans="1:16" ht="9.9499999999999993" customHeight="1">
      <c r="A13" s="71"/>
      <c r="B13" s="243" t="s">
        <v>153</v>
      </c>
      <c r="C13" s="243"/>
      <c r="D13" s="243"/>
      <c r="E13" s="243"/>
      <c r="F13" s="243"/>
      <c r="G13" s="243"/>
      <c r="H13" s="75">
        <v>0</v>
      </c>
      <c r="I13" s="75">
        <v>0</v>
      </c>
      <c r="J13" s="244">
        <v>0</v>
      </c>
      <c r="K13" s="244"/>
      <c r="L13" s="244"/>
      <c r="M13" s="75">
        <v>0</v>
      </c>
      <c r="N13" s="71"/>
      <c r="O13" s="71"/>
      <c r="P13" s="71"/>
    </row>
    <row r="14" spans="1:16" ht="9.9499999999999993" customHeight="1">
      <c r="A14" s="71"/>
      <c r="B14" s="243" t="s">
        <v>154</v>
      </c>
      <c r="C14" s="243"/>
      <c r="D14" s="243"/>
      <c r="E14" s="243"/>
      <c r="F14" s="243"/>
      <c r="G14" s="243"/>
      <c r="H14" s="75">
        <v>0</v>
      </c>
      <c r="I14" s="75">
        <v>0</v>
      </c>
      <c r="J14" s="244">
        <v>0</v>
      </c>
      <c r="K14" s="244"/>
      <c r="L14" s="244"/>
      <c r="M14" s="75">
        <v>0</v>
      </c>
      <c r="N14" s="71"/>
      <c r="O14" s="71"/>
      <c r="P14" s="71"/>
    </row>
    <row r="15" spans="1:16" ht="9.9499999999999993" customHeight="1">
      <c r="A15" s="71"/>
      <c r="B15" s="243" t="s">
        <v>155</v>
      </c>
      <c r="C15" s="243"/>
      <c r="D15" s="243"/>
      <c r="E15" s="243"/>
      <c r="F15" s="243"/>
      <c r="G15" s="243"/>
      <c r="H15" s="75">
        <v>0</v>
      </c>
      <c r="I15" s="75">
        <v>0</v>
      </c>
      <c r="J15" s="244">
        <v>0</v>
      </c>
      <c r="K15" s="244"/>
      <c r="L15" s="244"/>
      <c r="M15" s="75">
        <v>0</v>
      </c>
      <c r="N15" s="71"/>
      <c r="O15" s="71"/>
      <c r="P15" s="71"/>
    </row>
    <row r="16" spans="1:16" ht="9.9499999999999993" customHeight="1">
      <c r="A16" s="71"/>
      <c r="B16" s="243" t="s">
        <v>156</v>
      </c>
      <c r="C16" s="243"/>
      <c r="D16" s="243"/>
      <c r="E16" s="243"/>
      <c r="F16" s="243"/>
      <c r="G16" s="243"/>
      <c r="H16" s="75">
        <v>0</v>
      </c>
      <c r="I16" s="75">
        <v>0</v>
      </c>
      <c r="J16" s="244">
        <v>0</v>
      </c>
      <c r="K16" s="244"/>
      <c r="L16" s="244"/>
      <c r="M16" s="75">
        <v>0</v>
      </c>
      <c r="N16" s="71"/>
      <c r="O16" s="71"/>
      <c r="P16" s="71"/>
    </row>
    <row r="17" spans="1:16" ht="9.9499999999999993" customHeight="1">
      <c r="A17" s="71"/>
      <c r="B17" s="243" t="s">
        <v>157</v>
      </c>
      <c r="C17" s="243"/>
      <c r="D17" s="243"/>
      <c r="E17" s="243"/>
      <c r="F17" s="243"/>
      <c r="G17" s="243"/>
      <c r="H17" s="75">
        <v>3630</v>
      </c>
      <c r="I17" s="75">
        <v>1.44</v>
      </c>
      <c r="J17" s="244">
        <v>17.75</v>
      </c>
      <c r="K17" s="244"/>
      <c r="L17" s="244"/>
      <c r="M17" s="75">
        <v>17.690000000000001</v>
      </c>
      <c r="N17" s="71"/>
      <c r="O17" s="71"/>
      <c r="P17" s="71"/>
    </row>
    <row r="18" spans="1:16" ht="9.9499999999999993" customHeight="1">
      <c r="A18" s="71"/>
      <c r="B18" s="243" t="s">
        <v>158</v>
      </c>
      <c r="C18" s="243"/>
      <c r="D18" s="243"/>
      <c r="E18" s="243"/>
      <c r="F18" s="243"/>
      <c r="G18" s="243"/>
      <c r="H18" s="75">
        <v>3.18</v>
      </c>
      <c r="I18" s="75">
        <v>0</v>
      </c>
      <c r="J18" s="244">
        <v>0.02</v>
      </c>
      <c r="K18" s="244"/>
      <c r="L18" s="244"/>
      <c r="M18" s="75">
        <v>0.02</v>
      </c>
      <c r="N18" s="71"/>
      <c r="O18" s="71"/>
      <c r="P18" s="71"/>
    </row>
    <row r="19" spans="1:16" ht="9.9499999999999993" customHeight="1">
      <c r="A19" s="71"/>
      <c r="B19" s="243" t="s">
        <v>159</v>
      </c>
      <c r="C19" s="243"/>
      <c r="D19" s="243"/>
      <c r="E19" s="243"/>
      <c r="F19" s="243"/>
      <c r="G19" s="243"/>
      <c r="H19" s="75">
        <v>0</v>
      </c>
      <c r="I19" s="75">
        <v>0</v>
      </c>
      <c r="J19" s="244">
        <v>0</v>
      </c>
      <c r="K19" s="244"/>
      <c r="L19" s="244"/>
      <c r="M19" s="75">
        <v>0</v>
      </c>
      <c r="N19" s="71"/>
      <c r="O19" s="71"/>
      <c r="P19" s="71"/>
    </row>
    <row r="20" spans="1:16" ht="9.9499999999999993" customHeight="1">
      <c r="A20" s="71"/>
      <c r="B20" s="243" t="s">
        <v>160</v>
      </c>
      <c r="C20" s="243"/>
      <c r="D20" s="243"/>
      <c r="E20" s="243"/>
      <c r="F20" s="243"/>
      <c r="G20" s="243"/>
      <c r="H20" s="75">
        <v>0</v>
      </c>
      <c r="I20" s="75">
        <v>0</v>
      </c>
      <c r="J20" s="244">
        <v>0</v>
      </c>
      <c r="K20" s="244"/>
      <c r="L20" s="244"/>
      <c r="M20" s="75">
        <v>0</v>
      </c>
      <c r="N20" s="71"/>
      <c r="O20" s="71"/>
      <c r="P20" s="71"/>
    </row>
    <row r="21" spans="1:16" ht="9.9499999999999993" customHeight="1">
      <c r="A21" s="71"/>
      <c r="B21" s="243" t="s">
        <v>161</v>
      </c>
      <c r="C21" s="243"/>
      <c r="D21" s="243"/>
      <c r="E21" s="243"/>
      <c r="F21" s="243"/>
      <c r="G21" s="243"/>
      <c r="H21" s="75">
        <v>0</v>
      </c>
      <c r="I21" s="75">
        <v>0</v>
      </c>
      <c r="J21" s="244">
        <v>0</v>
      </c>
      <c r="K21" s="244"/>
      <c r="L21" s="244"/>
      <c r="M21" s="75">
        <v>0</v>
      </c>
      <c r="N21" s="71"/>
      <c r="O21" s="71"/>
      <c r="P21" s="71"/>
    </row>
    <row r="22" spans="1:16" ht="9.9499999999999993" customHeight="1">
      <c r="A22" s="71"/>
      <c r="B22" s="243" t="s">
        <v>162</v>
      </c>
      <c r="C22" s="243"/>
      <c r="D22" s="243"/>
      <c r="E22" s="243"/>
      <c r="F22" s="243"/>
      <c r="G22" s="243"/>
      <c r="H22" s="75">
        <v>0</v>
      </c>
      <c r="I22" s="75">
        <v>0</v>
      </c>
      <c r="J22" s="244">
        <v>0</v>
      </c>
      <c r="K22" s="244"/>
      <c r="L22" s="244"/>
      <c r="M22" s="75">
        <v>0</v>
      </c>
      <c r="N22" s="71"/>
      <c r="O22" s="71"/>
      <c r="P22" s="71"/>
    </row>
    <row r="23" spans="1:16" ht="9.9499999999999993" customHeight="1">
      <c r="A23" s="71"/>
      <c r="B23" s="243" t="s">
        <v>163</v>
      </c>
      <c r="C23" s="243"/>
      <c r="D23" s="243"/>
      <c r="E23" s="243"/>
      <c r="F23" s="243"/>
      <c r="G23" s="243"/>
      <c r="H23" s="75">
        <v>0</v>
      </c>
      <c r="I23" s="75">
        <v>0</v>
      </c>
      <c r="J23" s="244">
        <v>0</v>
      </c>
      <c r="K23" s="244"/>
      <c r="L23" s="244"/>
      <c r="M23" s="75">
        <v>0</v>
      </c>
      <c r="N23" s="71"/>
      <c r="O23" s="71"/>
      <c r="P23" s="71"/>
    </row>
    <row r="24" spans="1:16" ht="9.9499999999999993" customHeight="1">
      <c r="A24" s="71"/>
      <c r="B24" s="243" t="s">
        <v>164</v>
      </c>
      <c r="C24" s="243"/>
      <c r="D24" s="243"/>
      <c r="E24" s="243"/>
      <c r="F24" s="243"/>
      <c r="G24" s="243"/>
      <c r="H24" s="75"/>
      <c r="I24" s="75"/>
      <c r="J24" s="244"/>
      <c r="K24" s="244"/>
      <c r="L24" s="244"/>
      <c r="M24" s="75"/>
      <c r="N24" s="71"/>
      <c r="O24" s="71"/>
      <c r="P24" s="71"/>
    </row>
    <row r="25" spans="1:16" ht="9.9499999999999993" customHeight="1">
      <c r="A25" s="71"/>
      <c r="B25" s="243" t="s">
        <v>165</v>
      </c>
      <c r="C25" s="243"/>
      <c r="D25" s="243"/>
      <c r="E25" s="243"/>
      <c r="F25" s="243"/>
      <c r="G25" s="243"/>
      <c r="H25" s="75">
        <v>0</v>
      </c>
      <c r="I25" s="75">
        <v>0</v>
      </c>
      <c r="J25" s="244">
        <v>0</v>
      </c>
      <c r="K25" s="244"/>
      <c r="L25" s="244"/>
      <c r="M25" s="75">
        <v>0</v>
      </c>
      <c r="N25" s="71"/>
      <c r="O25" s="71"/>
      <c r="P25" s="71"/>
    </row>
    <row r="26" spans="1:16" ht="9.9499999999999993" customHeight="1">
      <c r="A26" s="71"/>
      <c r="B26" s="243" t="s">
        <v>166</v>
      </c>
      <c r="C26" s="243"/>
      <c r="D26" s="243"/>
      <c r="E26" s="243"/>
      <c r="F26" s="243"/>
      <c r="G26" s="243"/>
      <c r="H26" s="75">
        <v>0</v>
      </c>
      <c r="I26" s="75">
        <v>0</v>
      </c>
      <c r="J26" s="244">
        <v>0</v>
      </c>
      <c r="K26" s="244"/>
      <c r="L26" s="244"/>
      <c r="M26" s="75">
        <v>0</v>
      </c>
      <c r="N26" s="71"/>
      <c r="O26" s="71"/>
      <c r="P26" s="71"/>
    </row>
    <row r="27" spans="1:16" ht="9.9499999999999993" customHeight="1">
      <c r="A27" s="71"/>
      <c r="B27" s="243" t="s">
        <v>167</v>
      </c>
      <c r="C27" s="243"/>
      <c r="D27" s="243"/>
      <c r="E27" s="243"/>
      <c r="F27" s="243"/>
      <c r="G27" s="243"/>
      <c r="H27" s="75">
        <v>0</v>
      </c>
      <c r="I27" s="75">
        <v>0</v>
      </c>
      <c r="J27" s="244">
        <v>0</v>
      </c>
      <c r="K27" s="244"/>
      <c r="L27" s="244"/>
      <c r="M27" s="75">
        <v>0</v>
      </c>
      <c r="N27" s="71"/>
      <c r="O27" s="71"/>
      <c r="P27" s="71"/>
    </row>
    <row r="28" spans="1:16" ht="9.9499999999999993" customHeight="1">
      <c r="A28" s="71"/>
      <c r="B28" s="243" t="s">
        <v>168</v>
      </c>
      <c r="C28" s="243"/>
      <c r="D28" s="243"/>
      <c r="E28" s="243"/>
      <c r="F28" s="243"/>
      <c r="G28" s="243"/>
      <c r="H28" s="75">
        <v>0</v>
      </c>
      <c r="I28" s="75">
        <v>0</v>
      </c>
      <c r="J28" s="244">
        <v>0</v>
      </c>
      <c r="K28" s="244"/>
      <c r="L28" s="244"/>
      <c r="M28" s="75">
        <v>0</v>
      </c>
      <c r="N28" s="71"/>
      <c r="O28" s="71"/>
      <c r="P28" s="71"/>
    </row>
    <row r="29" spans="1:16" ht="9.9499999999999993" customHeight="1">
      <c r="A29" s="71"/>
      <c r="B29" s="243" t="s">
        <v>169</v>
      </c>
      <c r="C29" s="243"/>
      <c r="D29" s="243"/>
      <c r="E29" s="243"/>
      <c r="F29" s="243"/>
      <c r="G29" s="243"/>
      <c r="H29" s="75">
        <v>0</v>
      </c>
      <c r="I29" s="75">
        <v>0</v>
      </c>
      <c r="J29" s="244">
        <v>0</v>
      </c>
      <c r="K29" s="244"/>
      <c r="L29" s="244"/>
      <c r="M29" s="75">
        <v>0</v>
      </c>
      <c r="N29" s="71"/>
      <c r="O29" s="71"/>
      <c r="P29" s="71"/>
    </row>
    <row r="30" spans="1:16" ht="9.9499999999999993" customHeight="1">
      <c r="A30" s="71"/>
      <c r="B30" s="243" t="s">
        <v>170</v>
      </c>
      <c r="C30" s="243"/>
      <c r="D30" s="243"/>
      <c r="E30" s="243"/>
      <c r="F30" s="243"/>
      <c r="G30" s="243"/>
      <c r="H30" s="75">
        <v>0</v>
      </c>
      <c r="I30" s="75">
        <v>0</v>
      </c>
      <c r="J30" s="244">
        <v>0</v>
      </c>
      <c r="K30" s="244"/>
      <c r="L30" s="244"/>
      <c r="M30" s="75">
        <v>0</v>
      </c>
      <c r="N30" s="71"/>
      <c r="O30" s="71"/>
      <c r="P30" s="71"/>
    </row>
    <row r="31" spans="1:16" ht="9.9499999999999993" customHeight="1">
      <c r="A31" s="71"/>
      <c r="B31" s="243" t="s">
        <v>171</v>
      </c>
      <c r="C31" s="243"/>
      <c r="D31" s="243"/>
      <c r="E31" s="243"/>
      <c r="F31" s="243"/>
      <c r="G31" s="243"/>
      <c r="H31" s="75">
        <v>0</v>
      </c>
      <c r="I31" s="75">
        <v>0</v>
      </c>
      <c r="J31" s="244">
        <v>0</v>
      </c>
      <c r="K31" s="244"/>
      <c r="L31" s="244"/>
      <c r="M31" s="75">
        <v>0</v>
      </c>
      <c r="N31" s="71"/>
      <c r="O31" s="71"/>
      <c r="P31" s="71"/>
    </row>
    <row r="32" spans="1:16" ht="9.9499999999999993" customHeight="1">
      <c r="A32" s="71"/>
      <c r="B32" s="243" t="s">
        <v>172</v>
      </c>
      <c r="C32" s="243"/>
      <c r="D32" s="243"/>
      <c r="E32" s="243"/>
      <c r="F32" s="243"/>
      <c r="G32" s="243"/>
      <c r="H32" s="75">
        <v>0</v>
      </c>
      <c r="I32" s="75">
        <v>0</v>
      </c>
      <c r="J32" s="244">
        <v>0</v>
      </c>
      <c r="K32" s="244"/>
      <c r="L32" s="244"/>
      <c r="M32" s="75">
        <v>0</v>
      </c>
      <c r="N32" s="71"/>
      <c r="O32" s="71"/>
      <c r="P32" s="71"/>
    </row>
    <row r="33" spans="1:16" ht="9.9499999999999993" customHeight="1">
      <c r="A33" s="71"/>
      <c r="B33" s="243" t="s">
        <v>173</v>
      </c>
      <c r="C33" s="243"/>
      <c r="D33" s="243"/>
      <c r="E33" s="243"/>
      <c r="F33" s="243"/>
      <c r="G33" s="243"/>
      <c r="H33" s="75">
        <v>0</v>
      </c>
      <c r="I33" s="75">
        <v>0</v>
      </c>
      <c r="J33" s="244">
        <v>0</v>
      </c>
      <c r="K33" s="244"/>
      <c r="L33" s="244"/>
      <c r="M33" s="75">
        <v>0</v>
      </c>
      <c r="N33" s="71"/>
      <c r="O33" s="71"/>
      <c r="P33" s="71"/>
    </row>
    <row r="34" spans="1:16" ht="9.9499999999999993" customHeight="1">
      <c r="A34" s="71"/>
      <c r="B34" s="236" t="s">
        <v>98</v>
      </c>
      <c r="C34" s="236"/>
      <c r="D34" s="236"/>
      <c r="E34" s="236"/>
      <c r="F34" s="237">
        <v>11193.18</v>
      </c>
      <c r="G34" s="237"/>
      <c r="H34" s="237"/>
      <c r="I34" s="76">
        <v>4.4400000000000004</v>
      </c>
      <c r="J34" s="238">
        <v>54.74</v>
      </c>
      <c r="K34" s="238"/>
      <c r="L34" s="238"/>
      <c r="M34" s="76">
        <v>54.55</v>
      </c>
      <c r="N34" s="71"/>
      <c r="O34" s="71"/>
      <c r="P34" s="71"/>
    </row>
    <row r="35" spans="1:16" ht="9.9499999999999993" customHeight="1">
      <c r="A35" s="71"/>
      <c r="B35" s="242" t="s">
        <v>99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71"/>
      <c r="O35" s="71"/>
      <c r="P35" s="71"/>
    </row>
    <row r="36" spans="1:16" ht="9.9499999999999993" customHeight="1">
      <c r="A36" s="71"/>
      <c r="B36" s="243" t="s">
        <v>174</v>
      </c>
      <c r="C36" s="243"/>
      <c r="D36" s="243"/>
      <c r="E36" s="243"/>
      <c r="F36" s="243"/>
      <c r="G36" s="243"/>
      <c r="H36" s="75">
        <v>7560</v>
      </c>
      <c r="I36" s="75">
        <v>3</v>
      </c>
      <c r="J36" s="244">
        <v>36.97</v>
      </c>
      <c r="K36" s="244"/>
      <c r="L36" s="244"/>
      <c r="M36" s="75">
        <v>36.840000000000003</v>
      </c>
      <c r="N36" s="71"/>
      <c r="O36" s="71"/>
      <c r="P36" s="71"/>
    </row>
    <row r="37" spans="1:16" ht="9.9499999999999993" customHeight="1">
      <c r="A37" s="71"/>
      <c r="B37" s="243" t="s">
        <v>175</v>
      </c>
      <c r="C37" s="243"/>
      <c r="D37" s="243"/>
      <c r="E37" s="243"/>
      <c r="F37" s="243"/>
      <c r="G37" s="243"/>
      <c r="H37" s="75"/>
      <c r="I37" s="75"/>
      <c r="J37" s="244"/>
      <c r="K37" s="244"/>
      <c r="L37" s="244"/>
      <c r="M37" s="75"/>
      <c r="N37" s="71"/>
      <c r="O37" s="71"/>
      <c r="P37" s="71"/>
    </row>
    <row r="38" spans="1:16" ht="9.9499999999999993" customHeight="1">
      <c r="A38" s="71"/>
      <c r="B38" s="243" t="s">
        <v>176</v>
      </c>
      <c r="C38" s="243"/>
      <c r="D38" s="243"/>
      <c r="E38" s="243"/>
      <c r="F38" s="243"/>
      <c r="G38" s="243"/>
      <c r="H38" s="75">
        <v>322.60000000000002</v>
      </c>
      <c r="I38" s="75">
        <v>0.13</v>
      </c>
      <c r="J38" s="244">
        <v>1.58</v>
      </c>
      <c r="K38" s="244"/>
      <c r="L38" s="244"/>
      <c r="M38" s="75">
        <v>1.57</v>
      </c>
      <c r="N38" s="71"/>
      <c r="O38" s="71"/>
      <c r="P38" s="71"/>
    </row>
    <row r="39" spans="1:16" ht="9.9499999999999993" customHeight="1">
      <c r="A39" s="71"/>
      <c r="B39" s="243" t="s">
        <v>177</v>
      </c>
      <c r="C39" s="243"/>
      <c r="D39" s="243"/>
      <c r="E39" s="243"/>
      <c r="F39" s="243"/>
      <c r="G39" s="243"/>
      <c r="H39" s="75">
        <v>0</v>
      </c>
      <c r="I39" s="75">
        <v>0</v>
      </c>
      <c r="J39" s="244">
        <v>0</v>
      </c>
      <c r="K39" s="244"/>
      <c r="L39" s="244"/>
      <c r="M39" s="75">
        <v>0</v>
      </c>
      <c r="N39" s="71"/>
      <c r="O39" s="71"/>
      <c r="P39" s="71"/>
    </row>
    <row r="40" spans="1:16" ht="9.9499999999999993" customHeight="1">
      <c r="A40" s="71"/>
      <c r="B40" s="243" t="s">
        <v>178</v>
      </c>
      <c r="C40" s="243"/>
      <c r="D40" s="243"/>
      <c r="E40" s="243"/>
      <c r="F40" s="243"/>
      <c r="G40" s="243"/>
      <c r="H40" s="75">
        <v>0</v>
      </c>
      <c r="I40" s="75">
        <v>0</v>
      </c>
      <c r="J40" s="244">
        <v>0</v>
      </c>
      <c r="K40" s="244"/>
      <c r="L40" s="244"/>
      <c r="M40" s="75">
        <v>0</v>
      </c>
      <c r="N40" s="71"/>
      <c r="O40" s="71"/>
      <c r="P40" s="71"/>
    </row>
    <row r="41" spans="1:16" ht="9.9499999999999993" customHeight="1">
      <c r="A41" s="71"/>
      <c r="B41" s="243" t="s">
        <v>179</v>
      </c>
      <c r="C41" s="243"/>
      <c r="D41" s="243"/>
      <c r="E41" s="243"/>
      <c r="F41" s="243"/>
      <c r="G41" s="243"/>
      <c r="H41" s="75">
        <v>0</v>
      </c>
      <c r="I41" s="75">
        <v>0</v>
      </c>
      <c r="J41" s="244">
        <v>0</v>
      </c>
      <c r="K41" s="244"/>
      <c r="L41" s="244"/>
      <c r="M41" s="75">
        <v>0</v>
      </c>
      <c r="N41" s="71"/>
      <c r="O41" s="71"/>
      <c r="P41" s="71"/>
    </row>
    <row r="42" spans="1:16" ht="9.9499999999999993" customHeight="1">
      <c r="A42" s="71"/>
      <c r="B42" s="243" t="s">
        <v>180</v>
      </c>
      <c r="C42" s="243"/>
      <c r="D42" s="243"/>
      <c r="E42" s="243"/>
      <c r="F42" s="243"/>
      <c r="G42" s="243"/>
      <c r="H42" s="75">
        <v>0</v>
      </c>
      <c r="I42" s="75">
        <v>0</v>
      </c>
      <c r="J42" s="244">
        <v>0</v>
      </c>
      <c r="K42" s="244"/>
      <c r="L42" s="244"/>
      <c r="M42" s="75">
        <v>0</v>
      </c>
      <c r="N42" s="71"/>
      <c r="O42" s="71"/>
      <c r="P42" s="71"/>
    </row>
    <row r="43" spans="1:16" ht="9.9499999999999993" customHeight="1">
      <c r="A43" s="71"/>
      <c r="B43" s="243" t="s">
        <v>181</v>
      </c>
      <c r="C43" s="243"/>
      <c r="D43" s="243"/>
      <c r="E43" s="243"/>
      <c r="F43" s="243"/>
      <c r="G43" s="243"/>
      <c r="H43" s="75">
        <v>0</v>
      </c>
      <c r="I43" s="75">
        <v>0</v>
      </c>
      <c r="J43" s="244">
        <v>0</v>
      </c>
      <c r="K43" s="244"/>
      <c r="L43" s="244"/>
      <c r="M43" s="75">
        <v>0</v>
      </c>
      <c r="N43" s="71"/>
      <c r="O43" s="71"/>
      <c r="P43" s="71"/>
    </row>
    <row r="44" spans="1:16" ht="9.9499999999999993" customHeight="1">
      <c r="A44" s="71"/>
      <c r="B44" s="243" t="s">
        <v>182</v>
      </c>
      <c r="C44" s="243"/>
      <c r="D44" s="243"/>
      <c r="E44" s="243"/>
      <c r="F44" s="243"/>
      <c r="G44" s="243"/>
      <c r="H44" s="75">
        <v>0</v>
      </c>
      <c r="I44" s="75">
        <v>0</v>
      </c>
      <c r="J44" s="244">
        <v>0</v>
      </c>
      <c r="K44" s="244"/>
      <c r="L44" s="244"/>
      <c r="M44" s="75">
        <v>0</v>
      </c>
      <c r="N44" s="71"/>
      <c r="O44" s="71"/>
      <c r="P44" s="71"/>
    </row>
    <row r="45" spans="1:16" ht="9.9499999999999993" customHeight="1">
      <c r="A45" s="71"/>
      <c r="B45" s="243" t="s">
        <v>183</v>
      </c>
      <c r="C45" s="243"/>
      <c r="D45" s="243"/>
      <c r="E45" s="243"/>
      <c r="F45" s="243"/>
      <c r="G45" s="243"/>
      <c r="H45" s="75">
        <v>0</v>
      </c>
      <c r="I45" s="75">
        <v>0</v>
      </c>
      <c r="J45" s="244">
        <v>0</v>
      </c>
      <c r="K45" s="244"/>
      <c r="L45" s="244"/>
      <c r="M45" s="75">
        <v>0</v>
      </c>
      <c r="N45" s="71"/>
      <c r="O45" s="71"/>
      <c r="P45" s="71"/>
    </row>
    <row r="46" spans="1:16" ht="9.9499999999999993" customHeight="1">
      <c r="A46" s="71"/>
      <c r="B46" s="243" t="s">
        <v>184</v>
      </c>
      <c r="C46" s="243"/>
      <c r="D46" s="243"/>
      <c r="E46" s="243"/>
      <c r="F46" s="243"/>
      <c r="G46" s="243"/>
      <c r="H46" s="75">
        <v>0</v>
      </c>
      <c r="I46" s="75">
        <v>0</v>
      </c>
      <c r="J46" s="244">
        <v>0</v>
      </c>
      <c r="K46" s="244"/>
      <c r="L46" s="244"/>
      <c r="M46" s="75">
        <v>0</v>
      </c>
      <c r="N46" s="71"/>
      <c r="O46" s="71"/>
      <c r="P46" s="71"/>
    </row>
    <row r="47" spans="1:16" ht="9.9499999999999993" customHeight="1">
      <c r="A47" s="71"/>
      <c r="B47" s="243" t="s">
        <v>185</v>
      </c>
      <c r="C47" s="243"/>
      <c r="D47" s="243"/>
      <c r="E47" s="243"/>
      <c r="F47" s="243"/>
      <c r="G47" s="243"/>
      <c r="H47" s="75">
        <v>1209.5999999999999</v>
      </c>
      <c r="I47" s="75">
        <v>0.48</v>
      </c>
      <c r="J47" s="244">
        <v>5.92</v>
      </c>
      <c r="K47" s="244"/>
      <c r="L47" s="244"/>
      <c r="M47" s="75">
        <v>5.89</v>
      </c>
      <c r="N47" s="71"/>
      <c r="O47" s="71"/>
      <c r="P47" s="71"/>
    </row>
    <row r="48" spans="1:16" ht="9.9499999999999993" customHeight="1">
      <c r="A48" s="71"/>
      <c r="B48" s="243" t="s">
        <v>186</v>
      </c>
      <c r="C48" s="243"/>
      <c r="D48" s="243"/>
      <c r="E48" s="243"/>
      <c r="F48" s="243"/>
      <c r="G48" s="243"/>
      <c r="H48" s="75">
        <v>0</v>
      </c>
      <c r="I48" s="75">
        <v>0</v>
      </c>
      <c r="J48" s="244">
        <v>0</v>
      </c>
      <c r="K48" s="244"/>
      <c r="L48" s="244"/>
      <c r="M48" s="75">
        <v>0</v>
      </c>
      <c r="N48" s="71"/>
      <c r="O48" s="71"/>
      <c r="P48" s="71"/>
    </row>
    <row r="49" spans="1:16" ht="9.9499999999999993" customHeight="1">
      <c r="A49" s="71"/>
      <c r="B49" s="236" t="s">
        <v>113</v>
      </c>
      <c r="C49" s="236"/>
      <c r="D49" s="236"/>
      <c r="E49" s="236"/>
      <c r="F49" s="237">
        <v>9092.2000000000007</v>
      </c>
      <c r="G49" s="237"/>
      <c r="H49" s="237"/>
      <c r="I49" s="76">
        <v>3.61</v>
      </c>
      <c r="J49" s="238">
        <v>44.47</v>
      </c>
      <c r="K49" s="238"/>
      <c r="L49" s="238"/>
      <c r="M49" s="76">
        <v>44.3</v>
      </c>
      <c r="N49" s="71"/>
      <c r="O49" s="71"/>
      <c r="P49" s="71"/>
    </row>
    <row r="50" spans="1:16" ht="9.9499999999999993" customHeight="1">
      <c r="A50" s="71"/>
      <c r="B50" s="242" t="s">
        <v>49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71"/>
      <c r="O50" s="71"/>
      <c r="P50" s="71"/>
    </row>
    <row r="51" spans="1:16" ht="9.9499999999999993" customHeight="1">
      <c r="A51" s="71"/>
      <c r="B51" s="243" t="s">
        <v>187</v>
      </c>
      <c r="C51" s="243"/>
      <c r="D51" s="243"/>
      <c r="E51" s="243"/>
      <c r="F51" s="243"/>
      <c r="G51" s="243"/>
      <c r="H51" s="75">
        <v>161.72999999999999</v>
      </c>
      <c r="I51" s="75">
        <v>7.0000000000000007E-2</v>
      </c>
      <c r="J51" s="244">
        <v>0.79</v>
      </c>
      <c r="K51" s="244"/>
      <c r="L51" s="244"/>
      <c r="M51" s="75">
        <v>0.79</v>
      </c>
      <c r="N51" s="71"/>
      <c r="O51" s="71"/>
      <c r="P51" s="71"/>
    </row>
    <row r="52" spans="1:16" ht="9.9499999999999993" customHeight="1">
      <c r="A52" s="71"/>
      <c r="B52" s="236" t="s">
        <v>188</v>
      </c>
      <c r="C52" s="236"/>
      <c r="D52" s="236"/>
      <c r="E52" s="236"/>
      <c r="F52" s="237">
        <v>161.72999999999999</v>
      </c>
      <c r="G52" s="237"/>
      <c r="H52" s="237"/>
      <c r="I52" s="76">
        <v>7.0000000000000007E-2</v>
      </c>
      <c r="J52" s="238">
        <v>0.79</v>
      </c>
      <c r="K52" s="238"/>
      <c r="L52" s="238"/>
      <c r="M52" s="76">
        <v>0.79</v>
      </c>
      <c r="N52" s="71"/>
      <c r="O52" s="71"/>
      <c r="P52" s="71"/>
    </row>
    <row r="53" spans="1:16" ht="9.9499999999999993" customHeight="1">
      <c r="A53" s="71"/>
      <c r="B53" s="239" t="s">
        <v>189</v>
      </c>
      <c r="C53" s="239"/>
      <c r="D53" s="239"/>
      <c r="E53" s="239"/>
      <c r="F53" s="240">
        <v>20447.11</v>
      </c>
      <c r="G53" s="240"/>
      <c r="H53" s="240"/>
      <c r="I53" s="77">
        <v>8.1199999999999992</v>
      </c>
      <c r="J53" s="241">
        <v>100</v>
      </c>
      <c r="K53" s="241"/>
      <c r="L53" s="241"/>
      <c r="M53" s="77">
        <v>99.64</v>
      </c>
      <c r="N53" s="71"/>
      <c r="O53" s="71"/>
      <c r="P53" s="71"/>
    </row>
    <row r="54" spans="1:16" ht="9.9499999999999993" customHeight="1">
      <c r="A54" s="71"/>
      <c r="B54" s="242" t="s">
        <v>190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71"/>
      <c r="O54" s="71"/>
      <c r="P54" s="71"/>
    </row>
    <row r="55" spans="1:16" ht="9.9499999999999993" customHeight="1">
      <c r="A55" s="71"/>
      <c r="B55" s="243" t="s">
        <v>191</v>
      </c>
      <c r="C55" s="243"/>
      <c r="D55" s="243"/>
      <c r="E55" s="243"/>
      <c r="F55" s="243"/>
      <c r="G55" s="243"/>
      <c r="H55" s="75">
        <v>0</v>
      </c>
      <c r="I55" s="75">
        <v>0</v>
      </c>
      <c r="J55" s="244">
        <v>0</v>
      </c>
      <c r="K55" s="244"/>
      <c r="L55" s="244"/>
      <c r="M55" s="75">
        <v>0</v>
      </c>
      <c r="N55" s="71"/>
      <c r="O55" s="71"/>
      <c r="P55" s="71"/>
    </row>
    <row r="56" spans="1:16" ht="9.9499999999999993" customHeight="1">
      <c r="A56" s="71"/>
      <c r="B56" s="243" t="s">
        <v>192</v>
      </c>
      <c r="C56" s="243"/>
      <c r="D56" s="243"/>
      <c r="E56" s="243"/>
      <c r="F56" s="243"/>
      <c r="G56" s="243"/>
      <c r="H56" s="75">
        <v>0</v>
      </c>
      <c r="I56" s="75">
        <v>0</v>
      </c>
      <c r="J56" s="244">
        <v>0</v>
      </c>
      <c r="K56" s="244"/>
      <c r="L56" s="244"/>
      <c r="M56" s="75">
        <v>0</v>
      </c>
      <c r="N56" s="71"/>
      <c r="O56" s="71"/>
      <c r="P56" s="71"/>
    </row>
    <row r="57" spans="1:16" ht="9.9499999999999993" customHeight="1">
      <c r="A57" s="71"/>
      <c r="B57" s="243" t="s">
        <v>193</v>
      </c>
      <c r="C57" s="243"/>
      <c r="D57" s="243"/>
      <c r="E57" s="243"/>
      <c r="F57" s="243"/>
      <c r="G57" s="243"/>
      <c r="H57" s="75">
        <v>0</v>
      </c>
      <c r="I57" s="75">
        <v>0</v>
      </c>
      <c r="J57" s="244">
        <v>0</v>
      </c>
      <c r="K57" s="244"/>
      <c r="L57" s="244"/>
      <c r="M57" s="75">
        <v>0</v>
      </c>
      <c r="N57" s="71"/>
      <c r="O57" s="71"/>
      <c r="P57" s="71"/>
    </row>
    <row r="58" spans="1:16" ht="9.9499999999999993" customHeight="1">
      <c r="A58" s="71"/>
      <c r="B58" s="236" t="s">
        <v>119</v>
      </c>
      <c r="C58" s="236"/>
      <c r="D58" s="236"/>
      <c r="E58" s="236"/>
      <c r="F58" s="237">
        <v>0</v>
      </c>
      <c r="G58" s="237"/>
      <c r="H58" s="237"/>
      <c r="I58" s="76">
        <v>0</v>
      </c>
      <c r="J58" s="238">
        <v>0</v>
      </c>
      <c r="K58" s="238"/>
      <c r="L58" s="238"/>
      <c r="M58" s="76">
        <v>0</v>
      </c>
      <c r="N58" s="71"/>
      <c r="O58" s="71"/>
      <c r="P58" s="71"/>
    </row>
    <row r="59" spans="1:16" ht="9.9499999999999993" customHeight="1">
      <c r="A59" s="71"/>
      <c r="B59" s="242" t="s">
        <v>194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71"/>
      <c r="O59" s="71"/>
      <c r="P59" s="71"/>
    </row>
    <row r="60" spans="1:16" ht="9.9499999999999993" customHeight="1">
      <c r="A60" s="71"/>
      <c r="B60" s="243" t="s">
        <v>195</v>
      </c>
      <c r="C60" s="243"/>
      <c r="D60" s="243"/>
      <c r="E60" s="243"/>
      <c r="F60" s="243"/>
      <c r="G60" s="243"/>
      <c r="H60" s="75">
        <v>0</v>
      </c>
      <c r="I60" s="75">
        <v>0</v>
      </c>
      <c r="J60" s="244">
        <v>0</v>
      </c>
      <c r="K60" s="244"/>
      <c r="L60" s="244"/>
      <c r="M60" s="75">
        <v>0</v>
      </c>
      <c r="N60" s="71"/>
      <c r="O60" s="71"/>
      <c r="P60" s="71"/>
    </row>
    <row r="61" spans="1:16" ht="9.9499999999999993" customHeight="1">
      <c r="A61" s="71"/>
      <c r="B61" s="243" t="s">
        <v>196</v>
      </c>
      <c r="C61" s="243"/>
      <c r="D61" s="243"/>
      <c r="E61" s="243"/>
      <c r="F61" s="243"/>
      <c r="G61" s="243"/>
      <c r="H61" s="75">
        <v>1.45</v>
      </c>
      <c r="I61" s="75">
        <v>0</v>
      </c>
      <c r="J61" s="244">
        <v>0.01</v>
      </c>
      <c r="K61" s="244"/>
      <c r="L61" s="244"/>
      <c r="M61" s="75">
        <v>0.01</v>
      </c>
      <c r="N61" s="71"/>
      <c r="O61" s="71"/>
      <c r="P61" s="71"/>
    </row>
    <row r="62" spans="1:16" ht="9.9499999999999993" customHeight="1">
      <c r="A62" s="71"/>
      <c r="B62" s="243" t="s">
        <v>197</v>
      </c>
      <c r="C62" s="243"/>
      <c r="D62" s="243"/>
      <c r="E62" s="243"/>
      <c r="F62" s="243"/>
      <c r="G62" s="243"/>
      <c r="H62" s="75">
        <v>0</v>
      </c>
      <c r="I62" s="75">
        <v>0</v>
      </c>
      <c r="J62" s="244">
        <v>0</v>
      </c>
      <c r="K62" s="244"/>
      <c r="L62" s="244"/>
      <c r="M62" s="75">
        <v>0</v>
      </c>
      <c r="N62" s="71"/>
      <c r="O62" s="71"/>
      <c r="P62" s="71"/>
    </row>
    <row r="63" spans="1:16" ht="9.9499999999999993" customHeight="1">
      <c r="A63" s="71"/>
      <c r="B63" s="236" t="s">
        <v>123</v>
      </c>
      <c r="C63" s="236"/>
      <c r="D63" s="236"/>
      <c r="E63" s="236"/>
      <c r="F63" s="237">
        <v>1.45</v>
      </c>
      <c r="G63" s="237"/>
      <c r="H63" s="237"/>
      <c r="I63" s="76">
        <v>0</v>
      </c>
      <c r="J63" s="238">
        <v>0.01</v>
      </c>
      <c r="K63" s="238"/>
      <c r="L63" s="238"/>
      <c r="M63" s="76">
        <v>0.01</v>
      </c>
      <c r="N63" s="71"/>
      <c r="O63" s="71"/>
      <c r="P63" s="71"/>
    </row>
    <row r="64" spans="1:16" ht="9.9499999999999993" customHeight="1">
      <c r="A64" s="71"/>
      <c r="B64" s="239" t="s">
        <v>198</v>
      </c>
      <c r="C64" s="239"/>
      <c r="D64" s="239"/>
      <c r="E64" s="239"/>
      <c r="F64" s="241">
        <v>1.45</v>
      </c>
      <c r="G64" s="241"/>
      <c r="H64" s="241"/>
      <c r="I64" s="77">
        <v>0</v>
      </c>
      <c r="J64" s="241">
        <v>0.01</v>
      </c>
      <c r="K64" s="241"/>
      <c r="L64" s="241"/>
      <c r="M64" s="77">
        <v>0.01</v>
      </c>
      <c r="N64" s="71"/>
      <c r="O64" s="71"/>
      <c r="P64" s="71"/>
    </row>
    <row r="65" spans="1:16" ht="9.9499999999999993" customHeight="1">
      <c r="A65" s="71"/>
      <c r="B65" s="239" t="s">
        <v>199</v>
      </c>
      <c r="C65" s="239"/>
      <c r="D65" s="239"/>
      <c r="E65" s="239"/>
      <c r="F65" s="240">
        <v>20448.560000000001</v>
      </c>
      <c r="G65" s="240"/>
      <c r="H65" s="240"/>
      <c r="I65" s="77">
        <v>8.1199999999999992</v>
      </c>
      <c r="J65" s="241">
        <v>100.01</v>
      </c>
      <c r="K65" s="241"/>
      <c r="L65" s="241"/>
      <c r="M65" s="77">
        <v>99.65</v>
      </c>
      <c r="N65" s="71"/>
      <c r="O65" s="71"/>
      <c r="P65" s="71"/>
    </row>
    <row r="66" spans="1:16" ht="9.9499999999999993" customHeight="1">
      <c r="A66" s="71"/>
      <c r="B66" s="242" t="s">
        <v>42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71"/>
      <c r="O66" s="71"/>
      <c r="P66" s="71"/>
    </row>
    <row r="67" spans="1:16" ht="9.9499999999999993" customHeight="1">
      <c r="A67" s="71"/>
      <c r="B67" s="243" t="s">
        <v>200</v>
      </c>
      <c r="C67" s="243"/>
      <c r="D67" s="243"/>
      <c r="E67" s="243"/>
      <c r="F67" s="243"/>
      <c r="G67" s="243"/>
      <c r="H67" s="75">
        <v>0</v>
      </c>
      <c r="I67" s="75">
        <v>0</v>
      </c>
      <c r="J67" s="244">
        <v>0</v>
      </c>
      <c r="K67" s="244"/>
      <c r="L67" s="244"/>
      <c r="M67" s="75">
        <v>0</v>
      </c>
      <c r="N67" s="71"/>
      <c r="O67" s="71"/>
      <c r="P67" s="71"/>
    </row>
    <row r="68" spans="1:16" ht="9.9499999999999993" customHeight="1">
      <c r="A68" s="71"/>
      <c r="B68" s="243" t="s">
        <v>201</v>
      </c>
      <c r="C68" s="243"/>
      <c r="D68" s="243"/>
      <c r="E68" s="243"/>
      <c r="F68" s="243"/>
      <c r="G68" s="243"/>
      <c r="H68" s="75">
        <v>72.3</v>
      </c>
      <c r="I68" s="75">
        <v>0.03</v>
      </c>
      <c r="J68" s="244">
        <v>0.35</v>
      </c>
      <c r="K68" s="244"/>
      <c r="L68" s="244"/>
      <c r="M68" s="75">
        <v>0.35</v>
      </c>
      <c r="N68" s="71"/>
      <c r="O68" s="71"/>
      <c r="P68" s="71"/>
    </row>
    <row r="69" spans="1:16" ht="9.9499999999999993" customHeight="1">
      <c r="A69" s="71"/>
      <c r="B69" s="243" t="s">
        <v>202</v>
      </c>
      <c r="C69" s="243"/>
      <c r="D69" s="243"/>
      <c r="E69" s="243"/>
      <c r="F69" s="243"/>
      <c r="G69" s="243"/>
      <c r="H69" s="75">
        <v>0</v>
      </c>
      <c r="I69" s="75">
        <v>0</v>
      </c>
      <c r="J69" s="244">
        <v>0</v>
      </c>
      <c r="K69" s="244"/>
      <c r="L69" s="244"/>
      <c r="M69" s="75">
        <v>0</v>
      </c>
      <c r="N69" s="71"/>
      <c r="O69" s="71"/>
      <c r="P69" s="71"/>
    </row>
    <row r="70" spans="1:16" ht="9.9499999999999993" customHeight="1">
      <c r="A70" s="71"/>
      <c r="B70" s="236" t="s">
        <v>203</v>
      </c>
      <c r="C70" s="236"/>
      <c r="D70" s="236"/>
      <c r="E70" s="236"/>
      <c r="F70" s="237">
        <v>72.3</v>
      </c>
      <c r="G70" s="237"/>
      <c r="H70" s="237"/>
      <c r="I70" s="76">
        <v>0.03</v>
      </c>
      <c r="J70" s="238">
        <v>0.35</v>
      </c>
      <c r="K70" s="238"/>
      <c r="L70" s="238"/>
      <c r="M70" s="76">
        <v>0.35</v>
      </c>
      <c r="N70" s="71"/>
      <c r="O70" s="71"/>
      <c r="P70" s="71"/>
    </row>
    <row r="71" spans="1:16" ht="9.9499999999999993" customHeight="1">
      <c r="A71" s="71"/>
      <c r="B71" s="239" t="s">
        <v>204</v>
      </c>
      <c r="C71" s="239"/>
      <c r="D71" s="239"/>
      <c r="E71" s="239"/>
      <c r="F71" s="240">
        <v>20520.86</v>
      </c>
      <c r="G71" s="240"/>
      <c r="H71" s="240"/>
      <c r="I71" s="77">
        <v>8.15</v>
      </c>
      <c r="J71" s="241">
        <v>100.36</v>
      </c>
      <c r="K71" s="241"/>
      <c r="L71" s="241"/>
      <c r="M71" s="78" t="s">
        <v>205</v>
      </c>
      <c r="N71" s="71"/>
      <c r="O71" s="71"/>
      <c r="P71" s="71"/>
    </row>
    <row r="72" spans="1:16" ht="27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35" t="s">
        <v>47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65"/>
  <sheetViews>
    <sheetView showGridLines="0" zoomScaleNormal="100" workbookViewId="0"/>
  </sheetViews>
  <sheetFormatPr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264" t="s">
        <v>137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79"/>
    </row>
    <row r="3" spans="1:16" ht="17.100000000000001" customHeight="1">
      <c r="A3" s="79"/>
      <c r="B3" s="79"/>
      <c r="C3" s="79"/>
      <c r="D3" s="79"/>
      <c r="E3" s="265" t="s">
        <v>214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79"/>
    </row>
    <row r="4" spans="1:16" ht="17.100000000000001" customHeight="1">
      <c r="A4" s="79"/>
      <c r="B4" s="79"/>
      <c r="C4" s="79"/>
      <c r="D4" s="79"/>
      <c r="E4" s="265" t="s">
        <v>215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79"/>
    </row>
    <row r="5" spans="1:16" ht="15" customHeight="1">
      <c r="A5" s="79"/>
      <c r="B5" s="265" t="s">
        <v>140</v>
      </c>
      <c r="C5" s="265"/>
      <c r="D5" s="265"/>
      <c r="E5" s="265"/>
      <c r="F5" s="265"/>
      <c r="G5" s="265" t="s">
        <v>141</v>
      </c>
      <c r="H5" s="265"/>
      <c r="I5" s="265"/>
      <c r="J5" s="265"/>
      <c r="K5" s="265"/>
      <c r="L5" s="265"/>
      <c r="M5" s="265"/>
      <c r="N5" s="265"/>
      <c r="O5" s="265"/>
      <c r="P5" s="79"/>
    </row>
    <row r="6" spans="1:16" ht="15" customHeight="1">
      <c r="A6" s="79"/>
      <c r="B6" s="266" t="s">
        <v>216</v>
      </c>
      <c r="C6" s="266"/>
      <c r="D6" s="266"/>
      <c r="E6" s="266"/>
      <c r="F6" s="266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143</v>
      </c>
      <c r="C7" s="79"/>
      <c r="D7" s="261" t="s">
        <v>217</v>
      </c>
      <c r="E7" s="261"/>
      <c r="F7" s="261"/>
      <c r="G7" s="261"/>
      <c r="H7" s="261"/>
      <c r="I7" s="261"/>
      <c r="J7" s="261"/>
      <c r="K7" s="79"/>
      <c r="L7" s="261" t="s">
        <v>218</v>
      </c>
      <c r="M7" s="261"/>
      <c r="N7" s="79"/>
      <c r="O7" s="79"/>
      <c r="P7" s="79"/>
    </row>
    <row r="8" spans="1:16" ht="30" customHeight="1">
      <c r="A8" s="79"/>
      <c r="B8" s="262" t="s">
        <v>9</v>
      </c>
      <c r="C8" s="262"/>
      <c r="D8" s="262"/>
      <c r="E8" s="262"/>
      <c r="F8" s="263" t="s">
        <v>146</v>
      </c>
      <c r="G8" s="263"/>
      <c r="H8" s="263"/>
      <c r="I8" s="82" t="s">
        <v>147</v>
      </c>
      <c r="J8" s="263" t="s">
        <v>148</v>
      </c>
      <c r="K8" s="263"/>
      <c r="L8" s="263"/>
      <c r="M8" s="82" t="s">
        <v>149</v>
      </c>
      <c r="N8" s="79"/>
      <c r="O8" s="79"/>
      <c r="P8" s="79"/>
    </row>
    <row r="9" spans="1:16" ht="9.9499999999999993" customHeight="1">
      <c r="A9" s="79"/>
      <c r="B9" s="260" t="s">
        <v>73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79"/>
      <c r="O9" s="79"/>
      <c r="P9" s="79"/>
    </row>
    <row r="10" spans="1:16" ht="9.9499999999999993" customHeight="1">
      <c r="A10" s="79"/>
      <c r="B10" s="252" t="s">
        <v>150</v>
      </c>
      <c r="C10" s="252"/>
      <c r="D10" s="252"/>
      <c r="E10" s="252"/>
      <c r="F10" s="252"/>
      <c r="G10" s="252"/>
      <c r="H10" s="83">
        <v>0</v>
      </c>
      <c r="I10" s="83">
        <v>0</v>
      </c>
      <c r="J10" s="253">
        <v>0</v>
      </c>
      <c r="K10" s="253"/>
      <c r="L10" s="253"/>
      <c r="M10" s="83">
        <v>0</v>
      </c>
      <c r="N10" s="79"/>
      <c r="O10" s="79"/>
      <c r="P10" s="79"/>
    </row>
    <row r="11" spans="1:16" ht="9.9499999999999993" customHeight="1">
      <c r="A11" s="79"/>
      <c r="B11" s="252" t="s">
        <v>151</v>
      </c>
      <c r="C11" s="252"/>
      <c r="D11" s="252"/>
      <c r="E11" s="252"/>
      <c r="F11" s="252"/>
      <c r="G11" s="252"/>
      <c r="H11" s="83">
        <v>0</v>
      </c>
      <c r="I11" s="83">
        <v>0</v>
      </c>
      <c r="J11" s="253">
        <v>0</v>
      </c>
      <c r="K11" s="253"/>
      <c r="L11" s="253"/>
      <c r="M11" s="83">
        <v>0</v>
      </c>
      <c r="N11" s="79"/>
      <c r="O11" s="79"/>
      <c r="P11" s="79"/>
    </row>
    <row r="12" spans="1:16" ht="9.9499999999999993" customHeight="1">
      <c r="A12" s="79"/>
      <c r="B12" s="252" t="s">
        <v>152</v>
      </c>
      <c r="C12" s="252"/>
      <c r="D12" s="252"/>
      <c r="E12" s="252"/>
      <c r="F12" s="252"/>
      <c r="G12" s="252"/>
      <c r="H12" s="83"/>
      <c r="I12" s="83"/>
      <c r="J12" s="253"/>
      <c r="K12" s="253"/>
      <c r="L12" s="253"/>
      <c r="M12" s="83"/>
      <c r="N12" s="79"/>
      <c r="O12" s="79"/>
      <c r="P12" s="79"/>
    </row>
    <row r="13" spans="1:16" ht="9.9499999999999993" customHeight="1">
      <c r="A13" s="79"/>
      <c r="B13" s="252" t="s">
        <v>153</v>
      </c>
      <c r="C13" s="252"/>
      <c r="D13" s="252"/>
      <c r="E13" s="252"/>
      <c r="F13" s="252"/>
      <c r="G13" s="252"/>
      <c r="H13" s="83">
        <v>0</v>
      </c>
      <c r="I13" s="83">
        <v>0</v>
      </c>
      <c r="J13" s="253">
        <v>0</v>
      </c>
      <c r="K13" s="253"/>
      <c r="L13" s="253"/>
      <c r="M13" s="83">
        <v>0</v>
      </c>
      <c r="N13" s="79"/>
      <c r="O13" s="79"/>
      <c r="P13" s="79"/>
    </row>
    <row r="14" spans="1:16" ht="9.9499999999999993" customHeight="1">
      <c r="A14" s="79"/>
      <c r="B14" s="252" t="s">
        <v>154</v>
      </c>
      <c r="C14" s="252"/>
      <c r="D14" s="252"/>
      <c r="E14" s="252"/>
      <c r="F14" s="252"/>
      <c r="G14" s="252"/>
      <c r="H14" s="83">
        <v>0</v>
      </c>
      <c r="I14" s="83">
        <v>0</v>
      </c>
      <c r="J14" s="253">
        <v>0</v>
      </c>
      <c r="K14" s="253"/>
      <c r="L14" s="253"/>
      <c r="M14" s="83">
        <v>0</v>
      </c>
      <c r="N14" s="79"/>
      <c r="O14" s="79"/>
      <c r="P14" s="79"/>
    </row>
    <row r="15" spans="1:16" ht="9.9499999999999993" customHeight="1">
      <c r="A15" s="79"/>
      <c r="B15" s="252" t="s">
        <v>155</v>
      </c>
      <c r="C15" s="252"/>
      <c r="D15" s="252"/>
      <c r="E15" s="252"/>
      <c r="F15" s="252"/>
      <c r="G15" s="252"/>
      <c r="H15" s="83">
        <v>0</v>
      </c>
      <c r="I15" s="83">
        <v>0</v>
      </c>
      <c r="J15" s="253">
        <v>0</v>
      </c>
      <c r="K15" s="253"/>
      <c r="L15" s="253"/>
      <c r="M15" s="83">
        <v>0</v>
      </c>
      <c r="N15" s="79"/>
      <c r="O15" s="79"/>
      <c r="P15" s="79"/>
    </row>
    <row r="16" spans="1:16" ht="9.9499999999999993" customHeight="1">
      <c r="A16" s="79"/>
      <c r="B16" s="252" t="s">
        <v>156</v>
      </c>
      <c r="C16" s="252"/>
      <c r="D16" s="252"/>
      <c r="E16" s="252"/>
      <c r="F16" s="252"/>
      <c r="G16" s="252"/>
      <c r="H16" s="83">
        <v>0</v>
      </c>
      <c r="I16" s="83">
        <v>0</v>
      </c>
      <c r="J16" s="253">
        <v>0</v>
      </c>
      <c r="K16" s="253"/>
      <c r="L16" s="253"/>
      <c r="M16" s="83">
        <v>0</v>
      </c>
      <c r="N16" s="79"/>
      <c r="O16" s="79"/>
      <c r="P16" s="79"/>
    </row>
    <row r="17" spans="1:16" ht="18" customHeight="1">
      <c r="A17" s="79"/>
      <c r="B17" s="252" t="s">
        <v>219</v>
      </c>
      <c r="C17" s="252"/>
      <c r="D17" s="252"/>
      <c r="E17" s="252"/>
      <c r="F17" s="252"/>
      <c r="G17" s="252"/>
      <c r="H17" s="83">
        <v>11520</v>
      </c>
      <c r="I17" s="83">
        <v>19.2</v>
      </c>
      <c r="J17" s="253">
        <v>91.23</v>
      </c>
      <c r="K17" s="253"/>
      <c r="L17" s="253"/>
      <c r="M17" s="83">
        <v>90.77</v>
      </c>
      <c r="N17" s="79"/>
      <c r="O17" s="79"/>
      <c r="P17" s="79"/>
    </row>
    <row r="18" spans="1:16" ht="9.9499999999999993" customHeight="1">
      <c r="A18" s="79"/>
      <c r="B18" s="252" t="s">
        <v>158</v>
      </c>
      <c r="C18" s="252"/>
      <c r="D18" s="252"/>
      <c r="E18" s="252"/>
      <c r="F18" s="252"/>
      <c r="G18" s="252"/>
      <c r="H18" s="83">
        <v>3.33</v>
      </c>
      <c r="I18" s="83">
        <v>0.01</v>
      </c>
      <c r="J18" s="253">
        <v>0.03</v>
      </c>
      <c r="K18" s="253"/>
      <c r="L18" s="253"/>
      <c r="M18" s="83">
        <v>0.03</v>
      </c>
      <c r="N18" s="79"/>
      <c r="O18" s="79"/>
      <c r="P18" s="79"/>
    </row>
    <row r="19" spans="1:16" ht="9.9499999999999993" customHeight="1">
      <c r="A19" s="79"/>
      <c r="B19" s="252" t="s">
        <v>220</v>
      </c>
      <c r="C19" s="252"/>
      <c r="D19" s="252"/>
      <c r="E19" s="252"/>
      <c r="F19" s="252"/>
      <c r="G19" s="252"/>
      <c r="H19" s="83">
        <v>0</v>
      </c>
      <c r="I19" s="83">
        <v>0</v>
      </c>
      <c r="J19" s="253">
        <v>0</v>
      </c>
      <c r="K19" s="253"/>
      <c r="L19" s="253"/>
      <c r="M19" s="83">
        <v>0</v>
      </c>
      <c r="N19" s="79"/>
      <c r="O19" s="79"/>
      <c r="P19" s="79"/>
    </row>
    <row r="20" spans="1:16" ht="9.9499999999999993" customHeight="1">
      <c r="A20" s="79"/>
      <c r="B20" s="252" t="s">
        <v>160</v>
      </c>
      <c r="C20" s="252"/>
      <c r="D20" s="252"/>
      <c r="E20" s="252"/>
      <c r="F20" s="252"/>
      <c r="G20" s="252"/>
      <c r="H20" s="83">
        <v>0</v>
      </c>
      <c r="I20" s="83">
        <v>0</v>
      </c>
      <c r="J20" s="253">
        <v>0</v>
      </c>
      <c r="K20" s="253"/>
      <c r="L20" s="253"/>
      <c r="M20" s="83">
        <v>0</v>
      </c>
      <c r="N20" s="79"/>
      <c r="O20" s="79"/>
      <c r="P20" s="79"/>
    </row>
    <row r="21" spans="1:16" ht="9.9499999999999993" customHeight="1">
      <c r="A21" s="79"/>
      <c r="B21" s="252" t="s">
        <v>161</v>
      </c>
      <c r="C21" s="252"/>
      <c r="D21" s="252"/>
      <c r="E21" s="252"/>
      <c r="F21" s="252"/>
      <c r="G21" s="252"/>
      <c r="H21" s="83">
        <v>0</v>
      </c>
      <c r="I21" s="83">
        <v>0</v>
      </c>
      <c r="J21" s="253">
        <v>0</v>
      </c>
      <c r="K21" s="253"/>
      <c r="L21" s="253"/>
      <c r="M21" s="83">
        <v>0</v>
      </c>
      <c r="N21" s="79"/>
      <c r="O21" s="79"/>
      <c r="P21" s="79"/>
    </row>
    <row r="22" spans="1:16" ht="9.9499999999999993" customHeight="1">
      <c r="A22" s="79"/>
      <c r="B22" s="252" t="s">
        <v>221</v>
      </c>
      <c r="C22" s="252"/>
      <c r="D22" s="252"/>
      <c r="E22" s="252"/>
      <c r="F22" s="252"/>
      <c r="G22" s="252"/>
      <c r="H22" s="83">
        <v>0</v>
      </c>
      <c r="I22" s="83">
        <v>0</v>
      </c>
      <c r="J22" s="253">
        <v>0</v>
      </c>
      <c r="K22" s="253"/>
      <c r="L22" s="253"/>
      <c r="M22" s="83">
        <v>0</v>
      </c>
      <c r="N22" s="79"/>
      <c r="O22" s="79"/>
      <c r="P22" s="79"/>
    </row>
    <row r="23" spans="1:16" ht="9.9499999999999993" customHeight="1">
      <c r="A23" s="79"/>
      <c r="B23" s="252" t="s">
        <v>222</v>
      </c>
      <c r="C23" s="252"/>
      <c r="D23" s="252"/>
      <c r="E23" s="252"/>
      <c r="F23" s="252"/>
      <c r="G23" s="252"/>
      <c r="H23" s="83"/>
      <c r="I23" s="83"/>
      <c r="J23" s="253"/>
      <c r="K23" s="253"/>
      <c r="L23" s="253"/>
      <c r="M23" s="83"/>
      <c r="N23" s="79"/>
      <c r="O23" s="79"/>
      <c r="P23" s="79"/>
    </row>
    <row r="24" spans="1:16" ht="9.9499999999999993" customHeight="1">
      <c r="A24" s="79"/>
      <c r="B24" s="252" t="s">
        <v>223</v>
      </c>
      <c r="C24" s="252"/>
      <c r="D24" s="252"/>
      <c r="E24" s="252"/>
      <c r="F24" s="252"/>
      <c r="G24" s="252"/>
      <c r="H24" s="83">
        <v>310.5</v>
      </c>
      <c r="I24" s="83">
        <v>0.52</v>
      </c>
      <c r="J24" s="253">
        <v>2.46</v>
      </c>
      <c r="K24" s="253"/>
      <c r="L24" s="253"/>
      <c r="M24" s="83">
        <v>2.4500000000000002</v>
      </c>
      <c r="N24" s="79"/>
      <c r="O24" s="79"/>
      <c r="P24" s="79"/>
    </row>
    <row r="25" spans="1:16" ht="9.9499999999999993" customHeight="1">
      <c r="A25" s="79"/>
      <c r="B25" s="252" t="s">
        <v>224</v>
      </c>
      <c r="C25" s="252"/>
      <c r="D25" s="252"/>
      <c r="E25" s="252"/>
      <c r="F25" s="252"/>
      <c r="G25" s="252"/>
      <c r="H25" s="83">
        <v>0</v>
      </c>
      <c r="I25" s="83">
        <v>0</v>
      </c>
      <c r="J25" s="253">
        <v>0</v>
      </c>
      <c r="K25" s="253"/>
      <c r="L25" s="253"/>
      <c r="M25" s="83">
        <v>0</v>
      </c>
      <c r="N25" s="79"/>
      <c r="O25" s="79"/>
      <c r="P25" s="79"/>
    </row>
    <row r="26" spans="1:16" ht="9.9499999999999993" customHeight="1">
      <c r="A26" s="79"/>
      <c r="B26" s="252" t="s">
        <v>225</v>
      </c>
      <c r="C26" s="252"/>
      <c r="D26" s="252"/>
      <c r="E26" s="252"/>
      <c r="F26" s="252"/>
      <c r="G26" s="252"/>
      <c r="H26" s="83">
        <v>0</v>
      </c>
      <c r="I26" s="83">
        <v>0</v>
      </c>
      <c r="J26" s="253">
        <v>0</v>
      </c>
      <c r="K26" s="253"/>
      <c r="L26" s="253"/>
      <c r="M26" s="83">
        <v>0</v>
      </c>
      <c r="N26" s="79"/>
      <c r="O26" s="79"/>
      <c r="P26" s="79"/>
    </row>
    <row r="27" spans="1:16" ht="9.9499999999999993" customHeight="1">
      <c r="A27" s="79"/>
      <c r="B27" s="252" t="s">
        <v>226</v>
      </c>
      <c r="C27" s="252"/>
      <c r="D27" s="252"/>
      <c r="E27" s="252"/>
      <c r="F27" s="252"/>
      <c r="G27" s="252"/>
      <c r="H27" s="83">
        <v>0</v>
      </c>
      <c r="I27" s="83">
        <v>0</v>
      </c>
      <c r="J27" s="253">
        <v>0</v>
      </c>
      <c r="K27" s="253"/>
      <c r="L27" s="253"/>
      <c r="M27" s="83">
        <v>0</v>
      </c>
      <c r="N27" s="79"/>
      <c r="O27" s="79"/>
      <c r="P27" s="79"/>
    </row>
    <row r="28" spans="1:16" ht="9.9499999999999993" customHeight="1">
      <c r="A28" s="79"/>
      <c r="B28" s="254" t="s">
        <v>98</v>
      </c>
      <c r="C28" s="254"/>
      <c r="D28" s="254"/>
      <c r="E28" s="254"/>
      <c r="F28" s="255">
        <v>11833.83</v>
      </c>
      <c r="G28" s="255"/>
      <c r="H28" s="255"/>
      <c r="I28" s="84">
        <v>19.72</v>
      </c>
      <c r="J28" s="256">
        <v>93.72</v>
      </c>
      <c r="K28" s="256"/>
      <c r="L28" s="256"/>
      <c r="M28" s="84">
        <v>93.25</v>
      </c>
      <c r="N28" s="79"/>
      <c r="O28" s="79"/>
      <c r="P28" s="79"/>
    </row>
    <row r="29" spans="1:16" ht="9.9499999999999993" customHeight="1">
      <c r="A29" s="79"/>
      <c r="B29" s="260" t="s">
        <v>99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79"/>
      <c r="O29" s="79"/>
      <c r="P29" s="79"/>
    </row>
    <row r="30" spans="1:16" ht="9.9499999999999993" customHeight="1">
      <c r="A30" s="79"/>
      <c r="B30" s="252" t="s">
        <v>227</v>
      </c>
      <c r="C30" s="252"/>
      <c r="D30" s="252"/>
      <c r="E30" s="252"/>
      <c r="F30" s="252"/>
      <c r="G30" s="252"/>
      <c r="H30" s="83">
        <v>0</v>
      </c>
      <c r="I30" s="83">
        <v>0</v>
      </c>
      <c r="J30" s="253">
        <v>0</v>
      </c>
      <c r="K30" s="253"/>
      <c r="L30" s="253"/>
      <c r="M30" s="83">
        <v>0</v>
      </c>
      <c r="N30" s="79"/>
      <c r="O30" s="79"/>
      <c r="P30" s="79"/>
    </row>
    <row r="31" spans="1:16" ht="9.9499999999999993" customHeight="1">
      <c r="A31" s="79"/>
      <c r="B31" s="252" t="s">
        <v>228</v>
      </c>
      <c r="C31" s="252"/>
      <c r="D31" s="252"/>
      <c r="E31" s="252"/>
      <c r="F31" s="252"/>
      <c r="G31" s="252"/>
      <c r="H31" s="83">
        <v>355.03</v>
      </c>
      <c r="I31" s="83">
        <v>0.59</v>
      </c>
      <c r="J31" s="253">
        <v>2.81</v>
      </c>
      <c r="K31" s="253"/>
      <c r="L31" s="253"/>
      <c r="M31" s="83">
        <v>2.8</v>
      </c>
      <c r="N31" s="79"/>
      <c r="O31" s="79"/>
      <c r="P31" s="79"/>
    </row>
    <row r="32" spans="1:16" ht="9.9499999999999993" customHeight="1">
      <c r="A32" s="79"/>
      <c r="B32" s="252" t="s">
        <v>229</v>
      </c>
      <c r="C32" s="252"/>
      <c r="D32" s="252"/>
      <c r="E32" s="252"/>
      <c r="F32" s="252"/>
      <c r="G32" s="252"/>
      <c r="H32" s="83">
        <v>0</v>
      </c>
      <c r="I32" s="83">
        <v>0</v>
      </c>
      <c r="J32" s="253">
        <v>0</v>
      </c>
      <c r="K32" s="253"/>
      <c r="L32" s="253"/>
      <c r="M32" s="83">
        <v>0</v>
      </c>
      <c r="N32" s="79"/>
      <c r="O32" s="79"/>
      <c r="P32" s="79"/>
    </row>
    <row r="33" spans="1:16" ht="9.9499999999999993" customHeight="1">
      <c r="A33" s="79"/>
      <c r="B33" s="252" t="s">
        <v>230</v>
      </c>
      <c r="C33" s="252"/>
      <c r="D33" s="252"/>
      <c r="E33" s="252"/>
      <c r="F33" s="252"/>
      <c r="G33" s="252"/>
      <c r="H33" s="83">
        <v>0</v>
      </c>
      <c r="I33" s="83">
        <v>0</v>
      </c>
      <c r="J33" s="253">
        <v>0</v>
      </c>
      <c r="K33" s="253"/>
      <c r="L33" s="253"/>
      <c r="M33" s="83">
        <v>0</v>
      </c>
      <c r="N33" s="79"/>
      <c r="O33" s="79"/>
      <c r="P33" s="79"/>
    </row>
    <row r="34" spans="1:16" ht="9.9499999999999993" customHeight="1">
      <c r="A34" s="79"/>
      <c r="B34" s="252" t="s">
        <v>231</v>
      </c>
      <c r="C34" s="252"/>
      <c r="D34" s="252"/>
      <c r="E34" s="252"/>
      <c r="F34" s="252"/>
      <c r="G34" s="252"/>
      <c r="H34" s="83">
        <v>0</v>
      </c>
      <c r="I34" s="83">
        <v>0</v>
      </c>
      <c r="J34" s="253">
        <v>0</v>
      </c>
      <c r="K34" s="253"/>
      <c r="L34" s="253"/>
      <c r="M34" s="83">
        <v>0</v>
      </c>
      <c r="N34" s="79"/>
      <c r="O34" s="79"/>
      <c r="P34" s="79"/>
    </row>
    <row r="35" spans="1:16" ht="9.9499999999999993" customHeight="1">
      <c r="A35" s="79"/>
      <c r="B35" s="252" t="s">
        <v>232</v>
      </c>
      <c r="C35" s="252"/>
      <c r="D35" s="252"/>
      <c r="E35" s="252"/>
      <c r="F35" s="252"/>
      <c r="G35" s="252"/>
      <c r="H35" s="83">
        <v>0</v>
      </c>
      <c r="I35" s="83">
        <v>0</v>
      </c>
      <c r="J35" s="253">
        <v>0</v>
      </c>
      <c r="K35" s="253"/>
      <c r="L35" s="253"/>
      <c r="M35" s="83">
        <v>0</v>
      </c>
      <c r="N35" s="79"/>
      <c r="O35" s="79"/>
      <c r="P35" s="79"/>
    </row>
    <row r="36" spans="1:16" ht="9.9499999999999993" customHeight="1">
      <c r="A36" s="79"/>
      <c r="B36" s="252" t="s">
        <v>233</v>
      </c>
      <c r="C36" s="252"/>
      <c r="D36" s="252"/>
      <c r="E36" s="252"/>
      <c r="F36" s="252"/>
      <c r="G36" s="252"/>
      <c r="H36" s="83">
        <v>0</v>
      </c>
      <c r="I36" s="83">
        <v>0</v>
      </c>
      <c r="J36" s="253">
        <v>0</v>
      </c>
      <c r="K36" s="253"/>
      <c r="L36" s="253"/>
      <c r="M36" s="83">
        <v>0</v>
      </c>
      <c r="N36" s="79"/>
      <c r="O36" s="79"/>
      <c r="P36" s="79"/>
    </row>
    <row r="37" spans="1:16" ht="9.9499999999999993" customHeight="1">
      <c r="A37" s="79"/>
      <c r="B37" s="252" t="s">
        <v>234</v>
      </c>
      <c r="C37" s="252"/>
      <c r="D37" s="252"/>
      <c r="E37" s="252"/>
      <c r="F37" s="252"/>
      <c r="G37" s="252"/>
      <c r="H37" s="83">
        <v>0</v>
      </c>
      <c r="I37" s="83">
        <v>0</v>
      </c>
      <c r="J37" s="253">
        <v>0</v>
      </c>
      <c r="K37" s="253"/>
      <c r="L37" s="253"/>
      <c r="M37" s="83">
        <v>0</v>
      </c>
      <c r="N37" s="79"/>
      <c r="O37" s="79"/>
      <c r="P37" s="79"/>
    </row>
    <row r="38" spans="1:16" ht="9.9499999999999993" customHeight="1">
      <c r="A38" s="79"/>
      <c r="B38" s="252" t="s">
        <v>235</v>
      </c>
      <c r="C38" s="252"/>
      <c r="D38" s="252"/>
      <c r="E38" s="252"/>
      <c r="F38" s="252"/>
      <c r="G38" s="252"/>
      <c r="H38" s="83">
        <v>0</v>
      </c>
      <c r="I38" s="83">
        <v>0</v>
      </c>
      <c r="J38" s="253">
        <v>0</v>
      </c>
      <c r="K38" s="253"/>
      <c r="L38" s="253"/>
      <c r="M38" s="83">
        <v>0</v>
      </c>
      <c r="N38" s="79"/>
      <c r="O38" s="79"/>
      <c r="P38" s="79"/>
    </row>
    <row r="39" spans="1:16" ht="9.9499999999999993" customHeight="1">
      <c r="A39" s="79"/>
      <c r="B39" s="252" t="s">
        <v>185</v>
      </c>
      <c r="C39" s="252"/>
      <c r="D39" s="252"/>
      <c r="E39" s="252"/>
      <c r="F39" s="252"/>
      <c r="G39" s="252"/>
      <c r="H39" s="83">
        <v>360</v>
      </c>
      <c r="I39" s="83">
        <v>0.6</v>
      </c>
      <c r="J39" s="253">
        <v>2.85</v>
      </c>
      <c r="K39" s="253"/>
      <c r="L39" s="253"/>
      <c r="M39" s="83">
        <v>2.84</v>
      </c>
      <c r="N39" s="79"/>
      <c r="O39" s="79"/>
      <c r="P39" s="79"/>
    </row>
    <row r="40" spans="1:16" ht="9.9499999999999993" customHeight="1">
      <c r="A40" s="79"/>
      <c r="B40" s="254" t="s">
        <v>113</v>
      </c>
      <c r="C40" s="254"/>
      <c r="D40" s="254"/>
      <c r="E40" s="254"/>
      <c r="F40" s="255">
        <v>715.03</v>
      </c>
      <c r="G40" s="255"/>
      <c r="H40" s="255"/>
      <c r="I40" s="84">
        <v>1.19</v>
      </c>
      <c r="J40" s="256">
        <v>5.66</v>
      </c>
      <c r="K40" s="256"/>
      <c r="L40" s="256"/>
      <c r="M40" s="84">
        <v>5.64</v>
      </c>
      <c r="N40" s="79"/>
      <c r="O40" s="79"/>
      <c r="P40" s="79"/>
    </row>
    <row r="41" spans="1:16" ht="9.9499999999999993" customHeight="1">
      <c r="A41" s="79"/>
      <c r="B41" s="260" t="s">
        <v>49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79"/>
      <c r="O41" s="79"/>
      <c r="P41" s="79"/>
    </row>
    <row r="42" spans="1:16" ht="9.9499999999999993" customHeight="1">
      <c r="A42" s="79"/>
      <c r="B42" s="252" t="s">
        <v>236</v>
      </c>
      <c r="C42" s="252"/>
      <c r="D42" s="252"/>
      <c r="E42" s="252"/>
      <c r="F42" s="252"/>
      <c r="G42" s="252"/>
      <c r="H42" s="83">
        <v>78.16</v>
      </c>
      <c r="I42" s="83">
        <v>0.13</v>
      </c>
      <c r="J42" s="253">
        <v>0.62</v>
      </c>
      <c r="K42" s="253"/>
      <c r="L42" s="253"/>
      <c r="M42" s="83">
        <v>0.62</v>
      </c>
      <c r="N42" s="79"/>
      <c r="O42" s="79"/>
      <c r="P42" s="79"/>
    </row>
    <row r="43" spans="1:16" ht="9.9499999999999993" customHeight="1">
      <c r="A43" s="79"/>
      <c r="B43" s="254" t="s">
        <v>188</v>
      </c>
      <c r="C43" s="254"/>
      <c r="D43" s="254"/>
      <c r="E43" s="254"/>
      <c r="F43" s="255">
        <v>78.16</v>
      </c>
      <c r="G43" s="255"/>
      <c r="H43" s="255"/>
      <c r="I43" s="84">
        <v>0.13</v>
      </c>
      <c r="J43" s="256">
        <v>0.62</v>
      </c>
      <c r="K43" s="256"/>
      <c r="L43" s="256"/>
      <c r="M43" s="84">
        <v>0.62</v>
      </c>
      <c r="N43" s="79"/>
      <c r="O43" s="79"/>
      <c r="P43" s="79"/>
    </row>
    <row r="44" spans="1:16" ht="9.9499999999999993" customHeight="1">
      <c r="A44" s="79"/>
      <c r="B44" s="257" t="s">
        <v>189</v>
      </c>
      <c r="C44" s="257"/>
      <c r="D44" s="257"/>
      <c r="E44" s="257"/>
      <c r="F44" s="258">
        <v>12627.02</v>
      </c>
      <c r="G44" s="258"/>
      <c r="H44" s="258"/>
      <c r="I44" s="85">
        <v>21.04</v>
      </c>
      <c r="J44" s="259">
        <v>100</v>
      </c>
      <c r="K44" s="259"/>
      <c r="L44" s="259"/>
      <c r="M44" s="85">
        <v>99.51</v>
      </c>
      <c r="N44" s="79"/>
      <c r="O44" s="79"/>
      <c r="P44" s="79"/>
    </row>
    <row r="45" spans="1:16" ht="9.9499999999999993" customHeight="1">
      <c r="A45" s="79"/>
      <c r="B45" s="260" t="s">
        <v>190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79"/>
      <c r="O45" s="79"/>
      <c r="P45" s="79"/>
    </row>
    <row r="46" spans="1:16" ht="9.9499999999999993" customHeight="1">
      <c r="A46" s="79"/>
      <c r="B46" s="252" t="s">
        <v>237</v>
      </c>
      <c r="C46" s="252"/>
      <c r="D46" s="252"/>
      <c r="E46" s="252"/>
      <c r="F46" s="252"/>
      <c r="G46" s="252"/>
      <c r="H46" s="83">
        <v>0</v>
      </c>
      <c r="I46" s="83">
        <v>0</v>
      </c>
      <c r="J46" s="253">
        <v>0</v>
      </c>
      <c r="K46" s="253"/>
      <c r="L46" s="253"/>
      <c r="M46" s="83">
        <v>0</v>
      </c>
      <c r="N46" s="79"/>
      <c r="O46" s="79"/>
      <c r="P46" s="79"/>
    </row>
    <row r="47" spans="1:16" ht="9.9499999999999993" customHeight="1">
      <c r="A47" s="79"/>
      <c r="B47" s="252" t="s">
        <v>238</v>
      </c>
      <c r="C47" s="252"/>
      <c r="D47" s="252"/>
      <c r="E47" s="252"/>
      <c r="F47" s="252"/>
      <c r="G47" s="252"/>
      <c r="H47" s="83">
        <v>0</v>
      </c>
      <c r="I47" s="83">
        <v>0</v>
      </c>
      <c r="J47" s="253">
        <v>0</v>
      </c>
      <c r="K47" s="253"/>
      <c r="L47" s="253"/>
      <c r="M47" s="83">
        <v>0</v>
      </c>
      <c r="N47" s="79"/>
      <c r="O47" s="79"/>
      <c r="P47" s="79"/>
    </row>
    <row r="48" spans="1:16" ht="9.9499999999999993" customHeight="1">
      <c r="A48" s="79"/>
      <c r="B48" s="252" t="s">
        <v>239</v>
      </c>
      <c r="C48" s="252"/>
      <c r="D48" s="252"/>
      <c r="E48" s="252"/>
      <c r="F48" s="252"/>
      <c r="G48" s="252"/>
      <c r="H48" s="83">
        <v>0</v>
      </c>
      <c r="I48" s="83">
        <v>0</v>
      </c>
      <c r="J48" s="253">
        <v>0</v>
      </c>
      <c r="K48" s="253"/>
      <c r="L48" s="253"/>
      <c r="M48" s="83">
        <v>0</v>
      </c>
      <c r="N48" s="79"/>
      <c r="O48" s="79"/>
      <c r="P48" s="79"/>
    </row>
    <row r="49" spans="1:16" ht="9.9499999999999993" customHeight="1">
      <c r="A49" s="79"/>
      <c r="B49" s="254" t="s">
        <v>119</v>
      </c>
      <c r="C49" s="254"/>
      <c r="D49" s="254"/>
      <c r="E49" s="254"/>
      <c r="F49" s="255">
        <v>0</v>
      </c>
      <c r="G49" s="255"/>
      <c r="H49" s="255"/>
      <c r="I49" s="84">
        <v>0</v>
      </c>
      <c r="J49" s="256">
        <v>0</v>
      </c>
      <c r="K49" s="256"/>
      <c r="L49" s="256"/>
      <c r="M49" s="84">
        <v>0</v>
      </c>
      <c r="N49" s="79"/>
      <c r="O49" s="79"/>
      <c r="P49" s="79"/>
    </row>
    <row r="50" spans="1:16" ht="9.9499999999999993" customHeight="1">
      <c r="A50" s="79"/>
      <c r="B50" s="260" t="s">
        <v>194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79"/>
      <c r="O50" s="79"/>
      <c r="P50" s="79"/>
    </row>
    <row r="51" spans="1:16" ht="9.9499999999999993" customHeight="1">
      <c r="A51" s="79"/>
      <c r="B51" s="252" t="s">
        <v>240</v>
      </c>
      <c r="C51" s="252"/>
      <c r="D51" s="252"/>
      <c r="E51" s="252"/>
      <c r="F51" s="252"/>
      <c r="G51" s="252"/>
      <c r="H51" s="83">
        <v>0.3</v>
      </c>
      <c r="I51" s="83">
        <v>0</v>
      </c>
      <c r="J51" s="253">
        <v>0</v>
      </c>
      <c r="K51" s="253"/>
      <c r="L51" s="253"/>
      <c r="M51" s="83">
        <v>0</v>
      </c>
      <c r="N51" s="79"/>
      <c r="O51" s="79"/>
      <c r="P51" s="79"/>
    </row>
    <row r="52" spans="1:16" ht="9.9499999999999993" customHeight="1">
      <c r="A52" s="79"/>
      <c r="B52" s="252" t="s">
        <v>241</v>
      </c>
      <c r="C52" s="252"/>
      <c r="D52" s="252"/>
      <c r="E52" s="252"/>
      <c r="F52" s="252"/>
      <c r="G52" s="252"/>
      <c r="H52" s="83">
        <v>0</v>
      </c>
      <c r="I52" s="83">
        <v>0</v>
      </c>
      <c r="J52" s="253">
        <v>0</v>
      </c>
      <c r="K52" s="253"/>
      <c r="L52" s="253"/>
      <c r="M52" s="83">
        <v>0</v>
      </c>
      <c r="N52" s="79"/>
      <c r="O52" s="79"/>
      <c r="P52" s="79"/>
    </row>
    <row r="53" spans="1:16" ht="9.9499999999999993" customHeight="1">
      <c r="A53" s="79"/>
      <c r="B53" s="252" t="s">
        <v>242</v>
      </c>
      <c r="C53" s="252"/>
      <c r="D53" s="252"/>
      <c r="E53" s="252"/>
      <c r="F53" s="252"/>
      <c r="G53" s="252"/>
      <c r="H53" s="83">
        <v>0.23</v>
      </c>
      <c r="I53" s="83">
        <v>0</v>
      </c>
      <c r="J53" s="253">
        <v>0</v>
      </c>
      <c r="K53" s="253"/>
      <c r="L53" s="253"/>
      <c r="M53" s="83">
        <v>0</v>
      </c>
      <c r="N53" s="79"/>
      <c r="O53" s="79"/>
      <c r="P53" s="79"/>
    </row>
    <row r="54" spans="1:16" ht="9.9499999999999993" customHeight="1">
      <c r="A54" s="79"/>
      <c r="B54" s="252" t="s">
        <v>243</v>
      </c>
      <c r="C54" s="252"/>
      <c r="D54" s="252"/>
      <c r="E54" s="252"/>
      <c r="F54" s="252"/>
      <c r="G54" s="252"/>
      <c r="H54" s="83">
        <v>0</v>
      </c>
      <c r="I54" s="83">
        <v>0</v>
      </c>
      <c r="J54" s="253">
        <v>0</v>
      </c>
      <c r="K54" s="253"/>
      <c r="L54" s="253"/>
      <c r="M54" s="83">
        <v>0</v>
      </c>
      <c r="N54" s="79"/>
      <c r="O54" s="79"/>
      <c r="P54" s="79"/>
    </row>
    <row r="55" spans="1:16" ht="9.9499999999999993" customHeight="1">
      <c r="A55" s="79"/>
      <c r="B55" s="254" t="s">
        <v>123</v>
      </c>
      <c r="C55" s="254"/>
      <c r="D55" s="254"/>
      <c r="E55" s="254"/>
      <c r="F55" s="255">
        <v>0.53</v>
      </c>
      <c r="G55" s="255"/>
      <c r="H55" s="255"/>
      <c r="I55" s="84">
        <v>0</v>
      </c>
      <c r="J55" s="256">
        <v>0</v>
      </c>
      <c r="K55" s="256"/>
      <c r="L55" s="256"/>
      <c r="M55" s="84">
        <v>0</v>
      </c>
      <c r="N55" s="79"/>
      <c r="O55" s="79"/>
      <c r="P55" s="79"/>
    </row>
    <row r="56" spans="1:16" ht="9.9499999999999993" customHeight="1">
      <c r="A56" s="79"/>
      <c r="B56" s="257" t="s">
        <v>198</v>
      </c>
      <c r="C56" s="257"/>
      <c r="D56" s="257"/>
      <c r="E56" s="257"/>
      <c r="F56" s="259">
        <v>0.53</v>
      </c>
      <c r="G56" s="259"/>
      <c r="H56" s="259"/>
      <c r="I56" s="85">
        <v>0</v>
      </c>
      <c r="J56" s="259">
        <v>0</v>
      </c>
      <c r="K56" s="259"/>
      <c r="L56" s="259"/>
      <c r="M56" s="85">
        <v>0</v>
      </c>
      <c r="N56" s="79"/>
      <c r="O56" s="79"/>
      <c r="P56" s="79"/>
    </row>
    <row r="57" spans="1:16" ht="9.9499999999999993" customHeight="1">
      <c r="A57" s="79"/>
      <c r="B57" s="257" t="s">
        <v>199</v>
      </c>
      <c r="C57" s="257"/>
      <c r="D57" s="257"/>
      <c r="E57" s="257"/>
      <c r="F57" s="258">
        <v>12627.55</v>
      </c>
      <c r="G57" s="258"/>
      <c r="H57" s="258"/>
      <c r="I57" s="85">
        <v>21.05</v>
      </c>
      <c r="J57" s="259">
        <v>100</v>
      </c>
      <c r="K57" s="259"/>
      <c r="L57" s="259"/>
      <c r="M57" s="85">
        <v>99.51</v>
      </c>
      <c r="N57" s="79"/>
      <c r="O57" s="79"/>
      <c r="P57" s="79"/>
    </row>
    <row r="58" spans="1:16" ht="9.9499999999999993" customHeight="1">
      <c r="A58" s="79"/>
      <c r="B58" s="260" t="s">
        <v>42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79"/>
      <c r="O58" s="79"/>
      <c r="P58" s="79"/>
    </row>
    <row r="59" spans="1:16" ht="9.9499999999999993" customHeight="1">
      <c r="A59" s="79"/>
      <c r="B59" s="252" t="s">
        <v>200</v>
      </c>
      <c r="C59" s="252"/>
      <c r="D59" s="252"/>
      <c r="E59" s="252"/>
      <c r="F59" s="252"/>
      <c r="G59" s="252"/>
      <c r="H59" s="83">
        <v>1.87</v>
      </c>
      <c r="I59" s="83">
        <v>0</v>
      </c>
      <c r="J59" s="253">
        <v>0.01</v>
      </c>
      <c r="K59" s="253"/>
      <c r="L59" s="253"/>
      <c r="M59" s="83">
        <v>0.01</v>
      </c>
      <c r="N59" s="79"/>
      <c r="O59" s="79"/>
      <c r="P59" s="79"/>
    </row>
    <row r="60" spans="1:16" ht="9.9499999999999993" customHeight="1">
      <c r="A60" s="79"/>
      <c r="B60" s="252" t="s">
        <v>201</v>
      </c>
      <c r="C60" s="252"/>
      <c r="D60" s="252"/>
      <c r="E60" s="252"/>
      <c r="F60" s="252"/>
      <c r="G60" s="252"/>
      <c r="H60" s="83">
        <v>61.7</v>
      </c>
      <c r="I60" s="83">
        <v>0.1</v>
      </c>
      <c r="J60" s="253">
        <v>0.49</v>
      </c>
      <c r="K60" s="253"/>
      <c r="L60" s="253"/>
      <c r="M60" s="83">
        <v>0.49</v>
      </c>
      <c r="N60" s="79"/>
      <c r="O60" s="79"/>
      <c r="P60" s="79"/>
    </row>
    <row r="61" spans="1:16" ht="9.9499999999999993" customHeight="1">
      <c r="A61" s="79"/>
      <c r="B61" s="254" t="s">
        <v>203</v>
      </c>
      <c r="C61" s="254"/>
      <c r="D61" s="254"/>
      <c r="E61" s="254"/>
      <c r="F61" s="255">
        <v>63.57</v>
      </c>
      <c r="G61" s="255"/>
      <c r="H61" s="255"/>
      <c r="I61" s="84">
        <v>0.11</v>
      </c>
      <c r="J61" s="256">
        <v>0.5</v>
      </c>
      <c r="K61" s="256"/>
      <c r="L61" s="256"/>
      <c r="M61" s="84">
        <v>0.5</v>
      </c>
      <c r="N61" s="79"/>
      <c r="O61" s="79"/>
      <c r="P61" s="79"/>
    </row>
    <row r="62" spans="1:16" ht="9.9499999999999993" customHeight="1">
      <c r="A62" s="79"/>
      <c r="B62" s="257" t="s">
        <v>204</v>
      </c>
      <c r="C62" s="257"/>
      <c r="D62" s="257"/>
      <c r="E62" s="257"/>
      <c r="F62" s="258">
        <v>12691.12</v>
      </c>
      <c r="G62" s="258"/>
      <c r="H62" s="258"/>
      <c r="I62" s="85">
        <v>21.15</v>
      </c>
      <c r="J62" s="259">
        <v>100.5</v>
      </c>
      <c r="K62" s="259"/>
      <c r="L62" s="259"/>
      <c r="M62" s="86" t="s">
        <v>205</v>
      </c>
      <c r="N62" s="79"/>
      <c r="O62" s="79"/>
      <c r="P62" s="79"/>
    </row>
    <row r="63" spans="1:16" ht="108.9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51" t="s">
        <v>47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E63"/>
  <sheetViews>
    <sheetView showGridLines="0" zoomScaleNormal="100" workbookViewId="0">
      <selection sqref="A1:E1"/>
    </sheetView>
  </sheetViews>
  <sheetFormatPr defaultRowHeight="13.5"/>
  <cols>
    <col min="1" max="1" width="34.125" customWidth="1"/>
    <col min="2" max="5" width="10.25" customWidth="1"/>
  </cols>
  <sheetData>
    <row r="1" spans="1:5">
      <c r="A1" s="267" t="s">
        <v>254</v>
      </c>
      <c r="B1" s="268"/>
      <c r="C1" s="268"/>
      <c r="D1" s="268"/>
      <c r="E1" s="268"/>
    </row>
    <row r="2" spans="1:5">
      <c r="A2" s="267" t="s">
        <v>255</v>
      </c>
      <c r="B2" s="268"/>
      <c r="C2" s="268"/>
      <c r="D2" s="268"/>
      <c r="E2" s="268"/>
    </row>
    <row r="3" spans="1:5">
      <c r="A3" s="267" t="s">
        <v>256</v>
      </c>
      <c r="B3" s="268"/>
      <c r="C3" s="268"/>
      <c r="D3" s="268"/>
      <c r="E3" s="268"/>
    </row>
    <row r="4" spans="1:5">
      <c r="A4" s="95" t="s">
        <v>140</v>
      </c>
      <c r="B4" s="267" t="s">
        <v>141</v>
      </c>
      <c r="C4" s="268"/>
      <c r="D4" s="268"/>
      <c r="E4" s="268"/>
    </row>
    <row r="5" spans="1:5">
      <c r="A5" s="95" t="s">
        <v>257</v>
      </c>
      <c r="B5" s="267" t="s">
        <v>258</v>
      </c>
      <c r="C5" s="268"/>
      <c r="D5" s="268"/>
      <c r="E5" s="268"/>
    </row>
    <row r="6" spans="1:5">
      <c r="A6" s="95" t="s">
        <v>259</v>
      </c>
      <c r="B6" s="96" t="s">
        <v>218</v>
      </c>
    </row>
    <row r="7" spans="1:5" ht="23.25">
      <c r="A7" s="97" t="s">
        <v>9</v>
      </c>
      <c r="B7" s="97" t="s">
        <v>146</v>
      </c>
      <c r="C7" s="97" t="s">
        <v>253</v>
      </c>
      <c r="D7" s="97" t="s">
        <v>260</v>
      </c>
      <c r="E7" s="97" t="s">
        <v>261</v>
      </c>
    </row>
    <row r="8" spans="1:5">
      <c r="A8" s="267" t="s">
        <v>262</v>
      </c>
      <c r="B8" s="268"/>
      <c r="C8" s="268"/>
      <c r="D8" s="268"/>
      <c r="E8" s="268"/>
    </row>
    <row r="9" spans="1:5">
      <c r="A9" s="96" t="s">
        <v>150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151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152</v>
      </c>
    </row>
    <row r="12" spans="1:5">
      <c r="A12" s="96" t="s">
        <v>153</v>
      </c>
      <c r="B12" s="98">
        <v>0</v>
      </c>
      <c r="C12" s="98">
        <v>0</v>
      </c>
      <c r="D12" s="98">
        <v>0</v>
      </c>
      <c r="E12" s="98">
        <v>0</v>
      </c>
    </row>
    <row r="13" spans="1:5">
      <c r="A13" s="96" t="s">
        <v>154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155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156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219</v>
      </c>
      <c r="B16" s="98">
        <v>12240</v>
      </c>
      <c r="C16" s="98">
        <v>2.04</v>
      </c>
      <c r="D16" s="98">
        <v>93.19</v>
      </c>
      <c r="E16" s="98">
        <v>92.96</v>
      </c>
    </row>
    <row r="17" spans="1:5">
      <c r="A17" s="96" t="s">
        <v>158</v>
      </c>
      <c r="B17" s="98">
        <v>3.48</v>
      </c>
      <c r="C17" s="98">
        <v>5.8E-4</v>
      </c>
      <c r="D17" s="98">
        <v>0.03</v>
      </c>
      <c r="E17" s="98">
        <v>0.03</v>
      </c>
    </row>
    <row r="18" spans="1:5">
      <c r="A18" s="96" t="s">
        <v>220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160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161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221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222</v>
      </c>
    </row>
    <row r="23" spans="1:5">
      <c r="A23" s="96" t="s">
        <v>223</v>
      </c>
      <c r="B23" s="98">
        <v>310.5</v>
      </c>
      <c r="C23" s="98">
        <v>5.1749999999999997E-2</v>
      </c>
      <c r="D23" s="98">
        <v>2.36</v>
      </c>
      <c r="E23" s="98">
        <v>2.36</v>
      </c>
    </row>
    <row r="24" spans="1:5">
      <c r="A24" s="96" t="s">
        <v>224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225</v>
      </c>
      <c r="B25" s="98">
        <v>0</v>
      </c>
      <c r="C25" s="98">
        <v>0</v>
      </c>
      <c r="D25" s="98">
        <v>0</v>
      </c>
      <c r="E25" s="98">
        <v>0</v>
      </c>
    </row>
    <row r="26" spans="1:5">
      <c r="A26" s="96" t="s">
        <v>226</v>
      </c>
      <c r="B26" s="98">
        <v>0</v>
      </c>
      <c r="C26" s="98">
        <v>0</v>
      </c>
      <c r="D26" s="98">
        <v>0</v>
      </c>
      <c r="E26" s="98">
        <v>0</v>
      </c>
    </row>
    <row r="27" spans="1:5">
      <c r="A27" s="95" t="s">
        <v>18</v>
      </c>
      <c r="B27" s="99">
        <v>12553.98</v>
      </c>
      <c r="C27" s="99">
        <v>2.09233</v>
      </c>
      <c r="D27" s="99">
        <v>95.58</v>
      </c>
      <c r="E27" s="99">
        <v>95.35</v>
      </c>
    </row>
    <row r="28" spans="1:5">
      <c r="A28" s="267" t="s">
        <v>99</v>
      </c>
      <c r="B28" s="268"/>
      <c r="C28" s="268"/>
      <c r="D28" s="268"/>
      <c r="E28" s="268"/>
    </row>
    <row r="29" spans="1:5">
      <c r="A29" s="96" t="s">
        <v>227</v>
      </c>
      <c r="B29" s="98">
        <v>0</v>
      </c>
      <c r="C29" s="98">
        <v>0</v>
      </c>
      <c r="D29" s="98">
        <v>0</v>
      </c>
      <c r="E29" s="98">
        <v>0</v>
      </c>
    </row>
    <row r="30" spans="1:5">
      <c r="A30" s="96" t="s">
        <v>228</v>
      </c>
      <c r="B30" s="98">
        <v>376.64</v>
      </c>
      <c r="C30" s="98">
        <v>6.2770000000000006E-2</v>
      </c>
      <c r="D30" s="98">
        <v>2.87</v>
      </c>
      <c r="E30" s="98">
        <v>2.86</v>
      </c>
    </row>
    <row r="31" spans="1:5">
      <c r="A31" s="96" t="s">
        <v>229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230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231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232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233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234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235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185</v>
      </c>
      <c r="B38" s="98">
        <v>180</v>
      </c>
      <c r="C38" s="98">
        <v>0.03</v>
      </c>
      <c r="D38" s="98">
        <v>1.37</v>
      </c>
      <c r="E38" s="98">
        <v>1.37</v>
      </c>
    </row>
    <row r="39" spans="1:5">
      <c r="A39" s="95" t="s">
        <v>113</v>
      </c>
      <c r="B39" s="99">
        <v>556.64</v>
      </c>
      <c r="C39" s="99">
        <v>9.2770000000000005E-2</v>
      </c>
      <c r="D39" s="99">
        <v>4.24</v>
      </c>
      <c r="E39" s="99">
        <v>4.2300000000000004</v>
      </c>
    </row>
    <row r="40" spans="1:5">
      <c r="A40" s="267" t="s">
        <v>49</v>
      </c>
      <c r="B40" s="268"/>
      <c r="C40" s="268"/>
      <c r="D40" s="268"/>
      <c r="E40" s="268"/>
    </row>
    <row r="41" spans="1:5">
      <c r="A41" s="96" t="s">
        <v>236</v>
      </c>
      <c r="B41" s="98">
        <v>23.57</v>
      </c>
      <c r="C41" s="98">
        <v>0</v>
      </c>
      <c r="D41" s="98">
        <v>0.18</v>
      </c>
      <c r="E41" s="98">
        <v>0.18</v>
      </c>
    </row>
    <row r="42" spans="1:5">
      <c r="A42" s="95" t="s">
        <v>188</v>
      </c>
      <c r="B42" s="99">
        <v>23.57</v>
      </c>
      <c r="C42" s="99">
        <v>0</v>
      </c>
      <c r="D42" s="99">
        <v>0.18</v>
      </c>
      <c r="E42" s="99">
        <v>0.18</v>
      </c>
    </row>
    <row r="43" spans="1:5">
      <c r="A43" s="95" t="s">
        <v>189</v>
      </c>
      <c r="B43" s="99">
        <v>13134.189999999999</v>
      </c>
      <c r="C43" s="99">
        <v>2.1850999999999998</v>
      </c>
      <c r="D43" s="99">
        <v>100</v>
      </c>
      <c r="E43" s="99">
        <v>99.76</v>
      </c>
    </row>
    <row r="44" spans="1:5">
      <c r="A44" s="267" t="s">
        <v>190</v>
      </c>
      <c r="B44" s="268"/>
      <c r="C44" s="268"/>
      <c r="D44" s="268"/>
      <c r="E44" s="268"/>
    </row>
    <row r="45" spans="1:5">
      <c r="A45" s="96" t="s">
        <v>237</v>
      </c>
      <c r="B45" s="98">
        <v>0</v>
      </c>
      <c r="C45" s="98">
        <v>0</v>
      </c>
      <c r="D45" s="98">
        <v>0</v>
      </c>
      <c r="E45" s="98">
        <v>0</v>
      </c>
    </row>
    <row r="46" spans="1:5">
      <c r="A46" s="96" t="s">
        <v>238</v>
      </c>
      <c r="B46" s="98">
        <v>0</v>
      </c>
      <c r="C46" s="98">
        <v>0</v>
      </c>
      <c r="D46" s="98">
        <v>0</v>
      </c>
      <c r="E46" s="98">
        <v>0</v>
      </c>
    </row>
    <row r="47" spans="1:5">
      <c r="A47" s="96" t="s">
        <v>239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119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67" t="s">
        <v>194</v>
      </c>
      <c r="B49" s="268"/>
      <c r="C49" s="268"/>
      <c r="D49" s="268"/>
      <c r="E49" s="268"/>
    </row>
    <row r="50" spans="1:5">
      <c r="A50" s="96" t="s">
        <v>240</v>
      </c>
      <c r="B50" s="98">
        <v>0.31</v>
      </c>
      <c r="C50" s="98">
        <v>5.0000000000000002E-5</v>
      </c>
      <c r="D50" s="98">
        <v>0</v>
      </c>
      <c r="E50" s="98">
        <v>0</v>
      </c>
    </row>
    <row r="51" spans="1:5">
      <c r="A51" s="96" t="s">
        <v>241</v>
      </c>
      <c r="B51" s="98">
        <v>1.59</v>
      </c>
      <c r="C51" s="98">
        <v>2.5999999999999998E-4</v>
      </c>
      <c r="D51" s="98">
        <v>0.01</v>
      </c>
      <c r="E51" s="98">
        <v>0.01</v>
      </c>
    </row>
    <row r="52" spans="1:5">
      <c r="A52" s="96" t="s">
        <v>242</v>
      </c>
      <c r="B52" s="98">
        <v>0.25</v>
      </c>
      <c r="C52" s="98">
        <v>4.0000000000000003E-5</v>
      </c>
      <c r="D52" s="98">
        <v>0</v>
      </c>
      <c r="E52" s="98">
        <v>0</v>
      </c>
    </row>
    <row r="53" spans="1:5">
      <c r="A53" s="96" t="s">
        <v>243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123</v>
      </c>
      <c r="B54" s="99">
        <v>2.1500000000000004</v>
      </c>
      <c r="C54" s="99">
        <v>3.5E-4</v>
      </c>
      <c r="D54" s="99">
        <v>0.01</v>
      </c>
      <c r="E54" s="99">
        <v>0.01</v>
      </c>
    </row>
    <row r="55" spans="1:5">
      <c r="A55" s="95" t="s">
        <v>198</v>
      </c>
      <c r="B55" s="99">
        <v>2.1500000000000004</v>
      </c>
      <c r="C55" s="99">
        <v>3.5E-4</v>
      </c>
      <c r="D55" s="99">
        <v>0.01</v>
      </c>
      <c r="E55" s="99">
        <v>0.01</v>
      </c>
    </row>
    <row r="56" spans="1:5">
      <c r="A56" s="95" t="s">
        <v>199</v>
      </c>
      <c r="B56" s="99">
        <v>13136.339999999998</v>
      </c>
      <c r="C56" s="99">
        <v>2.1854499999999999</v>
      </c>
      <c r="D56" s="99">
        <v>100.01</v>
      </c>
      <c r="E56" s="99">
        <v>99.77</v>
      </c>
    </row>
    <row r="57" spans="1:5">
      <c r="A57" s="267" t="s">
        <v>42</v>
      </c>
      <c r="B57" s="268"/>
      <c r="C57" s="268"/>
      <c r="D57" s="268"/>
      <c r="E57" s="268"/>
    </row>
    <row r="58" spans="1:5">
      <c r="A58" s="96" t="s">
        <v>200</v>
      </c>
      <c r="B58" s="98">
        <v>0.96</v>
      </c>
      <c r="C58" s="98">
        <v>1.6000000000000001E-4</v>
      </c>
      <c r="D58" s="98">
        <v>0.01</v>
      </c>
      <c r="E58" s="98">
        <v>0.01</v>
      </c>
    </row>
    <row r="59" spans="1:5">
      <c r="A59" s="96" t="s">
        <v>201</v>
      </c>
      <c r="B59" s="98">
        <v>29</v>
      </c>
      <c r="C59" s="98">
        <v>4.8300000000000001E-3</v>
      </c>
      <c r="D59" s="98">
        <v>0.22</v>
      </c>
      <c r="E59" s="98">
        <v>0.22</v>
      </c>
    </row>
    <row r="60" spans="1:5">
      <c r="A60" s="95" t="s">
        <v>263</v>
      </c>
      <c r="B60" s="99">
        <v>29.96</v>
      </c>
      <c r="C60" s="99">
        <v>4.9899999999999996E-3</v>
      </c>
      <c r="D60" s="99">
        <v>0.23</v>
      </c>
      <c r="E60" s="99">
        <v>0.23</v>
      </c>
    </row>
    <row r="61" spans="1:5">
      <c r="A61" s="95" t="s">
        <v>204</v>
      </c>
      <c r="B61" s="99">
        <v>13166.299999999997</v>
      </c>
      <c r="C61" s="99">
        <v>2.1904400000000002</v>
      </c>
      <c r="D61" s="99">
        <v>100.24</v>
      </c>
      <c r="E61" s="99">
        <v>100</v>
      </c>
    </row>
    <row r="63" spans="1:5">
      <c r="A63" s="267" t="s">
        <v>47</v>
      </c>
      <c r="B63" s="268"/>
      <c r="C63" s="268"/>
      <c r="D63" s="268"/>
      <c r="E63" s="26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2" style="163" customWidth="1"/>
    <col min="4" max="5" width="16.375" style="163" customWidth="1"/>
    <col min="6" max="256" width="9" style="163"/>
    <col min="257" max="257" width="30.75" style="163" customWidth="1"/>
    <col min="258" max="259" width="12" style="163" customWidth="1"/>
    <col min="260" max="261" width="16.375" style="163" customWidth="1"/>
    <col min="262" max="512" width="9" style="163"/>
    <col min="513" max="513" width="30.75" style="163" customWidth="1"/>
    <col min="514" max="515" width="12" style="163" customWidth="1"/>
    <col min="516" max="517" width="16.375" style="163" customWidth="1"/>
    <col min="518" max="768" width="9" style="163"/>
    <col min="769" max="769" width="30.75" style="163" customWidth="1"/>
    <col min="770" max="771" width="12" style="163" customWidth="1"/>
    <col min="772" max="773" width="16.375" style="163" customWidth="1"/>
    <col min="774" max="1024" width="9" style="163"/>
    <col min="1025" max="1025" width="30.75" style="163" customWidth="1"/>
    <col min="1026" max="1027" width="12" style="163" customWidth="1"/>
    <col min="1028" max="1029" width="16.375" style="163" customWidth="1"/>
    <col min="1030" max="1280" width="9" style="163"/>
    <col min="1281" max="1281" width="30.75" style="163" customWidth="1"/>
    <col min="1282" max="1283" width="12" style="163" customWidth="1"/>
    <col min="1284" max="1285" width="16.375" style="163" customWidth="1"/>
    <col min="1286" max="1536" width="9" style="163"/>
    <col min="1537" max="1537" width="30.75" style="163" customWidth="1"/>
    <col min="1538" max="1539" width="12" style="163" customWidth="1"/>
    <col min="1540" max="1541" width="16.375" style="163" customWidth="1"/>
    <col min="1542" max="1792" width="9" style="163"/>
    <col min="1793" max="1793" width="30.75" style="163" customWidth="1"/>
    <col min="1794" max="1795" width="12" style="163" customWidth="1"/>
    <col min="1796" max="1797" width="16.375" style="163" customWidth="1"/>
    <col min="1798" max="2048" width="9" style="163"/>
    <col min="2049" max="2049" width="30.75" style="163" customWidth="1"/>
    <col min="2050" max="2051" width="12" style="163" customWidth="1"/>
    <col min="2052" max="2053" width="16.375" style="163" customWidth="1"/>
    <col min="2054" max="2304" width="9" style="163"/>
    <col min="2305" max="2305" width="30.75" style="163" customWidth="1"/>
    <col min="2306" max="2307" width="12" style="163" customWidth="1"/>
    <col min="2308" max="2309" width="16.375" style="163" customWidth="1"/>
    <col min="2310" max="2560" width="9" style="163"/>
    <col min="2561" max="2561" width="30.75" style="163" customWidth="1"/>
    <col min="2562" max="2563" width="12" style="163" customWidth="1"/>
    <col min="2564" max="2565" width="16.375" style="163" customWidth="1"/>
    <col min="2566" max="2816" width="9" style="163"/>
    <col min="2817" max="2817" width="30.75" style="163" customWidth="1"/>
    <col min="2818" max="2819" width="12" style="163" customWidth="1"/>
    <col min="2820" max="2821" width="16.375" style="163" customWidth="1"/>
    <col min="2822" max="3072" width="9" style="163"/>
    <col min="3073" max="3073" width="30.75" style="163" customWidth="1"/>
    <col min="3074" max="3075" width="12" style="163" customWidth="1"/>
    <col min="3076" max="3077" width="16.375" style="163" customWidth="1"/>
    <col min="3078" max="3328" width="9" style="163"/>
    <col min="3329" max="3329" width="30.75" style="163" customWidth="1"/>
    <col min="3330" max="3331" width="12" style="163" customWidth="1"/>
    <col min="3332" max="3333" width="16.375" style="163" customWidth="1"/>
    <col min="3334" max="3584" width="9" style="163"/>
    <col min="3585" max="3585" width="30.75" style="163" customWidth="1"/>
    <col min="3586" max="3587" width="12" style="163" customWidth="1"/>
    <col min="3588" max="3589" width="16.375" style="163" customWidth="1"/>
    <col min="3590" max="3840" width="9" style="163"/>
    <col min="3841" max="3841" width="30.75" style="163" customWidth="1"/>
    <col min="3842" max="3843" width="12" style="163" customWidth="1"/>
    <col min="3844" max="3845" width="16.375" style="163" customWidth="1"/>
    <col min="3846" max="4096" width="9" style="163"/>
    <col min="4097" max="4097" width="30.75" style="163" customWidth="1"/>
    <col min="4098" max="4099" width="12" style="163" customWidth="1"/>
    <col min="4100" max="4101" width="16.375" style="163" customWidth="1"/>
    <col min="4102" max="4352" width="9" style="163"/>
    <col min="4353" max="4353" width="30.75" style="163" customWidth="1"/>
    <col min="4354" max="4355" width="12" style="163" customWidth="1"/>
    <col min="4356" max="4357" width="16.375" style="163" customWidth="1"/>
    <col min="4358" max="4608" width="9" style="163"/>
    <col min="4609" max="4609" width="30.75" style="163" customWidth="1"/>
    <col min="4610" max="4611" width="12" style="163" customWidth="1"/>
    <col min="4612" max="4613" width="16.375" style="163" customWidth="1"/>
    <col min="4614" max="4864" width="9" style="163"/>
    <col min="4865" max="4865" width="30.75" style="163" customWidth="1"/>
    <col min="4866" max="4867" width="12" style="163" customWidth="1"/>
    <col min="4868" max="4869" width="16.375" style="163" customWidth="1"/>
    <col min="4870" max="5120" width="9" style="163"/>
    <col min="5121" max="5121" width="30.75" style="163" customWidth="1"/>
    <col min="5122" max="5123" width="12" style="163" customWidth="1"/>
    <col min="5124" max="5125" width="16.375" style="163" customWidth="1"/>
    <col min="5126" max="5376" width="9" style="163"/>
    <col min="5377" max="5377" width="30.75" style="163" customWidth="1"/>
    <col min="5378" max="5379" width="12" style="163" customWidth="1"/>
    <col min="5380" max="5381" width="16.375" style="163" customWidth="1"/>
    <col min="5382" max="5632" width="9" style="163"/>
    <col min="5633" max="5633" width="30.75" style="163" customWidth="1"/>
    <col min="5634" max="5635" width="12" style="163" customWidth="1"/>
    <col min="5636" max="5637" width="16.375" style="163" customWidth="1"/>
    <col min="5638" max="5888" width="9" style="163"/>
    <col min="5889" max="5889" width="30.75" style="163" customWidth="1"/>
    <col min="5890" max="5891" width="12" style="163" customWidth="1"/>
    <col min="5892" max="5893" width="16.375" style="163" customWidth="1"/>
    <col min="5894" max="6144" width="9" style="163"/>
    <col min="6145" max="6145" width="30.75" style="163" customWidth="1"/>
    <col min="6146" max="6147" width="12" style="163" customWidth="1"/>
    <col min="6148" max="6149" width="16.375" style="163" customWidth="1"/>
    <col min="6150" max="6400" width="9" style="163"/>
    <col min="6401" max="6401" width="30.75" style="163" customWidth="1"/>
    <col min="6402" max="6403" width="12" style="163" customWidth="1"/>
    <col min="6404" max="6405" width="16.375" style="163" customWidth="1"/>
    <col min="6406" max="6656" width="9" style="163"/>
    <col min="6657" max="6657" width="30.75" style="163" customWidth="1"/>
    <col min="6658" max="6659" width="12" style="163" customWidth="1"/>
    <col min="6660" max="6661" width="16.375" style="163" customWidth="1"/>
    <col min="6662" max="6912" width="9" style="163"/>
    <col min="6913" max="6913" width="30.75" style="163" customWidth="1"/>
    <col min="6914" max="6915" width="12" style="163" customWidth="1"/>
    <col min="6916" max="6917" width="16.375" style="163" customWidth="1"/>
    <col min="6918" max="7168" width="9" style="163"/>
    <col min="7169" max="7169" width="30.75" style="163" customWidth="1"/>
    <col min="7170" max="7171" width="12" style="163" customWidth="1"/>
    <col min="7172" max="7173" width="16.375" style="163" customWidth="1"/>
    <col min="7174" max="7424" width="9" style="163"/>
    <col min="7425" max="7425" width="30.75" style="163" customWidth="1"/>
    <col min="7426" max="7427" width="12" style="163" customWidth="1"/>
    <col min="7428" max="7429" width="16.375" style="163" customWidth="1"/>
    <col min="7430" max="7680" width="9" style="163"/>
    <col min="7681" max="7681" width="30.75" style="163" customWidth="1"/>
    <col min="7682" max="7683" width="12" style="163" customWidth="1"/>
    <col min="7684" max="7685" width="16.375" style="163" customWidth="1"/>
    <col min="7686" max="7936" width="9" style="163"/>
    <col min="7937" max="7937" width="30.75" style="163" customWidth="1"/>
    <col min="7938" max="7939" width="12" style="163" customWidth="1"/>
    <col min="7940" max="7941" width="16.375" style="163" customWidth="1"/>
    <col min="7942" max="8192" width="9" style="163"/>
    <col min="8193" max="8193" width="30.75" style="163" customWidth="1"/>
    <col min="8194" max="8195" width="12" style="163" customWidth="1"/>
    <col min="8196" max="8197" width="16.375" style="163" customWidth="1"/>
    <col min="8198" max="8448" width="9" style="163"/>
    <col min="8449" max="8449" width="30.75" style="163" customWidth="1"/>
    <col min="8450" max="8451" width="12" style="163" customWidth="1"/>
    <col min="8452" max="8453" width="16.375" style="163" customWidth="1"/>
    <col min="8454" max="8704" width="9" style="163"/>
    <col min="8705" max="8705" width="30.75" style="163" customWidth="1"/>
    <col min="8706" max="8707" width="12" style="163" customWidth="1"/>
    <col min="8708" max="8709" width="16.375" style="163" customWidth="1"/>
    <col min="8710" max="8960" width="9" style="163"/>
    <col min="8961" max="8961" width="30.75" style="163" customWidth="1"/>
    <col min="8962" max="8963" width="12" style="163" customWidth="1"/>
    <col min="8964" max="8965" width="16.375" style="163" customWidth="1"/>
    <col min="8966" max="9216" width="9" style="163"/>
    <col min="9217" max="9217" width="30.75" style="163" customWidth="1"/>
    <col min="9218" max="9219" width="12" style="163" customWidth="1"/>
    <col min="9220" max="9221" width="16.375" style="163" customWidth="1"/>
    <col min="9222" max="9472" width="9" style="163"/>
    <col min="9473" max="9473" width="30.75" style="163" customWidth="1"/>
    <col min="9474" max="9475" width="12" style="163" customWidth="1"/>
    <col min="9476" max="9477" width="16.375" style="163" customWidth="1"/>
    <col min="9478" max="9728" width="9" style="163"/>
    <col min="9729" max="9729" width="30.75" style="163" customWidth="1"/>
    <col min="9730" max="9731" width="12" style="163" customWidth="1"/>
    <col min="9732" max="9733" width="16.375" style="163" customWidth="1"/>
    <col min="9734" max="9984" width="9" style="163"/>
    <col min="9985" max="9985" width="30.75" style="163" customWidth="1"/>
    <col min="9986" max="9987" width="12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2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2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2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2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2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2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2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2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2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2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2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2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2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2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2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2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2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2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2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2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2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2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2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2" style="163" customWidth="1"/>
    <col min="16132" max="16133" width="16.375" style="163" customWidth="1"/>
    <col min="16134" max="16384" width="9" style="163"/>
  </cols>
  <sheetData>
    <row r="1" spans="1:6">
      <c r="A1" s="269" t="s">
        <v>254</v>
      </c>
      <c r="B1" s="270"/>
      <c r="C1" s="270"/>
      <c r="D1" s="270"/>
      <c r="E1" s="270"/>
      <c r="F1" s="270"/>
    </row>
    <row r="2" spans="1:6">
      <c r="A2" s="269" t="s">
        <v>255</v>
      </c>
      <c r="B2" s="270"/>
      <c r="C2" s="270"/>
      <c r="D2" s="270"/>
      <c r="E2" s="270"/>
      <c r="F2" s="270"/>
    </row>
    <row r="3" spans="1:6">
      <c r="A3" s="269" t="s">
        <v>356</v>
      </c>
      <c r="B3" s="270"/>
      <c r="C3" s="270"/>
      <c r="D3" s="270"/>
      <c r="E3" s="270"/>
      <c r="F3" s="270"/>
    </row>
    <row r="4" spans="1:6">
      <c r="A4" s="164" t="s">
        <v>140</v>
      </c>
      <c r="B4" s="269" t="s">
        <v>141</v>
      </c>
      <c r="C4" s="270"/>
      <c r="D4" s="270"/>
      <c r="E4" s="270"/>
      <c r="F4" s="270"/>
    </row>
    <row r="5" spans="1:6">
      <c r="A5" s="164" t="s">
        <v>357</v>
      </c>
      <c r="B5" s="269" t="s">
        <v>258</v>
      </c>
      <c r="C5" s="270"/>
      <c r="D5" s="270"/>
      <c r="E5" s="270"/>
      <c r="F5" s="270"/>
    </row>
    <row r="6" spans="1:6">
      <c r="A6" s="164" t="s">
        <v>259</v>
      </c>
      <c r="B6" s="165" t="s">
        <v>218</v>
      </c>
    </row>
    <row r="7" spans="1:6">
      <c r="A7" s="166" t="s">
        <v>9</v>
      </c>
      <c r="B7" s="166" t="s">
        <v>146</v>
      </c>
      <c r="C7" s="166" t="s">
        <v>253</v>
      </c>
      <c r="D7" s="166" t="s">
        <v>260</v>
      </c>
      <c r="E7" s="166" t="s">
        <v>261</v>
      </c>
    </row>
    <row r="8" spans="1:6">
      <c r="A8" s="269" t="s">
        <v>262</v>
      </c>
      <c r="B8" s="270"/>
      <c r="C8" s="270"/>
      <c r="D8" s="270"/>
      <c r="E8" s="270"/>
    </row>
    <row r="9" spans="1:6">
      <c r="A9" s="165" t="s">
        <v>150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151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152</v>
      </c>
    </row>
    <row r="12" spans="1:6">
      <c r="A12" s="165" t="s">
        <v>153</v>
      </c>
      <c r="B12" s="167">
        <v>0</v>
      </c>
      <c r="C12" s="167">
        <v>0</v>
      </c>
      <c r="D12" s="167">
        <v>0</v>
      </c>
      <c r="E12" s="167">
        <v>0</v>
      </c>
    </row>
    <row r="13" spans="1:6">
      <c r="A13" s="165" t="s">
        <v>154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155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156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219</v>
      </c>
      <c r="B16" s="167">
        <v>15840</v>
      </c>
      <c r="C16" s="167">
        <v>2.64</v>
      </c>
      <c r="D16" s="167">
        <v>91.65</v>
      </c>
      <c r="E16" s="167">
        <v>91.49</v>
      </c>
    </row>
    <row r="17" spans="1:5">
      <c r="A17" s="165" t="s">
        <v>158</v>
      </c>
      <c r="B17" s="167">
        <v>3.67</v>
      </c>
      <c r="C17" s="167">
        <v>6.0999999999999997E-4</v>
      </c>
      <c r="D17" s="167">
        <v>0.02</v>
      </c>
      <c r="E17" s="167">
        <v>0.02</v>
      </c>
    </row>
    <row r="18" spans="1:5">
      <c r="A18" s="165" t="s">
        <v>220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160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161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221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222</v>
      </c>
    </row>
    <row r="23" spans="1:5">
      <c r="A23" s="165" t="s">
        <v>223</v>
      </c>
      <c r="B23" s="167">
        <v>312</v>
      </c>
      <c r="C23" s="167">
        <v>5.1999999999999998E-2</v>
      </c>
      <c r="D23" s="167">
        <v>1.81</v>
      </c>
      <c r="E23" s="167">
        <v>1.8</v>
      </c>
    </row>
    <row r="24" spans="1:5">
      <c r="A24" s="165" t="s">
        <v>224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225</v>
      </c>
      <c r="B25" s="167">
        <v>0</v>
      </c>
      <c r="C25" s="167">
        <v>0</v>
      </c>
      <c r="D25" s="167">
        <v>0</v>
      </c>
      <c r="E25" s="167">
        <v>0</v>
      </c>
    </row>
    <row r="26" spans="1:5">
      <c r="A26" s="165" t="s">
        <v>226</v>
      </c>
      <c r="B26" s="167">
        <v>0</v>
      </c>
      <c r="C26" s="167">
        <v>0</v>
      </c>
      <c r="D26" s="167">
        <v>0</v>
      </c>
      <c r="E26" s="167">
        <v>0</v>
      </c>
    </row>
    <row r="27" spans="1:5">
      <c r="A27" s="164" t="s">
        <v>18</v>
      </c>
      <c r="B27" s="168">
        <v>16155.67</v>
      </c>
      <c r="C27" s="168">
        <v>2.6926100000000002</v>
      </c>
      <c r="D27" s="168">
        <v>93.48</v>
      </c>
      <c r="E27" s="168">
        <v>93.31</v>
      </c>
    </row>
    <row r="28" spans="1:5">
      <c r="A28" s="269" t="s">
        <v>99</v>
      </c>
      <c r="B28" s="270"/>
      <c r="C28" s="270"/>
      <c r="D28" s="270"/>
      <c r="E28" s="270"/>
    </row>
    <row r="29" spans="1:5">
      <c r="A29" s="165" t="s">
        <v>227</v>
      </c>
      <c r="B29" s="167">
        <v>0</v>
      </c>
      <c r="C29" s="167">
        <v>0</v>
      </c>
      <c r="D29" s="167">
        <v>0</v>
      </c>
      <c r="E29" s="167">
        <v>0</v>
      </c>
    </row>
    <row r="30" spans="1:5">
      <c r="A30" s="165" t="s">
        <v>228</v>
      </c>
      <c r="B30" s="167">
        <v>484.69</v>
      </c>
      <c r="C30" s="167">
        <v>8.0780000000000005E-2</v>
      </c>
      <c r="D30" s="167">
        <v>2.8</v>
      </c>
      <c r="E30" s="167">
        <v>2.8</v>
      </c>
    </row>
    <row r="31" spans="1:5">
      <c r="A31" s="165" t="s">
        <v>229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230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231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232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233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234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358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185</v>
      </c>
      <c r="B38" s="167">
        <v>585</v>
      </c>
      <c r="C38" s="167">
        <v>9.7500000000000003E-2</v>
      </c>
      <c r="D38" s="167">
        <v>3.38</v>
      </c>
      <c r="E38" s="167">
        <v>3.38</v>
      </c>
    </row>
    <row r="39" spans="1:5">
      <c r="A39" s="164" t="s">
        <v>113</v>
      </c>
      <c r="B39" s="168">
        <v>1069.69</v>
      </c>
      <c r="C39" s="168">
        <v>0.17827999999999999</v>
      </c>
      <c r="D39" s="168">
        <v>6.18</v>
      </c>
      <c r="E39" s="168">
        <v>6.18</v>
      </c>
    </row>
    <row r="40" spans="1:5">
      <c r="A40" s="269" t="s">
        <v>49</v>
      </c>
      <c r="B40" s="270"/>
      <c r="C40" s="270"/>
      <c r="D40" s="270"/>
      <c r="E40" s="270"/>
    </row>
    <row r="41" spans="1:5">
      <c r="A41" s="165" t="s">
        <v>236</v>
      </c>
      <c r="B41" s="167">
        <v>57.72</v>
      </c>
      <c r="C41" s="167">
        <v>0.01</v>
      </c>
      <c r="D41" s="167">
        <v>0.33</v>
      </c>
      <c r="E41" s="167">
        <v>0.33</v>
      </c>
    </row>
    <row r="42" spans="1:5">
      <c r="A42" s="164" t="s">
        <v>188</v>
      </c>
      <c r="B42" s="168">
        <v>57.72</v>
      </c>
      <c r="C42" s="168">
        <v>0.01</v>
      </c>
      <c r="D42" s="168">
        <v>0.33</v>
      </c>
      <c r="E42" s="168">
        <v>0.33</v>
      </c>
    </row>
    <row r="43" spans="1:5">
      <c r="A43" s="164" t="s">
        <v>189</v>
      </c>
      <c r="B43" s="168">
        <v>17283.080000000002</v>
      </c>
      <c r="C43" s="168">
        <v>2.88089</v>
      </c>
      <c r="D43" s="168">
        <v>99.99</v>
      </c>
      <c r="E43" s="168">
        <v>99.82</v>
      </c>
    </row>
    <row r="44" spans="1:5">
      <c r="A44" s="269" t="s">
        <v>190</v>
      </c>
      <c r="B44" s="270"/>
      <c r="C44" s="270"/>
      <c r="D44" s="270"/>
      <c r="E44" s="270"/>
    </row>
    <row r="45" spans="1:5">
      <c r="A45" s="165" t="s">
        <v>237</v>
      </c>
      <c r="B45" s="167">
        <v>0</v>
      </c>
      <c r="C45" s="167">
        <v>0</v>
      </c>
      <c r="D45" s="167">
        <v>0</v>
      </c>
      <c r="E45" s="167">
        <v>0</v>
      </c>
    </row>
    <row r="46" spans="1:5">
      <c r="A46" s="165" t="s">
        <v>238</v>
      </c>
      <c r="B46" s="167">
        <v>0</v>
      </c>
      <c r="C46" s="167">
        <v>0</v>
      </c>
      <c r="D46" s="167">
        <v>0</v>
      </c>
      <c r="E46" s="167">
        <v>0</v>
      </c>
    </row>
    <row r="47" spans="1:5">
      <c r="A47" s="165" t="s">
        <v>239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119</v>
      </c>
      <c r="B48" s="168">
        <v>0</v>
      </c>
      <c r="C48" s="168">
        <v>0</v>
      </c>
      <c r="D48" s="168">
        <v>0</v>
      </c>
      <c r="E48" s="168">
        <v>0</v>
      </c>
    </row>
    <row r="49" spans="1:5">
      <c r="A49" s="269" t="s">
        <v>194</v>
      </c>
      <c r="B49" s="270"/>
      <c r="C49" s="270"/>
      <c r="D49" s="270"/>
      <c r="E49" s="270"/>
    </row>
    <row r="50" spans="1:5" ht="22.5">
      <c r="A50" s="165" t="s">
        <v>240</v>
      </c>
      <c r="B50" s="167">
        <v>0.31</v>
      </c>
      <c r="C50" s="167">
        <v>5.0000000000000002E-5</v>
      </c>
      <c r="D50" s="167">
        <v>0</v>
      </c>
      <c r="E50" s="167">
        <v>0</v>
      </c>
    </row>
    <row r="51" spans="1:5">
      <c r="A51" s="165" t="s">
        <v>241</v>
      </c>
      <c r="B51" s="167">
        <v>1.67</v>
      </c>
      <c r="C51" s="167">
        <v>2.7999999999999998E-4</v>
      </c>
      <c r="D51" s="167">
        <v>0.01</v>
      </c>
      <c r="E51" s="167">
        <v>0.01</v>
      </c>
    </row>
    <row r="52" spans="1:5">
      <c r="A52" s="165" t="s">
        <v>242</v>
      </c>
      <c r="B52" s="167">
        <v>0.27</v>
      </c>
      <c r="C52" s="167">
        <v>5.0000000000000002E-5</v>
      </c>
      <c r="D52" s="167">
        <v>0</v>
      </c>
      <c r="E52" s="167">
        <v>0</v>
      </c>
    </row>
    <row r="53" spans="1:5">
      <c r="A53" s="165" t="s">
        <v>243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123</v>
      </c>
      <c r="B54" s="168">
        <v>2.25</v>
      </c>
      <c r="C54" s="168">
        <v>3.8000000000000002E-4</v>
      </c>
      <c r="D54" s="168">
        <v>0.01</v>
      </c>
      <c r="E54" s="168">
        <v>0.01</v>
      </c>
    </row>
    <row r="55" spans="1:5">
      <c r="A55" s="164" t="s">
        <v>198</v>
      </c>
      <c r="B55" s="168">
        <v>2.25</v>
      </c>
      <c r="C55" s="168">
        <v>3.8000000000000002E-4</v>
      </c>
      <c r="D55" s="168">
        <v>0.01</v>
      </c>
      <c r="E55" s="168">
        <v>0.01</v>
      </c>
    </row>
    <row r="56" spans="1:5">
      <c r="A56" s="164" t="s">
        <v>199</v>
      </c>
      <c r="B56" s="168">
        <v>17285.330000000002</v>
      </c>
      <c r="C56" s="168">
        <v>2.8812700000000002</v>
      </c>
      <c r="D56" s="168">
        <v>100</v>
      </c>
      <c r="E56" s="168">
        <v>99.83</v>
      </c>
    </row>
    <row r="57" spans="1:5">
      <c r="A57" s="269" t="s">
        <v>42</v>
      </c>
      <c r="B57" s="270"/>
      <c r="C57" s="270"/>
      <c r="D57" s="270"/>
      <c r="E57" s="270"/>
    </row>
    <row r="58" spans="1:5">
      <c r="A58" s="165" t="s">
        <v>200</v>
      </c>
      <c r="B58" s="167">
        <v>0.67</v>
      </c>
      <c r="C58" s="167">
        <v>1.1E-4</v>
      </c>
      <c r="D58" s="167">
        <v>0</v>
      </c>
      <c r="E58" s="167">
        <v>0</v>
      </c>
    </row>
    <row r="59" spans="1:5">
      <c r="A59" s="165" t="s">
        <v>201</v>
      </c>
      <c r="B59" s="167">
        <v>27.6</v>
      </c>
      <c r="C59" s="167">
        <v>4.5999999999999999E-3</v>
      </c>
      <c r="D59" s="167">
        <v>0.16</v>
      </c>
      <c r="E59" s="167">
        <v>0.16</v>
      </c>
    </row>
    <row r="60" spans="1:5">
      <c r="A60" s="164" t="s">
        <v>263</v>
      </c>
      <c r="B60" s="168">
        <v>28.270000000000003</v>
      </c>
      <c r="C60" s="168">
        <v>4.7099999999999998E-3</v>
      </c>
      <c r="D60" s="168">
        <v>0.16</v>
      </c>
      <c r="E60" s="168">
        <v>0.16</v>
      </c>
    </row>
    <row r="61" spans="1:5">
      <c r="A61" s="164" t="s">
        <v>204</v>
      </c>
      <c r="B61" s="168">
        <v>17313.600000000002</v>
      </c>
      <c r="C61" s="168">
        <v>2.88598</v>
      </c>
      <c r="D61" s="168">
        <v>100.16</v>
      </c>
      <c r="E61" s="168">
        <v>99.99</v>
      </c>
    </row>
    <row r="63" spans="1:5">
      <c r="A63" s="269" t="s">
        <v>47</v>
      </c>
      <c r="B63" s="270"/>
      <c r="C63" s="270"/>
      <c r="D63" s="270"/>
      <c r="E63" s="27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/>
  <dimension ref="A1:G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7">
      <c r="A1" s="271" t="s">
        <v>254</v>
      </c>
      <c r="B1" s="272"/>
      <c r="C1" s="272"/>
      <c r="D1" s="272"/>
      <c r="E1" s="272"/>
      <c r="F1" s="272"/>
    </row>
    <row r="2" spans="1:7">
      <c r="A2" s="271" t="s">
        <v>255</v>
      </c>
      <c r="B2" s="272"/>
      <c r="C2" s="272"/>
      <c r="D2" s="272"/>
      <c r="E2" s="272"/>
      <c r="F2" s="272"/>
    </row>
    <row r="3" spans="1:7">
      <c r="A3" s="271" t="s">
        <v>365</v>
      </c>
      <c r="B3" s="272"/>
      <c r="C3" s="272"/>
      <c r="D3" s="272"/>
      <c r="E3" s="272"/>
      <c r="F3" s="272"/>
    </row>
    <row r="4" spans="1:7">
      <c r="A4" s="170" t="s">
        <v>140</v>
      </c>
      <c r="B4" s="271" t="s">
        <v>141</v>
      </c>
      <c r="C4" s="272"/>
      <c r="D4" s="272"/>
      <c r="E4" s="272"/>
      <c r="F4" s="272"/>
    </row>
    <row r="5" spans="1:7">
      <c r="A5" s="170" t="s">
        <v>366</v>
      </c>
      <c r="B5" s="271" t="s">
        <v>258</v>
      </c>
      <c r="C5" s="272"/>
      <c r="D5" s="272"/>
      <c r="E5" s="272"/>
      <c r="F5" s="272"/>
    </row>
    <row r="6" spans="1:7">
      <c r="A6" s="170" t="s">
        <v>259</v>
      </c>
      <c r="B6" s="171" t="s">
        <v>218</v>
      </c>
    </row>
    <row r="7" spans="1:7">
      <c r="A7" s="172" t="s">
        <v>9</v>
      </c>
      <c r="B7" s="172" t="s">
        <v>146</v>
      </c>
      <c r="C7" s="172" t="s">
        <v>253</v>
      </c>
      <c r="D7" s="172" t="s">
        <v>260</v>
      </c>
      <c r="E7" s="172" t="s">
        <v>261</v>
      </c>
      <c r="G7" s="80" t="s">
        <v>374</v>
      </c>
    </row>
    <row r="8" spans="1:7">
      <c r="A8" s="271" t="s">
        <v>262</v>
      </c>
      <c r="B8" s="272"/>
      <c r="C8" s="272"/>
      <c r="D8" s="272"/>
      <c r="E8" s="272"/>
    </row>
    <row r="9" spans="1:7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7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7">
      <c r="A11" s="171" t="s">
        <v>152</v>
      </c>
    </row>
    <row r="12" spans="1:7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7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7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7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7">
      <c r="A16" s="171" t="s">
        <v>219</v>
      </c>
      <c r="B16" s="173">
        <v>16560</v>
      </c>
      <c r="C16" s="173">
        <v>2.76</v>
      </c>
      <c r="D16" s="173">
        <v>91.32</v>
      </c>
      <c r="E16" s="173">
        <v>90.74</v>
      </c>
    </row>
    <row r="17" spans="1:5">
      <c r="A17" s="171" t="s">
        <v>158</v>
      </c>
      <c r="B17" s="173">
        <v>4.04</v>
      </c>
      <c r="C17" s="173">
        <v>6.7000000000000002E-4</v>
      </c>
      <c r="D17" s="173">
        <v>0.02</v>
      </c>
      <c r="E17" s="173">
        <v>0.02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530.28</v>
      </c>
      <c r="C23" s="173">
        <v>8.838E-2</v>
      </c>
      <c r="D23" s="173">
        <v>2.92</v>
      </c>
      <c r="E23" s="173">
        <v>2.91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0</v>
      </c>
      <c r="C25" s="173">
        <v>0</v>
      </c>
      <c r="D25" s="173">
        <v>0</v>
      </c>
      <c r="E25" s="173">
        <v>0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70" t="s">
        <v>18</v>
      </c>
      <c r="B27" s="174">
        <v>17094.32</v>
      </c>
      <c r="C27" s="174">
        <v>2.8490500000000001</v>
      </c>
      <c r="D27" s="174">
        <v>94.26</v>
      </c>
      <c r="E27" s="174">
        <v>93.67</v>
      </c>
    </row>
    <row r="28" spans="1:5">
      <c r="A28" s="271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512.85</v>
      </c>
      <c r="C30" s="173">
        <v>8.548E-2</v>
      </c>
      <c r="D30" s="173">
        <v>2.83</v>
      </c>
      <c r="E30" s="173">
        <v>2.81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450</v>
      </c>
      <c r="C38" s="173">
        <v>7.4999999999999997E-2</v>
      </c>
      <c r="D38" s="173">
        <v>2.48</v>
      </c>
      <c r="E38" s="173">
        <v>2.4700000000000002</v>
      </c>
    </row>
    <row r="39" spans="1:5">
      <c r="A39" s="170" t="s">
        <v>113</v>
      </c>
      <c r="B39" s="174">
        <v>962.85</v>
      </c>
      <c r="C39" s="174">
        <v>0.16048000000000001</v>
      </c>
      <c r="D39" s="174">
        <v>5.31</v>
      </c>
      <c r="E39" s="174">
        <v>5.28</v>
      </c>
    </row>
    <row r="40" spans="1:5">
      <c r="A40" s="271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76.53</v>
      </c>
      <c r="C41" s="173">
        <v>1.2749999999999999E-2</v>
      </c>
      <c r="D41" s="173">
        <v>0.42</v>
      </c>
      <c r="E41" s="173">
        <v>0.42</v>
      </c>
    </row>
    <row r="42" spans="1:5">
      <c r="A42" s="170" t="s">
        <v>188</v>
      </c>
      <c r="B42" s="174">
        <v>76.53</v>
      </c>
      <c r="C42" s="174">
        <v>1.2749999999999999E-2</v>
      </c>
      <c r="D42" s="174">
        <v>0.42</v>
      </c>
      <c r="E42" s="174">
        <v>0.42</v>
      </c>
    </row>
    <row r="43" spans="1:5">
      <c r="A43" s="170" t="s">
        <v>189</v>
      </c>
      <c r="B43" s="174">
        <v>18133.699999999997</v>
      </c>
      <c r="C43" s="174">
        <v>3.0222799999999999</v>
      </c>
      <c r="D43" s="174">
        <v>99.99</v>
      </c>
      <c r="E43" s="174">
        <v>99.37</v>
      </c>
    </row>
    <row r="44" spans="1:5">
      <c r="A44" s="271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70" t="s">
        <v>119</v>
      </c>
      <c r="B48" s="174">
        <v>0</v>
      </c>
      <c r="C48" s="174">
        <v>0</v>
      </c>
      <c r="D48" s="174">
        <v>0</v>
      </c>
      <c r="E48" s="174">
        <v>0</v>
      </c>
    </row>
    <row r="49" spans="1:5">
      <c r="A49" s="271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0.34</v>
      </c>
      <c r="C50" s="173">
        <v>6.0000000000000002E-5</v>
      </c>
      <c r="D50" s="173">
        <v>0</v>
      </c>
      <c r="E50" s="173">
        <v>0</v>
      </c>
    </row>
    <row r="51" spans="1:5">
      <c r="A51" s="171" t="s">
        <v>241</v>
      </c>
      <c r="B51" s="173">
        <v>1.84</v>
      </c>
      <c r="C51" s="173">
        <v>3.1E-4</v>
      </c>
      <c r="D51" s="173">
        <v>0.01</v>
      </c>
      <c r="E51" s="173">
        <v>0.01</v>
      </c>
    </row>
    <row r="52" spans="1:5">
      <c r="A52" s="171" t="s">
        <v>242</v>
      </c>
      <c r="B52" s="173">
        <v>0.33</v>
      </c>
      <c r="C52" s="173">
        <v>6.0000000000000002E-5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70" t="s">
        <v>123</v>
      </c>
      <c r="B54" s="174">
        <v>2.5100000000000002</v>
      </c>
      <c r="C54" s="174">
        <v>4.2999999999999999E-4</v>
      </c>
      <c r="D54" s="174">
        <v>0.01</v>
      </c>
      <c r="E54" s="174">
        <v>0.01</v>
      </c>
    </row>
    <row r="55" spans="1:5">
      <c r="A55" s="170" t="s">
        <v>198</v>
      </c>
      <c r="B55" s="174">
        <v>2.5100000000000002</v>
      </c>
      <c r="C55" s="174">
        <v>4.2999999999999999E-4</v>
      </c>
      <c r="D55" s="174">
        <v>0.01</v>
      </c>
      <c r="E55" s="174">
        <v>0.01</v>
      </c>
    </row>
    <row r="56" spans="1:5">
      <c r="A56" s="170" t="s">
        <v>199</v>
      </c>
      <c r="B56" s="174">
        <v>18136.209999999995</v>
      </c>
      <c r="C56" s="174">
        <v>3.02271</v>
      </c>
      <c r="D56" s="174">
        <v>100</v>
      </c>
      <c r="E56" s="174">
        <v>99.38</v>
      </c>
    </row>
    <row r="57" spans="1:5">
      <c r="A57" s="271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3.25</v>
      </c>
      <c r="C58" s="173">
        <v>5.4000000000000001E-4</v>
      </c>
      <c r="D58" s="173">
        <v>0.02</v>
      </c>
      <c r="E58" s="173">
        <v>0.02</v>
      </c>
    </row>
    <row r="59" spans="1:5">
      <c r="A59" s="171" t="s">
        <v>201</v>
      </c>
      <c r="B59" s="173">
        <v>109.8</v>
      </c>
      <c r="C59" s="173">
        <v>1.83E-2</v>
      </c>
      <c r="D59" s="173">
        <v>0.61</v>
      </c>
      <c r="E59" s="173">
        <v>0.6</v>
      </c>
    </row>
    <row r="60" spans="1:5">
      <c r="A60" s="170" t="s">
        <v>263</v>
      </c>
      <c r="B60" s="174">
        <v>113.05</v>
      </c>
      <c r="C60" s="174">
        <v>1.8839999999999999E-2</v>
      </c>
      <c r="D60" s="174">
        <v>0.63</v>
      </c>
      <c r="E60" s="174">
        <v>0.62</v>
      </c>
    </row>
    <row r="61" spans="1:5">
      <c r="A61" s="170" t="s">
        <v>204</v>
      </c>
      <c r="B61" s="174">
        <v>18249.259999999995</v>
      </c>
      <c r="C61" s="174">
        <v>3.04155</v>
      </c>
      <c r="D61" s="174">
        <v>100.63</v>
      </c>
      <c r="E61" s="174">
        <v>100</v>
      </c>
    </row>
    <row r="63" spans="1:5">
      <c r="A63" s="271" t="s">
        <v>367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IE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274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59</v>
      </c>
    </row>
    <row r="6" spans="1:4">
      <c r="A6" s="44"/>
      <c r="B6" s="45" t="s">
        <v>6</v>
      </c>
      <c r="C6" s="46">
        <v>39600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12</v>
      </c>
      <c r="D8" s="102" t="s">
        <v>13</v>
      </c>
    </row>
    <row r="9" spans="1:4">
      <c r="A9" s="48" t="s">
        <v>73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0</v>
      </c>
      <c r="C11" s="39">
        <v>0</v>
      </c>
      <c r="D11" s="103">
        <v>0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434</v>
      </c>
      <c r="C14" s="53">
        <v>0.04</v>
      </c>
      <c r="D14" s="103">
        <v>7.7127526384100545E-2</v>
      </c>
    </row>
    <row r="15" spans="1:4">
      <c r="A15" s="42" t="s">
        <v>280</v>
      </c>
      <c r="B15" s="53">
        <v>4925.01</v>
      </c>
      <c r="C15" s="53">
        <v>0.39</v>
      </c>
      <c r="D15" s="103">
        <v>0.87523925971649552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282</v>
      </c>
      <c r="B20" s="53">
        <v>267.95</v>
      </c>
      <c r="C20" s="53">
        <v>0.02</v>
      </c>
      <c r="D20" s="103">
        <v>4.7618250448432584E-2</v>
      </c>
    </row>
    <row r="21" spans="1:4">
      <c r="A21" s="42" t="s">
        <v>283</v>
      </c>
      <c r="B21" s="53">
        <v>0</v>
      </c>
      <c r="C21" s="53">
        <v>0</v>
      </c>
      <c r="D21" s="103">
        <v>0</v>
      </c>
    </row>
    <row r="22" spans="1:4">
      <c r="A22" s="56" t="s">
        <v>98</v>
      </c>
      <c r="B22" s="57">
        <v>5626.96</v>
      </c>
      <c r="C22" s="57">
        <v>0.45</v>
      </c>
      <c r="D22" s="104">
        <v>0.99998503654902871</v>
      </c>
    </row>
    <row r="23" spans="1:4">
      <c r="A23" s="59" t="s">
        <v>284</v>
      </c>
      <c r="B23" s="39">
        <v>0</v>
      </c>
      <c r="C23" s="39">
        <v>0</v>
      </c>
    </row>
    <row r="24" spans="1:4">
      <c r="A24" s="54" t="s">
        <v>20</v>
      </c>
      <c r="B24" s="53">
        <v>0</v>
      </c>
      <c r="C24" s="53">
        <v>0</v>
      </c>
      <c r="D24" s="103">
        <v>0</v>
      </c>
    </row>
    <row r="25" spans="1:4">
      <c r="A25" s="54" t="s">
        <v>21</v>
      </c>
      <c r="B25" s="53">
        <v>0</v>
      </c>
      <c r="C25" s="53">
        <v>0</v>
      </c>
      <c r="D25" s="103">
        <v>0</v>
      </c>
    </row>
    <row r="26" spans="1:4">
      <c r="A26" s="54" t="s">
        <v>22</v>
      </c>
      <c r="B26" s="53">
        <v>0</v>
      </c>
      <c r="C26" s="53">
        <v>0</v>
      </c>
      <c r="D26" s="103">
        <v>0</v>
      </c>
    </row>
    <row r="27" spans="1:4">
      <c r="A27" s="54" t="s">
        <v>23</v>
      </c>
      <c r="B27" s="53">
        <v>0</v>
      </c>
      <c r="C27" s="53">
        <v>0</v>
      </c>
      <c r="D27" s="103">
        <v>0</v>
      </c>
    </row>
    <row r="28" spans="1:4">
      <c r="A28" s="54" t="s">
        <v>24</v>
      </c>
      <c r="B28" s="53">
        <v>0</v>
      </c>
      <c r="C28" s="53">
        <v>0</v>
      </c>
      <c r="D28" s="103">
        <v>0</v>
      </c>
    </row>
    <row r="29" spans="1:4">
      <c r="A29" s="54" t="s">
        <v>25</v>
      </c>
      <c r="B29" s="53">
        <v>0</v>
      </c>
      <c r="C29" s="53">
        <v>0</v>
      </c>
      <c r="D29" s="103">
        <v>0</v>
      </c>
    </row>
    <row r="30" spans="1:4">
      <c r="A30" s="54" t="s">
        <v>26</v>
      </c>
      <c r="B30" s="53">
        <v>0</v>
      </c>
      <c r="C30" s="53">
        <v>0</v>
      </c>
      <c r="D30" s="103">
        <v>0</v>
      </c>
    </row>
    <row r="31" spans="1:4">
      <c r="A31" s="54" t="s">
        <v>27</v>
      </c>
      <c r="B31" s="53">
        <v>0</v>
      </c>
      <c r="C31" s="53">
        <v>0</v>
      </c>
      <c r="D31" s="103">
        <v>0</v>
      </c>
    </row>
    <row r="32" spans="1:4">
      <c r="A32" s="105" t="s">
        <v>285</v>
      </c>
      <c r="B32" s="106">
        <v>0</v>
      </c>
      <c r="C32" s="106">
        <v>0</v>
      </c>
      <c r="D32" s="107">
        <v>0</v>
      </c>
    </row>
    <row r="33" spans="1:239" s="60" customFormat="1">
      <c r="A33" s="48" t="s">
        <v>49</v>
      </c>
      <c r="B33" s="39">
        <v>0</v>
      </c>
      <c r="C33" s="39">
        <v>0</v>
      </c>
      <c r="D33" s="39"/>
    </row>
    <row r="34" spans="1:239" s="60" customFormat="1">
      <c r="A34" s="54" t="s">
        <v>50</v>
      </c>
      <c r="B34" s="53">
        <v>0</v>
      </c>
      <c r="C34" s="53">
        <v>0</v>
      </c>
      <c r="D34" s="103">
        <v>0</v>
      </c>
    </row>
    <row r="35" spans="1:239" s="60" customFormat="1">
      <c r="A35" s="42" t="s">
        <v>51</v>
      </c>
      <c r="B35" s="53">
        <v>0</v>
      </c>
      <c r="C35" s="53">
        <v>0</v>
      </c>
      <c r="D35" s="103">
        <v>0</v>
      </c>
    </row>
    <row r="36" spans="1:239" s="61" customFormat="1">
      <c r="A36" s="56" t="s">
        <v>52</v>
      </c>
      <c r="B36" s="57">
        <v>5626.96</v>
      </c>
      <c r="C36" s="57">
        <v>0.45</v>
      </c>
      <c r="D36" s="104">
        <v>0.99998503654902871</v>
      </c>
    </row>
    <row r="37" spans="1:239" s="60" customFormat="1">
      <c r="A37" s="48" t="s">
        <v>30</v>
      </c>
      <c r="B37" s="39">
        <v>0</v>
      </c>
      <c r="C37" s="39">
        <v>0</v>
      </c>
      <c r="D37" s="39"/>
    </row>
    <row r="38" spans="1:239" s="60" customFormat="1">
      <c r="A38" s="42" t="s">
        <v>31</v>
      </c>
      <c r="B38" s="53">
        <v>7.0000000000000007E-2</v>
      </c>
      <c r="C38" s="53">
        <v>0</v>
      </c>
      <c r="D38" s="103">
        <v>1.24399236103388E-5</v>
      </c>
    </row>
    <row r="39" spans="1:239" s="60" customFormat="1">
      <c r="A39" s="42" t="s">
        <v>32</v>
      </c>
      <c r="B39" s="53">
        <v>0</v>
      </c>
      <c r="C39" s="53">
        <v>0</v>
      </c>
      <c r="D39" s="103">
        <v>0</v>
      </c>
    </row>
    <row r="40" spans="1:239" s="60" customFormat="1">
      <c r="A40" s="54" t="s">
        <v>33</v>
      </c>
      <c r="B40" s="53">
        <v>0</v>
      </c>
      <c r="C40" s="53">
        <v>0</v>
      </c>
      <c r="D40" s="103">
        <v>0</v>
      </c>
    </row>
    <row r="41" spans="1:239" s="60" customFormat="1">
      <c r="A41" s="105" t="s">
        <v>53</v>
      </c>
      <c r="B41" s="106">
        <v>7.0000000000000007E-2</v>
      </c>
      <c r="C41" s="106">
        <v>0</v>
      </c>
      <c r="D41" s="107">
        <v>1.24399236103388E-5</v>
      </c>
      <c r="E41" s="63"/>
      <c r="F41" s="63"/>
      <c r="G41" s="108"/>
      <c r="H41" s="62"/>
      <c r="I41" s="63"/>
      <c r="J41" s="63"/>
      <c r="K41" s="108"/>
      <c r="L41" s="62"/>
      <c r="M41" s="63"/>
      <c r="N41" s="63"/>
      <c r="O41" s="108"/>
      <c r="P41" s="62"/>
      <c r="Q41" s="63"/>
      <c r="R41" s="63"/>
      <c r="S41" s="108"/>
      <c r="T41" s="62"/>
      <c r="U41" s="63"/>
      <c r="V41" s="63"/>
      <c r="W41" s="108"/>
      <c r="X41" s="62"/>
      <c r="Y41" s="63"/>
      <c r="Z41" s="63"/>
      <c r="AA41" s="108"/>
      <c r="AB41" s="62"/>
      <c r="AC41" s="63"/>
      <c r="AD41" s="63"/>
      <c r="AE41" s="108"/>
      <c r="AF41" s="62"/>
      <c r="AG41" s="63"/>
      <c r="AH41" s="63"/>
      <c r="AI41" s="108"/>
      <c r="AJ41" s="62"/>
      <c r="AK41" s="63"/>
      <c r="AL41" s="63"/>
      <c r="AM41" s="108"/>
      <c r="AN41" s="62"/>
      <c r="AO41" s="63"/>
      <c r="AP41" s="63"/>
      <c r="AQ41" s="108"/>
      <c r="AR41" s="62"/>
      <c r="AS41" s="63"/>
      <c r="AT41" s="63"/>
      <c r="AU41" s="108"/>
      <c r="AV41" s="62"/>
      <c r="AW41" s="63"/>
      <c r="AX41" s="63"/>
      <c r="AY41" s="108"/>
      <c r="AZ41" s="62"/>
      <c r="BA41" s="63"/>
      <c r="BB41" s="63"/>
      <c r="BC41" s="108"/>
      <c r="BD41" s="62"/>
      <c r="BE41" s="63"/>
      <c r="BF41" s="63"/>
      <c r="BG41" s="108"/>
      <c r="BH41" s="62"/>
      <c r="BI41" s="63"/>
      <c r="BJ41" s="63"/>
      <c r="BK41" s="108"/>
      <c r="BL41" s="62"/>
      <c r="BM41" s="63"/>
      <c r="BN41" s="63"/>
      <c r="BO41" s="108"/>
      <c r="BP41" s="62"/>
      <c r="BQ41" s="63"/>
      <c r="BR41" s="63"/>
      <c r="BS41" s="108"/>
      <c r="BT41" s="62"/>
      <c r="BU41" s="63"/>
      <c r="BV41" s="63"/>
      <c r="BW41" s="108"/>
      <c r="BX41" s="62"/>
      <c r="BY41" s="63"/>
      <c r="BZ41" s="63"/>
      <c r="CA41" s="108"/>
      <c r="CB41" s="62"/>
      <c r="CC41" s="63"/>
      <c r="CD41" s="63"/>
      <c r="CE41" s="108"/>
      <c r="CF41" s="62"/>
      <c r="CG41" s="63"/>
      <c r="CH41" s="63"/>
      <c r="CI41" s="108"/>
      <c r="CJ41" s="62"/>
      <c r="CK41" s="63"/>
      <c r="CL41" s="63"/>
      <c r="CM41" s="108"/>
      <c r="CN41" s="62"/>
      <c r="CO41" s="63"/>
      <c r="CP41" s="63"/>
      <c r="CQ41" s="108"/>
      <c r="CR41" s="62"/>
      <c r="CS41" s="63"/>
      <c r="CT41" s="63"/>
      <c r="CU41" s="108"/>
      <c r="CV41" s="62"/>
      <c r="CW41" s="63"/>
      <c r="CX41" s="63"/>
      <c r="CY41" s="108"/>
      <c r="CZ41" s="62"/>
      <c r="DA41" s="63"/>
      <c r="DB41" s="63"/>
      <c r="DC41" s="108"/>
      <c r="DD41" s="62"/>
      <c r="DE41" s="63"/>
      <c r="DF41" s="63"/>
      <c r="DG41" s="108"/>
      <c r="DH41" s="62"/>
      <c r="DI41" s="63"/>
      <c r="DJ41" s="63"/>
      <c r="DK41" s="108"/>
      <c r="DL41" s="62"/>
      <c r="DM41" s="63"/>
      <c r="DN41" s="63"/>
      <c r="DO41" s="108"/>
      <c r="DP41" s="62"/>
      <c r="DQ41" s="63"/>
      <c r="DR41" s="63"/>
      <c r="DS41" s="108"/>
      <c r="DT41" s="62"/>
      <c r="DU41" s="63"/>
      <c r="DV41" s="63"/>
      <c r="DW41" s="108"/>
      <c r="DX41" s="62"/>
      <c r="DY41" s="63"/>
      <c r="DZ41" s="63"/>
      <c r="EA41" s="108"/>
      <c r="EB41" s="62"/>
      <c r="EC41" s="63"/>
      <c r="ED41" s="63"/>
      <c r="EE41" s="108"/>
      <c r="EF41" s="62"/>
      <c r="EG41" s="63"/>
      <c r="EH41" s="63"/>
      <c r="EI41" s="108"/>
      <c r="EJ41" s="62"/>
      <c r="EK41" s="63"/>
      <c r="EL41" s="63"/>
      <c r="EM41" s="108"/>
      <c r="EN41" s="62"/>
      <c r="EO41" s="63"/>
      <c r="EP41" s="63"/>
      <c r="EQ41" s="108"/>
      <c r="ER41" s="62"/>
      <c r="ES41" s="63"/>
      <c r="ET41" s="63"/>
      <c r="EU41" s="108"/>
      <c r="EV41" s="62"/>
      <c r="EW41" s="63"/>
      <c r="EX41" s="63"/>
      <c r="EY41" s="108"/>
      <c r="EZ41" s="62"/>
      <c r="FA41" s="63"/>
      <c r="FB41" s="63"/>
      <c r="FC41" s="108"/>
      <c r="FD41" s="62"/>
      <c r="FE41" s="63"/>
      <c r="FF41" s="63"/>
      <c r="FG41" s="108"/>
      <c r="FH41" s="62"/>
      <c r="FI41" s="63"/>
      <c r="FJ41" s="63"/>
      <c r="FK41" s="108"/>
      <c r="FL41" s="62"/>
      <c r="FM41" s="63"/>
      <c r="FN41" s="63"/>
      <c r="FO41" s="108"/>
      <c r="FP41" s="62"/>
      <c r="FQ41" s="63"/>
      <c r="FR41" s="63"/>
      <c r="FS41" s="108"/>
      <c r="FT41" s="62"/>
      <c r="FU41" s="63"/>
      <c r="FV41" s="63"/>
      <c r="FW41" s="108"/>
      <c r="FX41" s="62"/>
      <c r="FY41" s="63"/>
      <c r="FZ41" s="63"/>
      <c r="GA41" s="108"/>
      <c r="GB41" s="62"/>
      <c r="GC41" s="63"/>
      <c r="GD41" s="63"/>
      <c r="GE41" s="108"/>
      <c r="GF41" s="62"/>
      <c r="GG41" s="63"/>
      <c r="GH41" s="63"/>
      <c r="GI41" s="108"/>
      <c r="GJ41" s="62"/>
      <c r="GK41" s="63"/>
      <c r="GL41" s="63"/>
      <c r="GM41" s="108"/>
      <c r="GN41" s="62"/>
      <c r="GO41" s="63"/>
      <c r="GP41" s="63"/>
      <c r="GQ41" s="108"/>
      <c r="GR41" s="62"/>
      <c r="GS41" s="63"/>
      <c r="GT41" s="63"/>
      <c r="GU41" s="108"/>
      <c r="GV41" s="62"/>
      <c r="GW41" s="63"/>
      <c r="GX41" s="63"/>
      <c r="GY41" s="108"/>
      <c r="GZ41" s="62"/>
      <c r="HA41" s="63"/>
      <c r="HB41" s="63"/>
      <c r="HC41" s="108"/>
      <c r="HD41" s="62"/>
      <c r="HE41" s="63"/>
      <c r="HF41" s="63"/>
      <c r="HG41" s="108"/>
      <c r="HH41" s="62"/>
      <c r="HI41" s="63"/>
      <c r="HJ41" s="63"/>
      <c r="HK41" s="108"/>
      <c r="HL41" s="62"/>
      <c r="HM41" s="63"/>
      <c r="HN41" s="63"/>
      <c r="HO41" s="108"/>
      <c r="HP41" s="62"/>
      <c r="HQ41" s="63"/>
      <c r="HR41" s="63"/>
      <c r="HS41" s="108"/>
      <c r="HT41" s="62"/>
      <c r="HU41" s="63"/>
      <c r="HV41" s="63"/>
      <c r="HW41" s="108"/>
      <c r="HX41" s="62"/>
      <c r="HY41" s="63"/>
      <c r="HZ41" s="63"/>
      <c r="IA41" s="108"/>
      <c r="IB41" s="62"/>
      <c r="IC41" s="63"/>
      <c r="ID41" s="63"/>
      <c r="IE41" s="108"/>
    </row>
    <row r="42" spans="1:239" s="60" customFormat="1">
      <c r="A42" s="48" t="s">
        <v>35</v>
      </c>
      <c r="B42" s="39">
        <v>0</v>
      </c>
      <c r="C42" s="39">
        <v>0</v>
      </c>
      <c r="D42" s="39"/>
    </row>
    <row r="43" spans="1:239" s="60" customFormat="1">
      <c r="A43" s="54" t="s">
        <v>36</v>
      </c>
      <c r="B43" s="53">
        <v>4.2000000000000006E-3</v>
      </c>
      <c r="C43" s="53">
        <v>0</v>
      </c>
      <c r="D43" s="103">
        <v>7.4639541662032803E-7</v>
      </c>
    </row>
    <row r="44" spans="1:239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39" s="60" customFormat="1">
      <c r="A45" s="54" t="s">
        <v>38</v>
      </c>
      <c r="B45" s="53">
        <v>0.01</v>
      </c>
      <c r="C45" s="53">
        <v>0</v>
      </c>
      <c r="D45" s="103">
        <v>1.7771319443341142E-6</v>
      </c>
    </row>
    <row r="46" spans="1:239" s="60" customFormat="1">
      <c r="A46" s="105" t="s">
        <v>54</v>
      </c>
      <c r="B46" s="106">
        <v>1.4200000000000001E-2</v>
      </c>
      <c r="C46" s="106">
        <v>0</v>
      </c>
      <c r="D46" s="107">
        <v>2.523527360954442E-6</v>
      </c>
      <c r="E46" s="63"/>
      <c r="F46" s="63"/>
      <c r="G46" s="108"/>
      <c r="H46" s="62"/>
      <c r="I46" s="63"/>
      <c r="J46" s="63"/>
      <c r="K46" s="108"/>
      <c r="L46" s="62"/>
      <c r="M46" s="63"/>
      <c r="N46" s="63"/>
      <c r="O46" s="108"/>
      <c r="P46" s="62"/>
      <c r="Q46" s="63"/>
      <c r="R46" s="63"/>
      <c r="S46" s="108"/>
      <c r="T46" s="62"/>
      <c r="U46" s="63"/>
      <c r="V46" s="63"/>
      <c r="W46" s="108"/>
      <c r="X46" s="62"/>
      <c r="Y46" s="63"/>
      <c r="Z46" s="63"/>
      <c r="AA46" s="108"/>
      <c r="AB46" s="62"/>
      <c r="AC46" s="63"/>
      <c r="AD46" s="63"/>
      <c r="AE46" s="108"/>
      <c r="AF46" s="62"/>
      <c r="AG46" s="63"/>
      <c r="AH46" s="63"/>
      <c r="AI46" s="108"/>
      <c r="AJ46" s="62"/>
      <c r="AK46" s="63"/>
      <c r="AL46" s="63"/>
      <c r="AM46" s="108"/>
      <c r="AN46" s="62"/>
      <c r="AO46" s="63"/>
      <c r="AP46" s="63"/>
      <c r="AQ46" s="108"/>
      <c r="AR46" s="62"/>
      <c r="AS46" s="63"/>
      <c r="AT46" s="63"/>
      <c r="AU46" s="108"/>
      <c r="AV46" s="62"/>
      <c r="AW46" s="63"/>
      <c r="AX46" s="63"/>
      <c r="AY46" s="108"/>
      <c r="AZ46" s="62"/>
      <c r="BA46" s="63"/>
      <c r="BB46" s="63"/>
      <c r="BC46" s="108"/>
      <c r="BD46" s="62"/>
      <c r="BE46" s="63"/>
      <c r="BF46" s="63"/>
      <c r="BG46" s="108"/>
      <c r="BH46" s="62"/>
      <c r="BI46" s="63"/>
      <c r="BJ46" s="63"/>
      <c r="BK46" s="108"/>
      <c r="BL46" s="62"/>
      <c r="BM46" s="63"/>
      <c r="BN46" s="63"/>
      <c r="BO46" s="108"/>
      <c r="BP46" s="62"/>
      <c r="BQ46" s="63"/>
      <c r="BR46" s="63"/>
      <c r="BS46" s="108"/>
      <c r="BT46" s="62"/>
      <c r="BU46" s="63"/>
      <c r="BV46" s="63"/>
      <c r="BW46" s="108"/>
      <c r="BX46" s="62"/>
      <c r="BY46" s="63"/>
      <c r="BZ46" s="63"/>
      <c r="CA46" s="108"/>
      <c r="CB46" s="62"/>
      <c r="CC46" s="63"/>
      <c r="CD46" s="63"/>
      <c r="CE46" s="108"/>
      <c r="CF46" s="62"/>
      <c r="CG46" s="63"/>
      <c r="CH46" s="63"/>
      <c r="CI46" s="108"/>
      <c r="CJ46" s="62"/>
      <c r="CK46" s="63"/>
      <c r="CL46" s="63"/>
      <c r="CM46" s="108"/>
      <c r="CN46" s="62"/>
      <c r="CO46" s="63"/>
      <c r="CP46" s="63"/>
      <c r="CQ46" s="108"/>
      <c r="CR46" s="62"/>
      <c r="CS46" s="63"/>
      <c r="CT46" s="63"/>
      <c r="CU46" s="108"/>
      <c r="CV46" s="62"/>
      <c r="CW46" s="63"/>
      <c r="CX46" s="63"/>
      <c r="CY46" s="108"/>
      <c r="CZ46" s="62"/>
      <c r="DA46" s="63"/>
      <c r="DB46" s="63"/>
      <c r="DC46" s="108"/>
      <c r="DD46" s="62"/>
      <c r="DE46" s="63"/>
      <c r="DF46" s="63"/>
      <c r="DG46" s="108"/>
      <c r="DH46" s="62"/>
      <c r="DI46" s="63"/>
      <c r="DJ46" s="63"/>
      <c r="DK46" s="108"/>
      <c r="DL46" s="62"/>
      <c r="DM46" s="63"/>
      <c r="DN46" s="63"/>
      <c r="DO46" s="108"/>
      <c r="DP46" s="62"/>
      <c r="DQ46" s="63"/>
      <c r="DR46" s="63"/>
      <c r="DS46" s="108"/>
      <c r="DT46" s="62"/>
      <c r="DU46" s="63"/>
      <c r="DV46" s="63"/>
      <c r="DW46" s="108"/>
      <c r="DX46" s="62"/>
      <c r="DY46" s="63"/>
      <c r="DZ46" s="63"/>
      <c r="EA46" s="108"/>
      <c r="EB46" s="62"/>
      <c r="EC46" s="63"/>
      <c r="ED46" s="63"/>
      <c r="EE46" s="108"/>
      <c r="EF46" s="62"/>
      <c r="EG46" s="63"/>
      <c r="EH46" s="63"/>
      <c r="EI46" s="108"/>
      <c r="EJ46" s="62"/>
      <c r="EK46" s="63"/>
      <c r="EL46" s="63"/>
      <c r="EM46" s="108"/>
      <c r="EN46" s="62"/>
      <c r="EO46" s="63"/>
      <c r="EP46" s="63"/>
      <c r="EQ46" s="108"/>
      <c r="ER46" s="62"/>
      <c r="ES46" s="63"/>
      <c r="ET46" s="63"/>
      <c r="EU46" s="108"/>
      <c r="EV46" s="62"/>
      <c r="EW46" s="63"/>
      <c r="EX46" s="63"/>
      <c r="EY46" s="108"/>
      <c r="EZ46" s="62"/>
      <c r="FA46" s="63"/>
      <c r="FB46" s="63"/>
      <c r="FC46" s="108"/>
      <c r="FD46" s="62"/>
      <c r="FE46" s="63"/>
      <c r="FF46" s="63"/>
      <c r="FG46" s="108"/>
      <c r="FH46" s="62"/>
      <c r="FI46" s="63"/>
      <c r="FJ46" s="63"/>
      <c r="FK46" s="108"/>
      <c r="FL46" s="62"/>
      <c r="FM46" s="63"/>
      <c r="FN46" s="63"/>
      <c r="FO46" s="108"/>
      <c r="FP46" s="62"/>
      <c r="FQ46" s="63"/>
      <c r="FR46" s="63"/>
      <c r="FS46" s="108"/>
      <c r="FT46" s="62"/>
      <c r="FU46" s="63"/>
      <c r="FV46" s="63"/>
      <c r="FW46" s="108"/>
      <c r="FX46" s="62"/>
      <c r="FY46" s="63"/>
      <c r="FZ46" s="63"/>
      <c r="GA46" s="108"/>
      <c r="GB46" s="62"/>
      <c r="GC46" s="63"/>
      <c r="GD46" s="63"/>
      <c r="GE46" s="108"/>
      <c r="GF46" s="62"/>
      <c r="GG46" s="63"/>
      <c r="GH46" s="63"/>
      <c r="GI46" s="108"/>
      <c r="GJ46" s="62"/>
      <c r="GK46" s="63"/>
      <c r="GL46" s="63"/>
      <c r="GM46" s="108"/>
      <c r="GN46" s="62"/>
      <c r="GO46" s="63"/>
      <c r="GP46" s="63"/>
      <c r="GQ46" s="108"/>
      <c r="GR46" s="62"/>
      <c r="GS46" s="63"/>
      <c r="GT46" s="63"/>
      <c r="GU46" s="108"/>
      <c r="GV46" s="62"/>
      <c r="GW46" s="63"/>
      <c r="GX46" s="63"/>
      <c r="GY46" s="108"/>
      <c r="GZ46" s="62"/>
      <c r="HA46" s="63"/>
      <c r="HB46" s="63"/>
      <c r="HC46" s="108"/>
      <c r="HD46" s="62"/>
      <c r="HE46" s="63"/>
      <c r="HF46" s="63"/>
      <c r="HG46" s="108"/>
      <c r="HH46" s="62"/>
      <c r="HI46" s="63"/>
      <c r="HJ46" s="63"/>
      <c r="HK46" s="108"/>
      <c r="HL46" s="62"/>
      <c r="HM46" s="63"/>
      <c r="HN46" s="63"/>
      <c r="HO46" s="108"/>
      <c r="HP46" s="62"/>
      <c r="HQ46" s="63"/>
      <c r="HR46" s="63"/>
      <c r="HS46" s="108"/>
      <c r="HT46" s="62"/>
      <c r="HU46" s="63"/>
      <c r="HV46" s="63"/>
      <c r="HW46" s="108"/>
      <c r="HX46" s="62"/>
      <c r="HY46" s="63"/>
      <c r="HZ46" s="63"/>
      <c r="IA46" s="108"/>
      <c r="IB46" s="62"/>
      <c r="IC46" s="63"/>
      <c r="ID46" s="63"/>
      <c r="IE46" s="108"/>
    </row>
    <row r="47" spans="1:239" s="60" customFormat="1">
      <c r="A47" s="109" t="s">
        <v>55</v>
      </c>
      <c r="B47" s="110">
        <v>8.4200000000000011E-2</v>
      </c>
      <c r="C47" s="110">
        <v>0</v>
      </c>
      <c r="D47" s="111">
        <v>1.4963450971293243E-5</v>
      </c>
      <c r="E47" s="63"/>
      <c r="F47" s="62"/>
      <c r="G47" s="63"/>
      <c r="H47" s="63"/>
      <c r="I47" s="63"/>
      <c r="J47" s="62"/>
      <c r="K47" s="63"/>
      <c r="L47" s="63"/>
      <c r="M47" s="63"/>
      <c r="N47" s="62"/>
      <c r="O47" s="63"/>
      <c r="P47" s="63"/>
      <c r="Q47" s="63"/>
      <c r="R47" s="62"/>
      <c r="S47" s="63"/>
      <c r="T47" s="63"/>
      <c r="U47" s="63"/>
      <c r="V47" s="62"/>
      <c r="W47" s="63"/>
      <c r="X47" s="63"/>
      <c r="Y47" s="63"/>
      <c r="Z47" s="62"/>
      <c r="AA47" s="63"/>
      <c r="AB47" s="63"/>
      <c r="AC47" s="63"/>
      <c r="AD47" s="62"/>
      <c r="AE47" s="63"/>
      <c r="AF47" s="63"/>
      <c r="AG47" s="63"/>
      <c r="AH47" s="62"/>
      <c r="AI47" s="63"/>
      <c r="AJ47" s="63"/>
      <c r="AK47" s="63"/>
      <c r="AL47" s="62"/>
      <c r="AM47" s="63"/>
      <c r="AN47" s="63"/>
      <c r="AO47" s="63"/>
      <c r="AP47" s="62"/>
      <c r="AQ47" s="63"/>
      <c r="AR47" s="63"/>
      <c r="AS47" s="63"/>
      <c r="AT47" s="62"/>
      <c r="AU47" s="63"/>
      <c r="AV47" s="63"/>
      <c r="AW47" s="63"/>
      <c r="AX47" s="62"/>
      <c r="AY47" s="63"/>
      <c r="AZ47" s="63"/>
      <c r="BA47" s="63"/>
      <c r="BB47" s="62"/>
      <c r="BC47" s="63"/>
      <c r="BD47" s="63"/>
      <c r="BE47" s="63"/>
      <c r="BF47" s="62"/>
      <c r="BG47" s="63"/>
      <c r="BH47" s="63"/>
      <c r="BI47" s="63"/>
      <c r="BJ47" s="62"/>
      <c r="BK47" s="63"/>
      <c r="BL47" s="63"/>
      <c r="BM47" s="63"/>
      <c r="BN47" s="62"/>
      <c r="BO47" s="63"/>
      <c r="BP47" s="63"/>
      <c r="BQ47" s="63"/>
      <c r="BR47" s="62"/>
      <c r="BS47" s="63"/>
      <c r="BT47" s="63"/>
      <c r="BU47" s="63"/>
      <c r="BV47" s="62"/>
      <c r="BW47" s="63"/>
      <c r="BX47" s="63"/>
      <c r="BY47" s="63"/>
      <c r="BZ47" s="62"/>
      <c r="CA47" s="63"/>
      <c r="CB47" s="63"/>
      <c r="CC47" s="63"/>
      <c r="CD47" s="62"/>
      <c r="CE47" s="63"/>
      <c r="CF47" s="63"/>
      <c r="CG47" s="63"/>
      <c r="CH47" s="62"/>
      <c r="CI47" s="63"/>
      <c r="CJ47" s="63"/>
      <c r="CK47" s="63"/>
      <c r="CL47" s="62"/>
      <c r="CM47" s="63"/>
      <c r="CN47" s="63"/>
      <c r="CO47" s="63"/>
      <c r="CP47" s="62"/>
      <c r="CQ47" s="63"/>
      <c r="CR47" s="63"/>
      <c r="CS47" s="63"/>
      <c r="CT47" s="62"/>
      <c r="CU47" s="63"/>
      <c r="CV47" s="63"/>
      <c r="CW47" s="63"/>
      <c r="CX47" s="62"/>
      <c r="CY47" s="63"/>
      <c r="CZ47" s="63"/>
      <c r="DA47" s="63"/>
      <c r="DB47" s="62"/>
      <c r="DC47" s="63"/>
      <c r="DD47" s="63"/>
      <c r="DE47" s="63"/>
      <c r="DF47" s="62"/>
      <c r="DG47" s="63"/>
      <c r="DH47" s="63"/>
      <c r="DI47" s="63"/>
      <c r="DJ47" s="62"/>
      <c r="DK47" s="63"/>
      <c r="DL47" s="63"/>
      <c r="DM47" s="63"/>
      <c r="DN47" s="62"/>
      <c r="DO47" s="63"/>
      <c r="DP47" s="63"/>
      <c r="DQ47" s="63"/>
      <c r="DR47" s="62"/>
      <c r="DS47" s="63"/>
      <c r="DT47" s="63"/>
      <c r="DU47" s="63"/>
      <c r="DV47" s="62"/>
      <c r="DW47" s="63"/>
      <c r="DX47" s="63"/>
      <c r="DY47" s="63"/>
      <c r="DZ47" s="62"/>
      <c r="EA47" s="63"/>
      <c r="EB47" s="63"/>
      <c r="EC47" s="63"/>
      <c r="ED47" s="62"/>
      <c r="EE47" s="63"/>
      <c r="EF47" s="63"/>
      <c r="EG47" s="63"/>
      <c r="EH47" s="62"/>
      <c r="EI47" s="63"/>
      <c r="EJ47" s="63"/>
      <c r="EK47" s="63"/>
      <c r="EL47" s="62"/>
      <c r="EM47" s="63"/>
      <c r="EN47" s="63"/>
      <c r="EO47" s="63"/>
      <c r="EP47" s="62"/>
      <c r="EQ47" s="63"/>
      <c r="ER47" s="63"/>
      <c r="ES47" s="63"/>
      <c r="ET47" s="62"/>
      <c r="EU47" s="63"/>
      <c r="EV47" s="63"/>
      <c r="EW47" s="63"/>
      <c r="EX47" s="62"/>
      <c r="EY47" s="63"/>
      <c r="EZ47" s="63"/>
      <c r="FA47" s="63"/>
      <c r="FB47" s="62"/>
      <c r="FC47" s="63"/>
      <c r="FD47" s="63"/>
      <c r="FE47" s="63"/>
      <c r="FF47" s="62"/>
      <c r="FG47" s="63"/>
      <c r="FH47" s="63"/>
      <c r="FI47" s="63"/>
      <c r="FJ47" s="62"/>
      <c r="FK47" s="63"/>
      <c r="FL47" s="63"/>
      <c r="FM47" s="63"/>
      <c r="FN47" s="62"/>
      <c r="FO47" s="63"/>
      <c r="FP47" s="63"/>
      <c r="FQ47" s="63"/>
      <c r="FR47" s="62"/>
      <c r="FS47" s="63"/>
      <c r="FT47" s="63"/>
      <c r="FU47" s="63"/>
      <c r="FV47" s="62"/>
      <c r="FW47" s="63"/>
      <c r="FX47" s="63"/>
      <c r="FY47" s="63"/>
      <c r="FZ47" s="62"/>
      <c r="GA47" s="63"/>
      <c r="GB47" s="63"/>
      <c r="GC47" s="63"/>
      <c r="GD47" s="62"/>
      <c r="GE47" s="63"/>
      <c r="GF47" s="63"/>
      <c r="GG47" s="63"/>
      <c r="GH47" s="62"/>
      <c r="GI47" s="63"/>
      <c r="GJ47" s="63"/>
      <c r="GK47" s="63"/>
      <c r="GL47" s="62"/>
      <c r="GM47" s="63"/>
      <c r="GN47" s="63"/>
      <c r="GO47" s="63"/>
      <c r="GP47" s="62"/>
      <c r="GQ47" s="63"/>
      <c r="GR47" s="63"/>
      <c r="GS47" s="63"/>
      <c r="GT47" s="62"/>
      <c r="GU47" s="63"/>
      <c r="GV47" s="63"/>
      <c r="GW47" s="63"/>
      <c r="GX47" s="62"/>
      <c r="GY47" s="63"/>
      <c r="GZ47" s="63"/>
      <c r="HA47" s="63"/>
      <c r="HB47" s="62"/>
      <c r="HC47" s="63"/>
      <c r="HD47" s="63"/>
      <c r="HE47" s="63"/>
      <c r="HF47" s="62"/>
      <c r="HG47" s="63"/>
      <c r="HH47" s="63"/>
      <c r="HI47" s="63"/>
      <c r="HJ47" s="62"/>
      <c r="HK47" s="63"/>
      <c r="HL47" s="63"/>
      <c r="HM47" s="63"/>
      <c r="HN47" s="62"/>
      <c r="HO47" s="63"/>
      <c r="HP47" s="63"/>
      <c r="HQ47" s="63"/>
      <c r="HR47" s="62"/>
      <c r="HS47" s="63"/>
      <c r="HT47" s="63"/>
      <c r="HU47" s="63"/>
      <c r="HV47" s="62"/>
      <c r="HW47" s="63"/>
      <c r="HX47" s="63"/>
      <c r="HY47" s="63"/>
      <c r="HZ47" s="62"/>
      <c r="IA47" s="63"/>
      <c r="IB47" s="63"/>
      <c r="IC47" s="63"/>
    </row>
    <row r="48" spans="1:239" s="61" customFormat="1" ht="13.5" thickBot="1">
      <c r="A48" s="65" t="s">
        <v>56</v>
      </c>
      <c r="B48" s="66">
        <v>5627.0442000000003</v>
      </c>
      <c r="C48" s="66">
        <v>0.45</v>
      </c>
      <c r="D48" s="112">
        <v>1</v>
      </c>
    </row>
    <row r="49" spans="1:239" s="60" customFormat="1" ht="13.5" thickBot="1">
      <c r="A49" s="113"/>
      <c r="B49" s="114"/>
      <c r="C49" s="114"/>
      <c r="D49" s="115"/>
    </row>
    <row r="50" spans="1:239" s="60" customFormat="1" ht="13.5" thickBot="1">
      <c r="A50" s="116" t="s">
        <v>286</v>
      </c>
      <c r="B50" s="117">
        <v>5192.96</v>
      </c>
      <c r="C50" s="117">
        <v>0.41</v>
      </c>
      <c r="D50" s="118">
        <v>1</v>
      </c>
    </row>
    <row r="51" spans="1:239" s="60" customFormat="1">
      <c r="A51" s="119" t="s">
        <v>287</v>
      </c>
      <c r="B51" s="120">
        <v>0</v>
      </c>
      <c r="C51" s="120">
        <v>0</v>
      </c>
      <c r="D51" s="121">
        <v>0</v>
      </c>
    </row>
    <row r="52" spans="1:239" s="60" customFormat="1">
      <c r="A52" s="105" t="s">
        <v>288</v>
      </c>
      <c r="B52" s="106">
        <v>267.95</v>
      </c>
      <c r="C52" s="106">
        <v>0.02</v>
      </c>
      <c r="D52" s="107">
        <v>5.1598702859255607E-2</v>
      </c>
      <c r="E52" s="63"/>
      <c r="F52" s="63"/>
      <c r="G52" s="108"/>
      <c r="H52" s="62"/>
      <c r="I52" s="63"/>
      <c r="J52" s="63"/>
      <c r="K52" s="108"/>
      <c r="L52" s="62"/>
      <c r="M52" s="63"/>
      <c r="N52" s="63"/>
      <c r="O52" s="108"/>
      <c r="P52" s="62"/>
      <c r="Q52" s="63"/>
      <c r="R52" s="63"/>
      <c r="S52" s="108"/>
      <c r="T52" s="62"/>
      <c r="U52" s="63"/>
      <c r="V52" s="63"/>
      <c r="W52" s="108"/>
      <c r="X52" s="62"/>
      <c r="Y52" s="63"/>
      <c r="Z52" s="63"/>
      <c r="AA52" s="108"/>
      <c r="AB52" s="62"/>
      <c r="AC52" s="63"/>
      <c r="AD52" s="63"/>
      <c r="AE52" s="108"/>
      <c r="AF52" s="62"/>
      <c r="AG52" s="63"/>
      <c r="AH52" s="63"/>
      <c r="AI52" s="108"/>
      <c r="AJ52" s="62"/>
      <c r="AK52" s="63"/>
      <c r="AL52" s="63"/>
      <c r="AM52" s="108"/>
      <c r="AN52" s="62"/>
      <c r="AO52" s="63"/>
      <c r="AP52" s="63"/>
      <c r="AQ52" s="108"/>
      <c r="AR52" s="62"/>
      <c r="AS52" s="63"/>
      <c r="AT52" s="63"/>
      <c r="AU52" s="108"/>
      <c r="AV52" s="62"/>
      <c r="AW52" s="63"/>
      <c r="AX52" s="63"/>
      <c r="AY52" s="108"/>
      <c r="AZ52" s="62"/>
      <c r="BA52" s="63"/>
      <c r="BB52" s="63"/>
      <c r="BC52" s="108"/>
      <c r="BD52" s="62"/>
      <c r="BE52" s="63"/>
      <c r="BF52" s="63"/>
      <c r="BG52" s="108"/>
      <c r="BH52" s="62"/>
      <c r="BI52" s="63"/>
      <c r="BJ52" s="63"/>
      <c r="BK52" s="108"/>
      <c r="BL52" s="62"/>
      <c r="BM52" s="63"/>
      <c r="BN52" s="63"/>
      <c r="BO52" s="108"/>
      <c r="BP52" s="62"/>
      <c r="BQ52" s="63"/>
      <c r="BR52" s="63"/>
      <c r="BS52" s="108"/>
      <c r="BT52" s="62"/>
      <c r="BU52" s="63"/>
      <c r="BV52" s="63"/>
      <c r="BW52" s="108"/>
      <c r="BX52" s="62"/>
      <c r="BY52" s="63"/>
      <c r="BZ52" s="63"/>
      <c r="CA52" s="108"/>
      <c r="CB52" s="62"/>
      <c r="CC52" s="63"/>
      <c r="CD52" s="63"/>
      <c r="CE52" s="108"/>
      <c r="CF52" s="62"/>
      <c r="CG52" s="63"/>
      <c r="CH52" s="63"/>
      <c r="CI52" s="108"/>
      <c r="CJ52" s="62"/>
      <c r="CK52" s="63"/>
      <c r="CL52" s="63"/>
      <c r="CM52" s="108"/>
      <c r="CN52" s="62"/>
      <c r="CO52" s="63"/>
      <c r="CP52" s="63"/>
      <c r="CQ52" s="108"/>
      <c r="CR52" s="62"/>
      <c r="CS52" s="63"/>
      <c r="CT52" s="63"/>
      <c r="CU52" s="108"/>
      <c r="CV52" s="62"/>
      <c r="CW52" s="63"/>
      <c r="CX52" s="63"/>
      <c r="CY52" s="108"/>
      <c r="CZ52" s="62"/>
      <c r="DA52" s="63"/>
      <c r="DB52" s="63"/>
      <c r="DC52" s="108"/>
      <c r="DD52" s="62"/>
      <c r="DE52" s="63"/>
      <c r="DF52" s="63"/>
      <c r="DG52" s="108"/>
      <c r="DH52" s="62"/>
      <c r="DI52" s="63"/>
      <c r="DJ52" s="63"/>
      <c r="DK52" s="108"/>
      <c r="DL52" s="62"/>
      <c r="DM52" s="63"/>
      <c r="DN52" s="63"/>
      <c r="DO52" s="108"/>
      <c r="DP52" s="62"/>
      <c r="DQ52" s="63"/>
      <c r="DR52" s="63"/>
      <c r="DS52" s="108"/>
      <c r="DT52" s="62"/>
      <c r="DU52" s="63"/>
      <c r="DV52" s="63"/>
      <c r="DW52" s="108"/>
      <c r="DX52" s="62"/>
      <c r="DY52" s="63"/>
      <c r="DZ52" s="63"/>
      <c r="EA52" s="108"/>
      <c r="EB52" s="62"/>
      <c r="EC52" s="63"/>
      <c r="ED52" s="63"/>
      <c r="EE52" s="108"/>
      <c r="EF52" s="62"/>
      <c r="EG52" s="63"/>
      <c r="EH52" s="63"/>
      <c r="EI52" s="108"/>
      <c r="EJ52" s="62"/>
      <c r="EK52" s="63"/>
      <c r="EL52" s="63"/>
      <c r="EM52" s="108"/>
      <c r="EN52" s="62"/>
      <c r="EO52" s="63"/>
      <c r="EP52" s="63"/>
      <c r="EQ52" s="108"/>
      <c r="ER52" s="62"/>
      <c r="ES52" s="63"/>
      <c r="ET52" s="63"/>
      <c r="EU52" s="108"/>
      <c r="EV52" s="62"/>
      <c r="EW52" s="63"/>
      <c r="EX52" s="63"/>
      <c r="EY52" s="108"/>
      <c r="EZ52" s="62"/>
      <c r="FA52" s="63"/>
      <c r="FB52" s="63"/>
      <c r="FC52" s="108"/>
      <c r="FD52" s="62"/>
      <c r="FE52" s="63"/>
      <c r="FF52" s="63"/>
      <c r="FG52" s="108"/>
      <c r="FH52" s="62"/>
      <c r="FI52" s="63"/>
      <c r="FJ52" s="63"/>
      <c r="FK52" s="108"/>
      <c r="FL52" s="62"/>
      <c r="FM52" s="63"/>
      <c r="FN52" s="63"/>
      <c r="FO52" s="108"/>
      <c r="FP52" s="62"/>
      <c r="FQ52" s="63"/>
      <c r="FR52" s="63"/>
      <c r="FS52" s="108"/>
      <c r="FT52" s="62"/>
      <c r="FU52" s="63"/>
      <c r="FV52" s="63"/>
      <c r="FW52" s="108"/>
      <c r="FX52" s="62"/>
      <c r="FY52" s="63"/>
      <c r="FZ52" s="63"/>
      <c r="GA52" s="108"/>
      <c r="GB52" s="62"/>
      <c r="GC52" s="63"/>
      <c r="GD52" s="63"/>
      <c r="GE52" s="108"/>
      <c r="GF52" s="62"/>
      <c r="GG52" s="63"/>
      <c r="GH52" s="63"/>
      <c r="GI52" s="108"/>
      <c r="GJ52" s="62"/>
      <c r="GK52" s="63"/>
      <c r="GL52" s="63"/>
      <c r="GM52" s="108"/>
      <c r="GN52" s="62"/>
      <c r="GO52" s="63"/>
      <c r="GP52" s="63"/>
      <c r="GQ52" s="108"/>
      <c r="GR52" s="62"/>
      <c r="GS52" s="63"/>
      <c r="GT52" s="63"/>
      <c r="GU52" s="108"/>
      <c r="GV52" s="62"/>
      <c r="GW52" s="63"/>
      <c r="GX52" s="63"/>
      <c r="GY52" s="108"/>
      <c r="GZ52" s="62"/>
      <c r="HA52" s="63"/>
      <c r="HB52" s="63"/>
      <c r="HC52" s="108"/>
      <c r="HD52" s="62"/>
      <c r="HE52" s="63"/>
      <c r="HF52" s="63"/>
      <c r="HG52" s="108"/>
      <c r="HH52" s="62"/>
      <c r="HI52" s="63"/>
      <c r="HJ52" s="63"/>
      <c r="HK52" s="108"/>
      <c r="HL52" s="62"/>
      <c r="HM52" s="63"/>
      <c r="HN52" s="63"/>
      <c r="HO52" s="108"/>
      <c r="HP52" s="62"/>
      <c r="HQ52" s="63"/>
      <c r="HR52" s="63"/>
      <c r="HS52" s="108"/>
      <c r="HT52" s="62"/>
      <c r="HU52" s="63"/>
      <c r="HV52" s="63"/>
      <c r="HW52" s="108"/>
      <c r="HX52" s="62"/>
      <c r="HY52" s="63"/>
      <c r="HZ52" s="63"/>
      <c r="IA52" s="108"/>
      <c r="IB52" s="62"/>
      <c r="IC52" s="63"/>
      <c r="ID52" s="63"/>
      <c r="IE52" s="108"/>
    </row>
    <row r="53" spans="1:239" s="68" customFormat="1">
      <c r="A53" s="105" t="s">
        <v>289</v>
      </c>
      <c r="B53" s="106">
        <v>4925.01</v>
      </c>
      <c r="C53" s="106">
        <v>0.39</v>
      </c>
      <c r="D53" s="107">
        <v>0.94840129714074439</v>
      </c>
    </row>
    <row r="54" spans="1:239" ht="13.5" thickBot="1">
      <c r="A54" s="122" t="s">
        <v>278</v>
      </c>
      <c r="B54" s="123">
        <v>0</v>
      </c>
      <c r="C54" s="123">
        <v>0</v>
      </c>
      <c r="D54" s="124">
        <v>0</v>
      </c>
    </row>
    <row r="55" spans="1:239">
      <c r="A55" s="69" t="s">
        <v>290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303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304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305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0</v>
      </c>
      <c r="C11" s="39">
        <v>0</v>
      </c>
      <c r="D11" s="103">
        <v>0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434</v>
      </c>
      <c r="C14" s="53">
        <v>0.04</v>
      </c>
      <c r="D14" s="103">
        <v>7.0618088234274748E-2</v>
      </c>
    </row>
    <row r="15" spans="1:4">
      <c r="A15" s="42" t="s">
        <v>306</v>
      </c>
      <c r="B15" s="53">
        <v>5417.51</v>
      </c>
      <c r="C15" s="53">
        <v>0.44</v>
      </c>
      <c r="D15" s="103">
        <v>0.88150737140568158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6">
      <c r="A17" s="42" t="s">
        <v>83</v>
      </c>
      <c r="B17" s="53">
        <v>0</v>
      </c>
      <c r="C17" s="53">
        <v>0</v>
      </c>
      <c r="D17" s="103">
        <v>0</v>
      </c>
    </row>
    <row r="18" spans="1:6">
      <c r="A18" s="42" t="s">
        <v>84</v>
      </c>
      <c r="B18" s="53">
        <v>0</v>
      </c>
      <c r="C18" s="53">
        <v>0</v>
      </c>
      <c r="D18" s="103">
        <v>0</v>
      </c>
    </row>
    <row r="19" spans="1:6">
      <c r="A19" s="42" t="s">
        <v>85</v>
      </c>
      <c r="B19" s="53">
        <v>0</v>
      </c>
      <c r="C19" s="53">
        <v>0</v>
      </c>
      <c r="D19" s="103">
        <v>0</v>
      </c>
    </row>
    <row r="20" spans="1:6">
      <c r="A20" s="42" t="s">
        <v>307</v>
      </c>
      <c r="B20" s="53">
        <v>292.58</v>
      </c>
      <c r="C20" s="53">
        <v>0.02</v>
      </c>
      <c r="D20" s="103">
        <v>4.7607005197198397E-2</v>
      </c>
    </row>
    <row r="21" spans="1:6">
      <c r="A21" s="42" t="s">
        <v>283</v>
      </c>
      <c r="B21" s="53">
        <v>0</v>
      </c>
      <c r="C21" s="53">
        <v>0</v>
      </c>
      <c r="D21" s="103">
        <v>0</v>
      </c>
    </row>
    <row r="22" spans="1:6">
      <c r="A22" s="56" t="s">
        <v>18</v>
      </c>
      <c r="B22" s="57">
        <v>6144.09</v>
      </c>
      <c r="C22" s="57">
        <v>0.5</v>
      </c>
      <c r="D22" s="104">
        <v>0.99973246483715472</v>
      </c>
      <c r="E22" s="39">
        <v>0</v>
      </c>
      <c r="F22" s="39"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03">
        <v>0</v>
      </c>
    </row>
    <row r="25" spans="1:6">
      <c r="A25" s="54" t="s">
        <v>21</v>
      </c>
      <c r="B25" s="53">
        <v>0</v>
      </c>
      <c r="C25" s="53">
        <v>0</v>
      </c>
      <c r="D25" s="103">
        <v>0</v>
      </c>
    </row>
    <row r="26" spans="1:6">
      <c r="A26" s="54" t="s">
        <v>22</v>
      </c>
      <c r="B26" s="53">
        <v>0</v>
      </c>
      <c r="C26" s="53">
        <v>0</v>
      </c>
      <c r="D26" s="103">
        <v>0</v>
      </c>
    </row>
    <row r="27" spans="1:6">
      <c r="A27" s="54" t="s">
        <v>23</v>
      </c>
      <c r="B27" s="53">
        <v>0</v>
      </c>
      <c r="C27" s="53">
        <v>0</v>
      </c>
      <c r="D27" s="103">
        <v>0</v>
      </c>
    </row>
    <row r="28" spans="1:6">
      <c r="A28" s="54" t="s">
        <v>24</v>
      </c>
      <c r="B28" s="53">
        <v>0</v>
      </c>
      <c r="C28" s="53">
        <v>0</v>
      </c>
      <c r="D28" s="103">
        <v>0</v>
      </c>
    </row>
    <row r="29" spans="1:6">
      <c r="A29" s="54" t="s">
        <v>25</v>
      </c>
      <c r="B29" s="53">
        <v>0</v>
      </c>
      <c r="C29" s="53">
        <v>0</v>
      </c>
      <c r="D29" s="103">
        <v>0</v>
      </c>
    </row>
    <row r="30" spans="1:6">
      <c r="A30" s="54" t="s">
        <v>26</v>
      </c>
      <c r="B30" s="53">
        <v>0</v>
      </c>
      <c r="C30" s="53">
        <v>0</v>
      </c>
      <c r="D30" s="103">
        <v>0</v>
      </c>
    </row>
    <row r="31" spans="1:6">
      <c r="A31" s="54" t="s">
        <v>27</v>
      </c>
      <c r="B31" s="53">
        <v>0</v>
      </c>
      <c r="C31" s="53">
        <v>0</v>
      </c>
      <c r="D31" s="103">
        <v>0</v>
      </c>
    </row>
    <row r="32" spans="1:6">
      <c r="A32" s="105" t="s">
        <v>28</v>
      </c>
      <c r="B32" s="106">
        <v>0</v>
      </c>
      <c r="C32" s="106">
        <v>0</v>
      </c>
      <c r="D32" s="107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03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03">
        <v>0</v>
      </c>
    </row>
    <row r="36" spans="1:246" s="61" customFormat="1">
      <c r="A36" s="56" t="s">
        <v>52</v>
      </c>
      <c r="B36" s="57">
        <v>6144.09</v>
      </c>
      <c r="C36" s="57">
        <v>0.5</v>
      </c>
      <c r="D36" s="104">
        <v>0.99973246483715472</v>
      </c>
      <c r="E36" s="39">
        <v>0</v>
      </c>
      <c r="F36" s="39"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03">
        <v>1.1390014231334638E-5</v>
      </c>
    </row>
    <row r="39" spans="1:246" s="60" customFormat="1">
      <c r="A39" s="42" t="s">
        <v>32</v>
      </c>
      <c r="B39" s="53">
        <v>0</v>
      </c>
      <c r="C39" s="53">
        <v>0</v>
      </c>
      <c r="D39" s="103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03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07">
        <v>1.1390014231334638E-5</v>
      </c>
      <c r="E41" s="63"/>
      <c r="F41" s="108"/>
      <c r="G41" s="62"/>
      <c r="H41" s="63"/>
      <c r="I41" s="63"/>
      <c r="J41" s="108"/>
      <c r="K41" s="62"/>
      <c r="L41" s="63"/>
      <c r="M41" s="63"/>
      <c r="N41" s="108"/>
      <c r="O41" s="62"/>
      <c r="P41" s="63"/>
      <c r="Q41" s="63"/>
      <c r="R41" s="108"/>
      <c r="S41" s="62"/>
      <c r="T41" s="63"/>
      <c r="U41" s="63"/>
      <c r="V41" s="108"/>
      <c r="W41" s="62"/>
      <c r="X41" s="63"/>
      <c r="Y41" s="63"/>
      <c r="Z41" s="108"/>
      <c r="AA41" s="62"/>
      <c r="AB41" s="63"/>
      <c r="AC41" s="63"/>
      <c r="AD41" s="108"/>
      <c r="AE41" s="62"/>
      <c r="AF41" s="63"/>
      <c r="AG41" s="63"/>
      <c r="AH41" s="108"/>
      <c r="AI41" s="62"/>
      <c r="AJ41" s="63"/>
      <c r="AK41" s="63"/>
      <c r="AL41" s="108"/>
      <c r="AM41" s="62"/>
      <c r="AN41" s="63"/>
      <c r="AO41" s="63"/>
      <c r="AP41" s="108"/>
      <c r="AQ41" s="62"/>
      <c r="AR41" s="63"/>
      <c r="AS41" s="63"/>
      <c r="AT41" s="108"/>
      <c r="AU41" s="62"/>
      <c r="AV41" s="63"/>
      <c r="AW41" s="63"/>
      <c r="AX41" s="108"/>
      <c r="AY41" s="62"/>
      <c r="AZ41" s="63"/>
      <c r="BA41" s="63"/>
      <c r="BB41" s="108"/>
      <c r="BC41" s="62"/>
      <c r="BD41" s="63"/>
      <c r="BE41" s="63"/>
      <c r="BF41" s="108"/>
      <c r="BG41" s="62"/>
      <c r="BH41" s="63"/>
      <c r="BI41" s="63"/>
      <c r="BJ41" s="108"/>
      <c r="BK41" s="62"/>
      <c r="BL41" s="63"/>
      <c r="BM41" s="63"/>
      <c r="BN41" s="108"/>
      <c r="BO41" s="62"/>
      <c r="BP41" s="63"/>
      <c r="BQ41" s="63"/>
      <c r="BR41" s="108"/>
      <c r="BS41" s="62"/>
      <c r="BT41" s="63"/>
      <c r="BU41" s="63"/>
      <c r="BV41" s="108"/>
      <c r="BW41" s="62"/>
      <c r="BX41" s="63"/>
      <c r="BY41" s="63"/>
      <c r="BZ41" s="108"/>
      <c r="CA41" s="62"/>
      <c r="CB41" s="63"/>
      <c r="CC41" s="63"/>
      <c r="CD41" s="108"/>
      <c r="CE41" s="62"/>
      <c r="CF41" s="63"/>
      <c r="CG41" s="63"/>
      <c r="CH41" s="108"/>
      <c r="CI41" s="62"/>
      <c r="CJ41" s="63"/>
      <c r="CK41" s="63"/>
      <c r="CL41" s="108"/>
      <c r="CM41" s="62"/>
      <c r="CN41" s="63"/>
      <c r="CO41" s="63"/>
      <c r="CP41" s="108"/>
      <c r="CQ41" s="62"/>
      <c r="CR41" s="63"/>
      <c r="CS41" s="63"/>
      <c r="CT41" s="108"/>
      <c r="CU41" s="62"/>
      <c r="CV41" s="63"/>
      <c r="CW41" s="63"/>
      <c r="CX41" s="108"/>
      <c r="CY41" s="62"/>
      <c r="CZ41" s="63"/>
      <c r="DA41" s="63"/>
      <c r="DB41" s="108"/>
      <c r="DC41" s="62"/>
      <c r="DD41" s="63"/>
      <c r="DE41" s="63"/>
      <c r="DF41" s="108"/>
      <c r="DG41" s="62"/>
      <c r="DH41" s="63"/>
      <c r="DI41" s="63"/>
      <c r="DJ41" s="108"/>
      <c r="DK41" s="62"/>
      <c r="DL41" s="63"/>
      <c r="DM41" s="63"/>
      <c r="DN41" s="108"/>
      <c r="DO41" s="62"/>
      <c r="DP41" s="63"/>
      <c r="DQ41" s="63"/>
      <c r="DR41" s="108"/>
      <c r="DS41" s="62"/>
      <c r="DT41" s="63"/>
      <c r="DU41" s="63"/>
      <c r="DV41" s="108"/>
      <c r="DW41" s="62"/>
      <c r="DX41" s="63"/>
      <c r="DY41" s="63"/>
      <c r="DZ41" s="108"/>
      <c r="EA41" s="62"/>
      <c r="EB41" s="63"/>
      <c r="EC41" s="63"/>
      <c r="ED41" s="108"/>
      <c r="EE41" s="62"/>
      <c r="EF41" s="63"/>
      <c r="EG41" s="63"/>
      <c r="EH41" s="108"/>
      <c r="EI41" s="62"/>
      <c r="EJ41" s="63"/>
      <c r="EK41" s="63"/>
      <c r="EL41" s="108"/>
      <c r="EM41" s="62"/>
      <c r="EN41" s="63"/>
      <c r="EO41" s="63"/>
      <c r="EP41" s="108"/>
      <c r="EQ41" s="62"/>
      <c r="ER41" s="63"/>
      <c r="ES41" s="63"/>
      <c r="ET41" s="108"/>
      <c r="EU41" s="62"/>
      <c r="EV41" s="63"/>
      <c r="EW41" s="63"/>
      <c r="EX41" s="108"/>
      <c r="EY41" s="62"/>
      <c r="EZ41" s="63"/>
      <c r="FA41" s="63"/>
      <c r="FB41" s="108"/>
      <c r="FC41" s="62"/>
      <c r="FD41" s="63"/>
      <c r="FE41" s="63"/>
      <c r="FF41" s="108"/>
      <c r="FG41" s="62"/>
      <c r="FH41" s="63"/>
      <c r="FI41" s="63"/>
      <c r="FJ41" s="108"/>
      <c r="FK41" s="62"/>
      <c r="FL41" s="63"/>
      <c r="FM41" s="63"/>
      <c r="FN41" s="108"/>
      <c r="FO41" s="62"/>
      <c r="FP41" s="63"/>
      <c r="FQ41" s="63"/>
      <c r="FR41" s="108"/>
      <c r="FS41" s="62"/>
      <c r="FT41" s="63"/>
      <c r="FU41" s="63"/>
      <c r="FV41" s="108"/>
      <c r="FW41" s="62"/>
      <c r="FX41" s="63"/>
      <c r="FY41" s="63"/>
      <c r="FZ41" s="108"/>
      <c r="GA41" s="62"/>
      <c r="GB41" s="63"/>
      <c r="GC41" s="63"/>
      <c r="GD41" s="108"/>
      <c r="GE41" s="62"/>
      <c r="GF41" s="63"/>
      <c r="GG41" s="63"/>
      <c r="GH41" s="108"/>
      <c r="GI41" s="62"/>
      <c r="GJ41" s="63"/>
      <c r="GK41" s="63"/>
      <c r="GL41" s="108"/>
      <c r="GM41" s="62"/>
      <c r="GN41" s="63"/>
      <c r="GO41" s="63"/>
      <c r="GP41" s="108"/>
      <c r="GQ41" s="62"/>
      <c r="GR41" s="63"/>
      <c r="GS41" s="63"/>
      <c r="GT41" s="108"/>
      <c r="GU41" s="62"/>
      <c r="GV41" s="63"/>
      <c r="GW41" s="63"/>
      <c r="GX41" s="108"/>
      <c r="GY41" s="62"/>
      <c r="GZ41" s="63"/>
      <c r="HA41" s="63"/>
      <c r="HB41" s="108"/>
      <c r="HC41" s="62"/>
      <c r="HD41" s="63"/>
      <c r="HE41" s="63"/>
      <c r="HF41" s="108"/>
      <c r="HG41" s="62"/>
      <c r="HH41" s="63"/>
      <c r="HI41" s="63"/>
      <c r="HJ41" s="108"/>
      <c r="HK41" s="62"/>
      <c r="HL41" s="63"/>
      <c r="HM41" s="63"/>
      <c r="HN41" s="108"/>
      <c r="HO41" s="62"/>
      <c r="HP41" s="63"/>
      <c r="HQ41" s="63"/>
      <c r="HR41" s="108"/>
      <c r="HS41" s="62"/>
      <c r="HT41" s="63"/>
      <c r="HU41" s="63"/>
      <c r="HV41" s="108"/>
      <c r="HW41" s="62"/>
      <c r="HX41" s="63"/>
      <c r="HY41" s="63"/>
      <c r="HZ41" s="108"/>
      <c r="IA41" s="62"/>
      <c r="IB41" s="63"/>
      <c r="IC41" s="63"/>
      <c r="ID41" s="108"/>
      <c r="IE41" s="62"/>
      <c r="IF41" s="63"/>
      <c r="IG41" s="63"/>
      <c r="IH41" s="108"/>
      <c r="II41" s="62"/>
      <c r="IJ41" s="63"/>
      <c r="IK41" s="63"/>
      <c r="IL41" s="108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4.2000000000000006E-3</v>
      </c>
      <c r="C43" s="53">
        <v>0</v>
      </c>
      <c r="D43" s="103">
        <v>6.8340085388007836E-7</v>
      </c>
    </row>
    <row r="44" spans="1:246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03">
        <v>1.6271448901906625E-6</v>
      </c>
    </row>
    <row r="46" spans="1:246" s="60" customFormat="1">
      <c r="A46" s="105" t="s">
        <v>54</v>
      </c>
      <c r="B46" s="106">
        <v>1.4200000000000001E-2</v>
      </c>
      <c r="C46" s="106">
        <v>0</v>
      </c>
      <c r="D46" s="107">
        <v>2.3105457440707409E-6</v>
      </c>
      <c r="E46" s="63"/>
      <c r="F46" s="108"/>
      <c r="G46" s="62"/>
      <c r="H46" s="63"/>
      <c r="I46" s="63"/>
      <c r="J46" s="108"/>
      <c r="K46" s="62"/>
      <c r="L46" s="63"/>
      <c r="M46" s="63"/>
      <c r="N46" s="108"/>
      <c r="O46" s="62"/>
      <c r="P46" s="63"/>
      <c r="Q46" s="63"/>
      <c r="R46" s="108"/>
      <c r="S46" s="62"/>
      <c r="T46" s="63"/>
      <c r="U46" s="63"/>
      <c r="V46" s="108"/>
      <c r="W46" s="62"/>
      <c r="X46" s="63"/>
      <c r="Y46" s="63"/>
      <c r="Z46" s="108"/>
      <c r="AA46" s="62"/>
      <c r="AB46" s="63"/>
      <c r="AC46" s="63"/>
      <c r="AD46" s="108"/>
      <c r="AE46" s="62"/>
      <c r="AF46" s="63"/>
      <c r="AG46" s="63"/>
      <c r="AH46" s="108"/>
      <c r="AI46" s="62"/>
      <c r="AJ46" s="63"/>
      <c r="AK46" s="63"/>
      <c r="AL46" s="108"/>
      <c r="AM46" s="62"/>
      <c r="AN46" s="63"/>
      <c r="AO46" s="63"/>
      <c r="AP46" s="108"/>
      <c r="AQ46" s="62"/>
      <c r="AR46" s="63"/>
      <c r="AS46" s="63"/>
      <c r="AT46" s="108"/>
      <c r="AU46" s="62"/>
      <c r="AV46" s="63"/>
      <c r="AW46" s="63"/>
      <c r="AX46" s="108"/>
      <c r="AY46" s="62"/>
      <c r="AZ46" s="63"/>
      <c r="BA46" s="63"/>
      <c r="BB46" s="108"/>
      <c r="BC46" s="62"/>
      <c r="BD46" s="63"/>
      <c r="BE46" s="63"/>
      <c r="BF46" s="108"/>
      <c r="BG46" s="62"/>
      <c r="BH46" s="63"/>
      <c r="BI46" s="63"/>
      <c r="BJ46" s="108"/>
      <c r="BK46" s="62"/>
      <c r="BL46" s="63"/>
      <c r="BM46" s="63"/>
      <c r="BN46" s="108"/>
      <c r="BO46" s="62"/>
      <c r="BP46" s="63"/>
      <c r="BQ46" s="63"/>
      <c r="BR46" s="108"/>
      <c r="BS46" s="62"/>
      <c r="BT46" s="63"/>
      <c r="BU46" s="63"/>
      <c r="BV46" s="108"/>
      <c r="BW46" s="62"/>
      <c r="BX46" s="63"/>
      <c r="BY46" s="63"/>
      <c r="BZ46" s="108"/>
      <c r="CA46" s="62"/>
      <c r="CB46" s="63"/>
      <c r="CC46" s="63"/>
      <c r="CD46" s="108"/>
      <c r="CE46" s="62"/>
      <c r="CF46" s="63"/>
      <c r="CG46" s="63"/>
      <c r="CH46" s="108"/>
      <c r="CI46" s="62"/>
      <c r="CJ46" s="63"/>
      <c r="CK46" s="63"/>
      <c r="CL46" s="108"/>
      <c r="CM46" s="62"/>
      <c r="CN46" s="63"/>
      <c r="CO46" s="63"/>
      <c r="CP46" s="108"/>
      <c r="CQ46" s="62"/>
      <c r="CR46" s="63"/>
      <c r="CS46" s="63"/>
      <c r="CT46" s="108"/>
      <c r="CU46" s="62"/>
      <c r="CV46" s="63"/>
      <c r="CW46" s="63"/>
      <c r="CX46" s="108"/>
      <c r="CY46" s="62"/>
      <c r="CZ46" s="63"/>
      <c r="DA46" s="63"/>
      <c r="DB46" s="108"/>
      <c r="DC46" s="62"/>
      <c r="DD46" s="63"/>
      <c r="DE46" s="63"/>
      <c r="DF46" s="108"/>
      <c r="DG46" s="62"/>
      <c r="DH46" s="63"/>
      <c r="DI46" s="63"/>
      <c r="DJ46" s="108"/>
      <c r="DK46" s="62"/>
      <c r="DL46" s="63"/>
      <c r="DM46" s="63"/>
      <c r="DN46" s="108"/>
      <c r="DO46" s="62"/>
      <c r="DP46" s="63"/>
      <c r="DQ46" s="63"/>
      <c r="DR46" s="108"/>
      <c r="DS46" s="62"/>
      <c r="DT46" s="63"/>
      <c r="DU46" s="63"/>
      <c r="DV46" s="108"/>
      <c r="DW46" s="62"/>
      <c r="DX46" s="63"/>
      <c r="DY46" s="63"/>
      <c r="DZ46" s="108"/>
      <c r="EA46" s="62"/>
      <c r="EB46" s="63"/>
      <c r="EC46" s="63"/>
      <c r="ED46" s="108"/>
      <c r="EE46" s="62"/>
      <c r="EF46" s="63"/>
      <c r="EG46" s="63"/>
      <c r="EH46" s="108"/>
      <c r="EI46" s="62"/>
      <c r="EJ46" s="63"/>
      <c r="EK46" s="63"/>
      <c r="EL46" s="108"/>
      <c r="EM46" s="62"/>
      <c r="EN46" s="63"/>
      <c r="EO46" s="63"/>
      <c r="EP46" s="108"/>
      <c r="EQ46" s="62"/>
      <c r="ER46" s="63"/>
      <c r="ES46" s="63"/>
      <c r="ET46" s="108"/>
      <c r="EU46" s="62"/>
      <c r="EV46" s="63"/>
      <c r="EW46" s="63"/>
      <c r="EX46" s="108"/>
      <c r="EY46" s="62"/>
      <c r="EZ46" s="63"/>
      <c r="FA46" s="63"/>
      <c r="FB46" s="108"/>
      <c r="FC46" s="62"/>
      <c r="FD46" s="63"/>
      <c r="FE46" s="63"/>
      <c r="FF46" s="108"/>
      <c r="FG46" s="62"/>
      <c r="FH46" s="63"/>
      <c r="FI46" s="63"/>
      <c r="FJ46" s="108"/>
      <c r="FK46" s="62"/>
      <c r="FL46" s="63"/>
      <c r="FM46" s="63"/>
      <c r="FN46" s="108"/>
      <c r="FO46" s="62"/>
      <c r="FP46" s="63"/>
      <c r="FQ46" s="63"/>
      <c r="FR46" s="108"/>
      <c r="FS46" s="62"/>
      <c r="FT46" s="63"/>
      <c r="FU46" s="63"/>
      <c r="FV46" s="108"/>
      <c r="FW46" s="62"/>
      <c r="FX46" s="63"/>
      <c r="FY46" s="63"/>
      <c r="FZ46" s="108"/>
      <c r="GA46" s="62"/>
      <c r="GB46" s="63"/>
      <c r="GC46" s="63"/>
      <c r="GD46" s="108"/>
      <c r="GE46" s="62"/>
      <c r="GF46" s="63"/>
      <c r="GG46" s="63"/>
      <c r="GH46" s="108"/>
      <c r="GI46" s="62"/>
      <c r="GJ46" s="63"/>
      <c r="GK46" s="63"/>
      <c r="GL46" s="108"/>
      <c r="GM46" s="62"/>
      <c r="GN46" s="63"/>
      <c r="GO46" s="63"/>
      <c r="GP46" s="108"/>
      <c r="GQ46" s="62"/>
      <c r="GR46" s="63"/>
      <c r="GS46" s="63"/>
      <c r="GT46" s="108"/>
      <c r="GU46" s="62"/>
      <c r="GV46" s="63"/>
      <c r="GW46" s="63"/>
      <c r="GX46" s="108"/>
      <c r="GY46" s="62"/>
      <c r="GZ46" s="63"/>
      <c r="HA46" s="63"/>
      <c r="HB46" s="108"/>
      <c r="HC46" s="62"/>
      <c r="HD46" s="63"/>
      <c r="HE46" s="63"/>
      <c r="HF46" s="108"/>
      <c r="HG46" s="62"/>
      <c r="HH46" s="63"/>
      <c r="HI46" s="63"/>
      <c r="HJ46" s="108"/>
      <c r="HK46" s="62"/>
      <c r="HL46" s="63"/>
      <c r="HM46" s="63"/>
      <c r="HN46" s="108"/>
      <c r="HO46" s="62"/>
      <c r="HP46" s="63"/>
      <c r="HQ46" s="63"/>
      <c r="HR46" s="108"/>
      <c r="HS46" s="62"/>
      <c r="HT46" s="63"/>
      <c r="HU46" s="63"/>
      <c r="HV46" s="108"/>
      <c r="HW46" s="62"/>
      <c r="HX46" s="63"/>
      <c r="HY46" s="63"/>
      <c r="HZ46" s="108"/>
      <c r="IA46" s="62"/>
      <c r="IB46" s="63"/>
      <c r="IC46" s="63"/>
      <c r="ID46" s="108"/>
      <c r="IE46" s="62"/>
      <c r="IF46" s="63"/>
      <c r="IG46" s="63"/>
      <c r="IH46" s="108"/>
      <c r="II46" s="62"/>
      <c r="IJ46" s="63"/>
      <c r="IK46" s="63"/>
      <c r="IL46" s="108"/>
    </row>
    <row r="47" spans="1:246" s="60" customFormat="1">
      <c r="A47" s="109" t="s">
        <v>55</v>
      </c>
      <c r="B47" s="110">
        <v>8.4200000000000011E-2</v>
      </c>
      <c r="C47" s="110">
        <v>0</v>
      </c>
      <c r="D47" s="111">
        <v>1.3700559975405378E-5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6144.1742000000004</v>
      </c>
      <c r="C48" s="57">
        <v>0.5</v>
      </c>
      <c r="D48" s="104">
        <v>0.99974616539713013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0.06</v>
      </c>
      <c r="C50" s="53">
        <v>0</v>
      </c>
      <c r="D50" s="103">
        <v>9.7628693411439742E-6</v>
      </c>
    </row>
    <row r="51" spans="1:246" s="60" customFormat="1">
      <c r="A51" s="42" t="s">
        <v>44</v>
      </c>
      <c r="B51" s="53">
        <v>1.5</v>
      </c>
      <c r="C51" s="53">
        <v>0</v>
      </c>
      <c r="D51" s="103">
        <v>2.4407173352859935E-4</v>
      </c>
    </row>
    <row r="52" spans="1:246" s="60" customFormat="1">
      <c r="A52" s="105" t="s">
        <v>45</v>
      </c>
      <c r="B52" s="106">
        <v>1.56</v>
      </c>
      <c r="C52" s="106">
        <v>0</v>
      </c>
      <c r="D52" s="107">
        <v>2.5383460286974331E-4</v>
      </c>
      <c r="E52" s="63"/>
      <c r="F52" s="108"/>
      <c r="G52" s="62"/>
      <c r="H52" s="63"/>
      <c r="I52" s="63"/>
      <c r="J52" s="108"/>
      <c r="K52" s="62"/>
      <c r="L52" s="63"/>
      <c r="M52" s="63"/>
      <c r="N52" s="108"/>
      <c r="O52" s="62"/>
      <c r="P52" s="63"/>
      <c r="Q52" s="63"/>
      <c r="R52" s="108"/>
      <c r="S52" s="62"/>
      <c r="T52" s="63"/>
      <c r="U52" s="63"/>
      <c r="V52" s="108"/>
      <c r="W52" s="62"/>
      <c r="X52" s="63"/>
      <c r="Y52" s="63"/>
      <c r="Z52" s="108"/>
      <c r="AA52" s="62"/>
      <c r="AB52" s="63"/>
      <c r="AC52" s="63"/>
      <c r="AD52" s="108"/>
      <c r="AE52" s="62"/>
      <c r="AF52" s="63"/>
      <c r="AG52" s="63"/>
      <c r="AH52" s="108"/>
      <c r="AI52" s="62"/>
      <c r="AJ52" s="63"/>
      <c r="AK52" s="63"/>
      <c r="AL52" s="108"/>
      <c r="AM52" s="62"/>
      <c r="AN52" s="63"/>
      <c r="AO52" s="63"/>
      <c r="AP52" s="108"/>
      <c r="AQ52" s="62"/>
      <c r="AR52" s="63"/>
      <c r="AS52" s="63"/>
      <c r="AT52" s="108"/>
      <c r="AU52" s="62"/>
      <c r="AV52" s="63"/>
      <c r="AW52" s="63"/>
      <c r="AX52" s="108"/>
      <c r="AY52" s="62"/>
      <c r="AZ52" s="63"/>
      <c r="BA52" s="63"/>
      <c r="BB52" s="108"/>
      <c r="BC52" s="62"/>
      <c r="BD52" s="63"/>
      <c r="BE52" s="63"/>
      <c r="BF52" s="108"/>
      <c r="BG52" s="62"/>
      <c r="BH52" s="63"/>
      <c r="BI52" s="63"/>
      <c r="BJ52" s="108"/>
      <c r="BK52" s="62"/>
      <c r="BL52" s="63"/>
      <c r="BM52" s="63"/>
      <c r="BN52" s="108"/>
      <c r="BO52" s="62"/>
      <c r="BP52" s="63"/>
      <c r="BQ52" s="63"/>
      <c r="BR52" s="108"/>
      <c r="BS52" s="62"/>
      <c r="BT52" s="63"/>
      <c r="BU52" s="63"/>
      <c r="BV52" s="108"/>
      <c r="BW52" s="62"/>
      <c r="BX52" s="63"/>
      <c r="BY52" s="63"/>
      <c r="BZ52" s="108"/>
      <c r="CA52" s="62"/>
      <c r="CB52" s="63"/>
      <c r="CC52" s="63"/>
      <c r="CD52" s="108"/>
      <c r="CE52" s="62"/>
      <c r="CF52" s="63"/>
      <c r="CG52" s="63"/>
      <c r="CH52" s="108"/>
      <c r="CI52" s="62"/>
      <c r="CJ52" s="63"/>
      <c r="CK52" s="63"/>
      <c r="CL52" s="108"/>
      <c r="CM52" s="62"/>
      <c r="CN52" s="63"/>
      <c r="CO52" s="63"/>
      <c r="CP52" s="108"/>
      <c r="CQ52" s="62"/>
      <c r="CR52" s="63"/>
      <c r="CS52" s="63"/>
      <c r="CT52" s="108"/>
      <c r="CU52" s="62"/>
      <c r="CV52" s="63"/>
      <c r="CW52" s="63"/>
      <c r="CX52" s="108"/>
      <c r="CY52" s="62"/>
      <c r="CZ52" s="63"/>
      <c r="DA52" s="63"/>
      <c r="DB52" s="108"/>
      <c r="DC52" s="62"/>
      <c r="DD52" s="63"/>
      <c r="DE52" s="63"/>
      <c r="DF52" s="108"/>
      <c r="DG52" s="62"/>
      <c r="DH52" s="63"/>
      <c r="DI52" s="63"/>
      <c r="DJ52" s="108"/>
      <c r="DK52" s="62"/>
      <c r="DL52" s="63"/>
      <c r="DM52" s="63"/>
      <c r="DN52" s="108"/>
      <c r="DO52" s="62"/>
      <c r="DP52" s="63"/>
      <c r="DQ52" s="63"/>
      <c r="DR52" s="108"/>
      <c r="DS52" s="62"/>
      <c r="DT52" s="63"/>
      <c r="DU52" s="63"/>
      <c r="DV52" s="108"/>
      <c r="DW52" s="62"/>
      <c r="DX52" s="63"/>
      <c r="DY52" s="63"/>
      <c r="DZ52" s="108"/>
      <c r="EA52" s="62"/>
      <c r="EB52" s="63"/>
      <c r="EC52" s="63"/>
      <c r="ED52" s="108"/>
      <c r="EE52" s="62"/>
      <c r="EF52" s="63"/>
      <c r="EG52" s="63"/>
      <c r="EH52" s="108"/>
      <c r="EI52" s="62"/>
      <c r="EJ52" s="63"/>
      <c r="EK52" s="63"/>
      <c r="EL52" s="108"/>
      <c r="EM52" s="62"/>
      <c r="EN52" s="63"/>
      <c r="EO52" s="63"/>
      <c r="EP52" s="108"/>
      <c r="EQ52" s="62"/>
      <c r="ER52" s="63"/>
      <c r="ES52" s="63"/>
      <c r="ET52" s="108"/>
      <c r="EU52" s="62"/>
      <c r="EV52" s="63"/>
      <c r="EW52" s="63"/>
      <c r="EX52" s="108"/>
      <c r="EY52" s="62"/>
      <c r="EZ52" s="63"/>
      <c r="FA52" s="63"/>
      <c r="FB52" s="108"/>
      <c r="FC52" s="62"/>
      <c r="FD52" s="63"/>
      <c r="FE52" s="63"/>
      <c r="FF52" s="108"/>
      <c r="FG52" s="62"/>
      <c r="FH52" s="63"/>
      <c r="FI52" s="63"/>
      <c r="FJ52" s="108"/>
      <c r="FK52" s="62"/>
      <c r="FL52" s="63"/>
      <c r="FM52" s="63"/>
      <c r="FN52" s="108"/>
      <c r="FO52" s="62"/>
      <c r="FP52" s="63"/>
      <c r="FQ52" s="63"/>
      <c r="FR52" s="108"/>
      <c r="FS52" s="62"/>
      <c r="FT52" s="63"/>
      <c r="FU52" s="63"/>
      <c r="FV52" s="108"/>
      <c r="FW52" s="62"/>
      <c r="FX52" s="63"/>
      <c r="FY52" s="63"/>
      <c r="FZ52" s="108"/>
      <c r="GA52" s="62"/>
      <c r="GB52" s="63"/>
      <c r="GC52" s="63"/>
      <c r="GD52" s="108"/>
      <c r="GE52" s="62"/>
      <c r="GF52" s="63"/>
      <c r="GG52" s="63"/>
      <c r="GH52" s="108"/>
      <c r="GI52" s="62"/>
      <c r="GJ52" s="63"/>
      <c r="GK52" s="63"/>
      <c r="GL52" s="108"/>
      <c r="GM52" s="62"/>
      <c r="GN52" s="63"/>
      <c r="GO52" s="63"/>
      <c r="GP52" s="108"/>
      <c r="GQ52" s="62"/>
      <c r="GR52" s="63"/>
      <c r="GS52" s="63"/>
      <c r="GT52" s="108"/>
      <c r="GU52" s="62"/>
      <c r="GV52" s="63"/>
      <c r="GW52" s="63"/>
      <c r="GX52" s="108"/>
      <c r="GY52" s="62"/>
      <c r="GZ52" s="63"/>
      <c r="HA52" s="63"/>
      <c r="HB52" s="108"/>
      <c r="HC52" s="62"/>
      <c r="HD52" s="63"/>
      <c r="HE52" s="63"/>
      <c r="HF52" s="108"/>
      <c r="HG52" s="62"/>
      <c r="HH52" s="63"/>
      <c r="HI52" s="63"/>
      <c r="HJ52" s="108"/>
      <c r="HK52" s="62"/>
      <c r="HL52" s="63"/>
      <c r="HM52" s="63"/>
      <c r="HN52" s="108"/>
      <c r="HO52" s="62"/>
      <c r="HP52" s="63"/>
      <c r="HQ52" s="63"/>
      <c r="HR52" s="108"/>
      <c r="HS52" s="62"/>
      <c r="HT52" s="63"/>
      <c r="HU52" s="63"/>
      <c r="HV52" s="108"/>
      <c r="HW52" s="62"/>
      <c r="HX52" s="63"/>
      <c r="HY52" s="63"/>
      <c r="HZ52" s="108"/>
      <c r="IA52" s="62"/>
      <c r="IB52" s="63"/>
      <c r="IC52" s="63"/>
      <c r="ID52" s="108"/>
      <c r="IE52" s="62"/>
      <c r="IF52" s="63"/>
      <c r="IG52" s="63"/>
      <c r="IH52" s="108"/>
      <c r="II52" s="62"/>
      <c r="IJ52" s="63"/>
      <c r="IK52" s="63"/>
      <c r="IL52" s="108"/>
    </row>
    <row r="53" spans="1:246" s="68" customFormat="1" ht="13.5" thickBot="1">
      <c r="A53" s="65" t="s">
        <v>46</v>
      </c>
      <c r="B53" s="66">
        <v>6145.7342000000008</v>
      </c>
      <c r="C53" s="66">
        <v>0.5</v>
      </c>
      <c r="D53" s="112">
        <v>1</v>
      </c>
    </row>
    <row r="54" spans="1:246">
      <c r="A54" s="69" t="s">
        <v>290</v>
      </c>
      <c r="D54" s="128"/>
    </row>
  </sheetData>
  <conditionalFormatting sqref="E22:F22 E36:F36">
    <cfRule type="cellIs" dxfId="15" priority="1" stopIfTrue="1" operator="equal">
      <formula>0</formula>
    </cfRule>
    <cfRule type="cellIs" dxfId="14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311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316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0</v>
      </c>
      <c r="C11" s="39">
        <v>0</v>
      </c>
      <c r="D11" s="103">
        <v>0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496</v>
      </c>
      <c r="C14" s="53">
        <v>0.04</v>
      </c>
      <c r="D14" s="103">
        <v>7.5660686350424708E-2</v>
      </c>
    </row>
    <row r="15" spans="1:4">
      <c r="A15" s="42" t="s">
        <v>306</v>
      </c>
      <c r="B15" s="53">
        <v>5745.85</v>
      </c>
      <c r="C15" s="53">
        <v>0.45999999999999996</v>
      </c>
      <c r="D15" s="103">
        <v>0.87648176344070139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6">
      <c r="A17" s="42" t="s">
        <v>83</v>
      </c>
      <c r="B17" s="53">
        <v>0</v>
      </c>
      <c r="C17" s="53">
        <v>0</v>
      </c>
      <c r="D17" s="103">
        <v>0</v>
      </c>
    </row>
    <row r="18" spans="1:6">
      <c r="A18" s="42" t="s">
        <v>84</v>
      </c>
      <c r="B18" s="53">
        <v>0</v>
      </c>
      <c r="C18" s="53">
        <v>0</v>
      </c>
      <c r="D18" s="103">
        <v>0</v>
      </c>
    </row>
    <row r="19" spans="1:6">
      <c r="A19" s="42" t="s">
        <v>85</v>
      </c>
      <c r="B19" s="53">
        <v>0</v>
      </c>
      <c r="C19" s="53">
        <v>0</v>
      </c>
      <c r="D19" s="103">
        <v>0</v>
      </c>
    </row>
    <row r="20" spans="1:6">
      <c r="A20" s="42" t="s">
        <v>307</v>
      </c>
      <c r="B20" s="53">
        <v>312.08999999999997</v>
      </c>
      <c r="C20" s="53">
        <v>0.02</v>
      </c>
      <c r="D20" s="103">
        <v>4.7606741135290419E-2</v>
      </c>
    </row>
    <row r="21" spans="1:6">
      <c r="A21" s="42" t="s">
        <v>283</v>
      </c>
      <c r="B21" s="53">
        <v>0</v>
      </c>
      <c r="C21" s="53">
        <v>0</v>
      </c>
      <c r="D21" s="103">
        <v>0</v>
      </c>
    </row>
    <row r="22" spans="1:6">
      <c r="A22" s="56" t="s">
        <v>18</v>
      </c>
      <c r="B22" s="57">
        <v>6553.9400000000005</v>
      </c>
      <c r="C22" s="57">
        <v>0.51999999999999991</v>
      </c>
      <c r="D22" s="104">
        <v>0.99974919092641645</v>
      </c>
      <c r="E22" s="39">
        <f>[40]Custeio!H24-'Sena Madureira-AC-2010'!B22</f>
        <v>0</v>
      </c>
      <c r="F22" s="39">
        <f>[40]Custeio!J24-'Sena Madureira-AC-2010'!C22</f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03">
        <v>0</v>
      </c>
    </row>
    <row r="25" spans="1:6">
      <c r="A25" s="54" t="s">
        <v>21</v>
      </c>
      <c r="B25" s="53">
        <v>0</v>
      </c>
      <c r="C25" s="53">
        <v>0</v>
      </c>
      <c r="D25" s="103">
        <v>0</v>
      </c>
    </row>
    <row r="26" spans="1:6">
      <c r="A26" s="54" t="s">
        <v>22</v>
      </c>
      <c r="B26" s="53">
        <v>0</v>
      </c>
      <c r="C26" s="53">
        <v>0</v>
      </c>
      <c r="D26" s="103">
        <v>0</v>
      </c>
    </row>
    <row r="27" spans="1:6">
      <c r="A27" s="54" t="s">
        <v>23</v>
      </c>
      <c r="B27" s="53">
        <v>0</v>
      </c>
      <c r="C27" s="53">
        <v>0</v>
      </c>
      <c r="D27" s="103">
        <v>0</v>
      </c>
    </row>
    <row r="28" spans="1:6">
      <c r="A28" s="54" t="s">
        <v>24</v>
      </c>
      <c r="B28" s="53">
        <v>0</v>
      </c>
      <c r="C28" s="53">
        <v>0</v>
      </c>
      <c r="D28" s="103">
        <v>0</v>
      </c>
    </row>
    <row r="29" spans="1:6">
      <c r="A29" s="54" t="s">
        <v>25</v>
      </c>
      <c r="B29" s="53">
        <v>0</v>
      </c>
      <c r="C29" s="53">
        <v>0</v>
      </c>
      <c r="D29" s="103">
        <v>0</v>
      </c>
    </row>
    <row r="30" spans="1:6">
      <c r="A30" s="54" t="s">
        <v>26</v>
      </c>
      <c r="B30" s="53">
        <v>0</v>
      </c>
      <c r="C30" s="53">
        <v>0</v>
      </c>
      <c r="D30" s="103">
        <v>0</v>
      </c>
    </row>
    <row r="31" spans="1:6">
      <c r="A31" s="54" t="s">
        <v>27</v>
      </c>
      <c r="B31" s="53">
        <v>0</v>
      </c>
      <c r="C31" s="53">
        <v>0</v>
      </c>
      <c r="D31" s="103">
        <v>0</v>
      </c>
    </row>
    <row r="32" spans="1:6">
      <c r="A32" s="105" t="s">
        <v>28</v>
      </c>
      <c r="B32" s="106">
        <v>0</v>
      </c>
      <c r="C32" s="106">
        <v>0</v>
      </c>
      <c r="D32" s="107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03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03">
        <v>0</v>
      </c>
    </row>
    <row r="36" spans="1:246" s="61" customFormat="1">
      <c r="A36" s="56" t="s">
        <v>52</v>
      </c>
      <c r="B36" s="57">
        <v>6553.9400000000005</v>
      </c>
      <c r="C36" s="57">
        <v>0.51999999999999991</v>
      </c>
      <c r="D36" s="104">
        <v>0.99974919092641645</v>
      </c>
      <c r="E36" s="39">
        <f>[40]Custeio!H28-'Sena Madureira-AC-2010'!B36</f>
        <v>0</v>
      </c>
      <c r="F36" s="39">
        <f>[40]Custeio!J28-'Sena Madureira-AC-2010'!C36</f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03">
        <v>1.0677919444616391E-5</v>
      </c>
    </row>
    <row r="39" spans="1:246" s="60" customFormat="1">
      <c r="A39" s="42" t="s">
        <v>32</v>
      </c>
      <c r="B39" s="53">
        <v>0</v>
      </c>
      <c r="C39" s="53">
        <v>0</v>
      </c>
      <c r="D39" s="103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03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07">
        <v>1.0677919444616391E-5</v>
      </c>
      <c r="E41" s="63"/>
      <c r="F41" s="108"/>
      <c r="G41" s="62"/>
      <c r="H41" s="63"/>
      <c r="I41" s="63"/>
      <c r="J41" s="108"/>
      <c r="K41" s="62"/>
      <c r="L41" s="63"/>
      <c r="M41" s="63"/>
      <c r="N41" s="108"/>
      <c r="O41" s="62"/>
      <c r="P41" s="63"/>
      <c r="Q41" s="63"/>
      <c r="R41" s="108"/>
      <c r="S41" s="62"/>
      <c r="T41" s="63"/>
      <c r="U41" s="63"/>
      <c r="V41" s="108"/>
      <c r="W41" s="62"/>
      <c r="X41" s="63"/>
      <c r="Y41" s="63"/>
      <c r="Z41" s="108"/>
      <c r="AA41" s="62"/>
      <c r="AB41" s="63"/>
      <c r="AC41" s="63"/>
      <c r="AD41" s="108"/>
      <c r="AE41" s="62"/>
      <c r="AF41" s="63"/>
      <c r="AG41" s="63"/>
      <c r="AH41" s="108"/>
      <c r="AI41" s="62"/>
      <c r="AJ41" s="63"/>
      <c r="AK41" s="63"/>
      <c r="AL41" s="108"/>
      <c r="AM41" s="62"/>
      <c r="AN41" s="63"/>
      <c r="AO41" s="63"/>
      <c r="AP41" s="108"/>
      <c r="AQ41" s="62"/>
      <c r="AR41" s="63"/>
      <c r="AS41" s="63"/>
      <c r="AT41" s="108"/>
      <c r="AU41" s="62"/>
      <c r="AV41" s="63"/>
      <c r="AW41" s="63"/>
      <c r="AX41" s="108"/>
      <c r="AY41" s="62"/>
      <c r="AZ41" s="63"/>
      <c r="BA41" s="63"/>
      <c r="BB41" s="108"/>
      <c r="BC41" s="62"/>
      <c r="BD41" s="63"/>
      <c r="BE41" s="63"/>
      <c r="BF41" s="108"/>
      <c r="BG41" s="62"/>
      <c r="BH41" s="63"/>
      <c r="BI41" s="63"/>
      <c r="BJ41" s="108"/>
      <c r="BK41" s="62"/>
      <c r="BL41" s="63"/>
      <c r="BM41" s="63"/>
      <c r="BN41" s="108"/>
      <c r="BO41" s="62"/>
      <c r="BP41" s="63"/>
      <c r="BQ41" s="63"/>
      <c r="BR41" s="108"/>
      <c r="BS41" s="62"/>
      <c r="BT41" s="63"/>
      <c r="BU41" s="63"/>
      <c r="BV41" s="108"/>
      <c r="BW41" s="62"/>
      <c r="BX41" s="63"/>
      <c r="BY41" s="63"/>
      <c r="BZ41" s="108"/>
      <c r="CA41" s="62"/>
      <c r="CB41" s="63"/>
      <c r="CC41" s="63"/>
      <c r="CD41" s="108"/>
      <c r="CE41" s="62"/>
      <c r="CF41" s="63"/>
      <c r="CG41" s="63"/>
      <c r="CH41" s="108"/>
      <c r="CI41" s="62"/>
      <c r="CJ41" s="63"/>
      <c r="CK41" s="63"/>
      <c r="CL41" s="108"/>
      <c r="CM41" s="62"/>
      <c r="CN41" s="63"/>
      <c r="CO41" s="63"/>
      <c r="CP41" s="108"/>
      <c r="CQ41" s="62"/>
      <c r="CR41" s="63"/>
      <c r="CS41" s="63"/>
      <c r="CT41" s="108"/>
      <c r="CU41" s="62"/>
      <c r="CV41" s="63"/>
      <c r="CW41" s="63"/>
      <c r="CX41" s="108"/>
      <c r="CY41" s="62"/>
      <c r="CZ41" s="63"/>
      <c r="DA41" s="63"/>
      <c r="DB41" s="108"/>
      <c r="DC41" s="62"/>
      <c r="DD41" s="63"/>
      <c r="DE41" s="63"/>
      <c r="DF41" s="108"/>
      <c r="DG41" s="62"/>
      <c r="DH41" s="63"/>
      <c r="DI41" s="63"/>
      <c r="DJ41" s="108"/>
      <c r="DK41" s="62"/>
      <c r="DL41" s="63"/>
      <c r="DM41" s="63"/>
      <c r="DN41" s="108"/>
      <c r="DO41" s="62"/>
      <c r="DP41" s="63"/>
      <c r="DQ41" s="63"/>
      <c r="DR41" s="108"/>
      <c r="DS41" s="62"/>
      <c r="DT41" s="63"/>
      <c r="DU41" s="63"/>
      <c r="DV41" s="108"/>
      <c r="DW41" s="62"/>
      <c r="DX41" s="63"/>
      <c r="DY41" s="63"/>
      <c r="DZ41" s="108"/>
      <c r="EA41" s="62"/>
      <c r="EB41" s="63"/>
      <c r="EC41" s="63"/>
      <c r="ED41" s="108"/>
      <c r="EE41" s="62"/>
      <c r="EF41" s="63"/>
      <c r="EG41" s="63"/>
      <c r="EH41" s="108"/>
      <c r="EI41" s="62"/>
      <c r="EJ41" s="63"/>
      <c r="EK41" s="63"/>
      <c r="EL41" s="108"/>
      <c r="EM41" s="62"/>
      <c r="EN41" s="63"/>
      <c r="EO41" s="63"/>
      <c r="EP41" s="108"/>
      <c r="EQ41" s="62"/>
      <c r="ER41" s="63"/>
      <c r="ES41" s="63"/>
      <c r="ET41" s="108"/>
      <c r="EU41" s="62"/>
      <c r="EV41" s="63"/>
      <c r="EW41" s="63"/>
      <c r="EX41" s="108"/>
      <c r="EY41" s="62"/>
      <c r="EZ41" s="63"/>
      <c r="FA41" s="63"/>
      <c r="FB41" s="108"/>
      <c r="FC41" s="62"/>
      <c r="FD41" s="63"/>
      <c r="FE41" s="63"/>
      <c r="FF41" s="108"/>
      <c r="FG41" s="62"/>
      <c r="FH41" s="63"/>
      <c r="FI41" s="63"/>
      <c r="FJ41" s="108"/>
      <c r="FK41" s="62"/>
      <c r="FL41" s="63"/>
      <c r="FM41" s="63"/>
      <c r="FN41" s="108"/>
      <c r="FO41" s="62"/>
      <c r="FP41" s="63"/>
      <c r="FQ41" s="63"/>
      <c r="FR41" s="108"/>
      <c r="FS41" s="62"/>
      <c r="FT41" s="63"/>
      <c r="FU41" s="63"/>
      <c r="FV41" s="108"/>
      <c r="FW41" s="62"/>
      <c r="FX41" s="63"/>
      <c r="FY41" s="63"/>
      <c r="FZ41" s="108"/>
      <c r="GA41" s="62"/>
      <c r="GB41" s="63"/>
      <c r="GC41" s="63"/>
      <c r="GD41" s="108"/>
      <c r="GE41" s="62"/>
      <c r="GF41" s="63"/>
      <c r="GG41" s="63"/>
      <c r="GH41" s="108"/>
      <c r="GI41" s="62"/>
      <c r="GJ41" s="63"/>
      <c r="GK41" s="63"/>
      <c r="GL41" s="108"/>
      <c r="GM41" s="62"/>
      <c r="GN41" s="63"/>
      <c r="GO41" s="63"/>
      <c r="GP41" s="108"/>
      <c r="GQ41" s="62"/>
      <c r="GR41" s="63"/>
      <c r="GS41" s="63"/>
      <c r="GT41" s="108"/>
      <c r="GU41" s="62"/>
      <c r="GV41" s="63"/>
      <c r="GW41" s="63"/>
      <c r="GX41" s="108"/>
      <c r="GY41" s="62"/>
      <c r="GZ41" s="63"/>
      <c r="HA41" s="63"/>
      <c r="HB41" s="108"/>
      <c r="HC41" s="62"/>
      <c r="HD41" s="63"/>
      <c r="HE41" s="63"/>
      <c r="HF41" s="108"/>
      <c r="HG41" s="62"/>
      <c r="HH41" s="63"/>
      <c r="HI41" s="63"/>
      <c r="HJ41" s="108"/>
      <c r="HK41" s="62"/>
      <c r="HL41" s="63"/>
      <c r="HM41" s="63"/>
      <c r="HN41" s="108"/>
      <c r="HO41" s="62"/>
      <c r="HP41" s="63"/>
      <c r="HQ41" s="63"/>
      <c r="HR41" s="108"/>
      <c r="HS41" s="62"/>
      <c r="HT41" s="63"/>
      <c r="HU41" s="63"/>
      <c r="HV41" s="108"/>
      <c r="HW41" s="62"/>
      <c r="HX41" s="63"/>
      <c r="HY41" s="63"/>
      <c r="HZ41" s="108"/>
      <c r="IA41" s="62"/>
      <c r="IB41" s="63"/>
      <c r="IC41" s="63"/>
      <c r="ID41" s="108"/>
      <c r="IE41" s="62"/>
      <c r="IF41" s="63"/>
      <c r="IG41" s="63"/>
      <c r="IH41" s="108"/>
      <c r="II41" s="62"/>
      <c r="IJ41" s="63"/>
      <c r="IK41" s="63"/>
      <c r="IL41" s="108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4.2000000000000006E-3</v>
      </c>
      <c r="C43" s="53">
        <v>0</v>
      </c>
      <c r="D43" s="103">
        <v>6.4067516667698354E-7</v>
      </c>
    </row>
    <row r="44" spans="1:246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03">
        <v>1.5254170635166274E-6</v>
      </c>
    </row>
    <row r="46" spans="1:246" s="60" customFormat="1">
      <c r="A46" s="105" t="s">
        <v>54</v>
      </c>
      <c r="B46" s="106">
        <v>1.4200000000000001E-2</v>
      </c>
      <c r="C46" s="106">
        <v>0</v>
      </c>
      <c r="D46" s="107">
        <v>2.1660922301936109E-6</v>
      </c>
      <c r="E46" s="63"/>
      <c r="F46" s="108"/>
      <c r="G46" s="62"/>
      <c r="H46" s="63"/>
      <c r="I46" s="63"/>
      <c r="J46" s="108"/>
      <c r="K46" s="62"/>
      <c r="L46" s="63"/>
      <c r="M46" s="63"/>
      <c r="N46" s="108"/>
      <c r="O46" s="62"/>
      <c r="P46" s="63"/>
      <c r="Q46" s="63"/>
      <c r="R46" s="108"/>
      <c r="S46" s="62"/>
      <c r="T46" s="63"/>
      <c r="U46" s="63"/>
      <c r="V46" s="108"/>
      <c r="W46" s="62"/>
      <c r="X46" s="63"/>
      <c r="Y46" s="63"/>
      <c r="Z46" s="108"/>
      <c r="AA46" s="62"/>
      <c r="AB46" s="63"/>
      <c r="AC46" s="63"/>
      <c r="AD46" s="108"/>
      <c r="AE46" s="62"/>
      <c r="AF46" s="63"/>
      <c r="AG46" s="63"/>
      <c r="AH46" s="108"/>
      <c r="AI46" s="62"/>
      <c r="AJ46" s="63"/>
      <c r="AK46" s="63"/>
      <c r="AL46" s="108"/>
      <c r="AM46" s="62"/>
      <c r="AN46" s="63"/>
      <c r="AO46" s="63"/>
      <c r="AP46" s="108"/>
      <c r="AQ46" s="62"/>
      <c r="AR46" s="63"/>
      <c r="AS46" s="63"/>
      <c r="AT46" s="108"/>
      <c r="AU46" s="62"/>
      <c r="AV46" s="63"/>
      <c r="AW46" s="63"/>
      <c r="AX46" s="108"/>
      <c r="AY46" s="62"/>
      <c r="AZ46" s="63"/>
      <c r="BA46" s="63"/>
      <c r="BB46" s="108"/>
      <c r="BC46" s="62"/>
      <c r="BD46" s="63"/>
      <c r="BE46" s="63"/>
      <c r="BF46" s="108"/>
      <c r="BG46" s="62"/>
      <c r="BH46" s="63"/>
      <c r="BI46" s="63"/>
      <c r="BJ46" s="108"/>
      <c r="BK46" s="62"/>
      <c r="BL46" s="63"/>
      <c r="BM46" s="63"/>
      <c r="BN46" s="108"/>
      <c r="BO46" s="62"/>
      <c r="BP46" s="63"/>
      <c r="BQ46" s="63"/>
      <c r="BR46" s="108"/>
      <c r="BS46" s="62"/>
      <c r="BT46" s="63"/>
      <c r="BU46" s="63"/>
      <c r="BV46" s="108"/>
      <c r="BW46" s="62"/>
      <c r="BX46" s="63"/>
      <c r="BY46" s="63"/>
      <c r="BZ46" s="108"/>
      <c r="CA46" s="62"/>
      <c r="CB46" s="63"/>
      <c r="CC46" s="63"/>
      <c r="CD46" s="108"/>
      <c r="CE46" s="62"/>
      <c r="CF46" s="63"/>
      <c r="CG46" s="63"/>
      <c r="CH46" s="108"/>
      <c r="CI46" s="62"/>
      <c r="CJ46" s="63"/>
      <c r="CK46" s="63"/>
      <c r="CL46" s="108"/>
      <c r="CM46" s="62"/>
      <c r="CN46" s="63"/>
      <c r="CO46" s="63"/>
      <c r="CP46" s="108"/>
      <c r="CQ46" s="62"/>
      <c r="CR46" s="63"/>
      <c r="CS46" s="63"/>
      <c r="CT46" s="108"/>
      <c r="CU46" s="62"/>
      <c r="CV46" s="63"/>
      <c r="CW46" s="63"/>
      <c r="CX46" s="108"/>
      <c r="CY46" s="62"/>
      <c r="CZ46" s="63"/>
      <c r="DA46" s="63"/>
      <c r="DB46" s="108"/>
      <c r="DC46" s="62"/>
      <c r="DD46" s="63"/>
      <c r="DE46" s="63"/>
      <c r="DF46" s="108"/>
      <c r="DG46" s="62"/>
      <c r="DH46" s="63"/>
      <c r="DI46" s="63"/>
      <c r="DJ46" s="108"/>
      <c r="DK46" s="62"/>
      <c r="DL46" s="63"/>
      <c r="DM46" s="63"/>
      <c r="DN46" s="108"/>
      <c r="DO46" s="62"/>
      <c r="DP46" s="63"/>
      <c r="DQ46" s="63"/>
      <c r="DR46" s="108"/>
      <c r="DS46" s="62"/>
      <c r="DT46" s="63"/>
      <c r="DU46" s="63"/>
      <c r="DV46" s="108"/>
      <c r="DW46" s="62"/>
      <c r="DX46" s="63"/>
      <c r="DY46" s="63"/>
      <c r="DZ46" s="108"/>
      <c r="EA46" s="62"/>
      <c r="EB46" s="63"/>
      <c r="EC46" s="63"/>
      <c r="ED46" s="108"/>
      <c r="EE46" s="62"/>
      <c r="EF46" s="63"/>
      <c r="EG46" s="63"/>
      <c r="EH46" s="108"/>
      <c r="EI46" s="62"/>
      <c r="EJ46" s="63"/>
      <c r="EK46" s="63"/>
      <c r="EL46" s="108"/>
      <c r="EM46" s="62"/>
      <c r="EN46" s="63"/>
      <c r="EO46" s="63"/>
      <c r="EP46" s="108"/>
      <c r="EQ46" s="62"/>
      <c r="ER46" s="63"/>
      <c r="ES46" s="63"/>
      <c r="ET46" s="108"/>
      <c r="EU46" s="62"/>
      <c r="EV46" s="63"/>
      <c r="EW46" s="63"/>
      <c r="EX46" s="108"/>
      <c r="EY46" s="62"/>
      <c r="EZ46" s="63"/>
      <c r="FA46" s="63"/>
      <c r="FB46" s="108"/>
      <c r="FC46" s="62"/>
      <c r="FD46" s="63"/>
      <c r="FE46" s="63"/>
      <c r="FF46" s="108"/>
      <c r="FG46" s="62"/>
      <c r="FH46" s="63"/>
      <c r="FI46" s="63"/>
      <c r="FJ46" s="108"/>
      <c r="FK46" s="62"/>
      <c r="FL46" s="63"/>
      <c r="FM46" s="63"/>
      <c r="FN46" s="108"/>
      <c r="FO46" s="62"/>
      <c r="FP46" s="63"/>
      <c r="FQ46" s="63"/>
      <c r="FR46" s="108"/>
      <c r="FS46" s="62"/>
      <c r="FT46" s="63"/>
      <c r="FU46" s="63"/>
      <c r="FV46" s="108"/>
      <c r="FW46" s="62"/>
      <c r="FX46" s="63"/>
      <c r="FY46" s="63"/>
      <c r="FZ46" s="108"/>
      <c r="GA46" s="62"/>
      <c r="GB46" s="63"/>
      <c r="GC46" s="63"/>
      <c r="GD46" s="108"/>
      <c r="GE46" s="62"/>
      <c r="GF46" s="63"/>
      <c r="GG46" s="63"/>
      <c r="GH46" s="108"/>
      <c r="GI46" s="62"/>
      <c r="GJ46" s="63"/>
      <c r="GK46" s="63"/>
      <c r="GL46" s="108"/>
      <c r="GM46" s="62"/>
      <c r="GN46" s="63"/>
      <c r="GO46" s="63"/>
      <c r="GP46" s="108"/>
      <c r="GQ46" s="62"/>
      <c r="GR46" s="63"/>
      <c r="GS46" s="63"/>
      <c r="GT46" s="108"/>
      <c r="GU46" s="62"/>
      <c r="GV46" s="63"/>
      <c r="GW46" s="63"/>
      <c r="GX46" s="108"/>
      <c r="GY46" s="62"/>
      <c r="GZ46" s="63"/>
      <c r="HA46" s="63"/>
      <c r="HB46" s="108"/>
      <c r="HC46" s="62"/>
      <c r="HD46" s="63"/>
      <c r="HE46" s="63"/>
      <c r="HF46" s="108"/>
      <c r="HG46" s="62"/>
      <c r="HH46" s="63"/>
      <c r="HI46" s="63"/>
      <c r="HJ46" s="108"/>
      <c r="HK46" s="62"/>
      <c r="HL46" s="63"/>
      <c r="HM46" s="63"/>
      <c r="HN46" s="108"/>
      <c r="HO46" s="62"/>
      <c r="HP46" s="63"/>
      <c r="HQ46" s="63"/>
      <c r="HR46" s="108"/>
      <c r="HS46" s="62"/>
      <c r="HT46" s="63"/>
      <c r="HU46" s="63"/>
      <c r="HV46" s="108"/>
      <c r="HW46" s="62"/>
      <c r="HX46" s="63"/>
      <c r="HY46" s="63"/>
      <c r="HZ46" s="108"/>
      <c r="IA46" s="62"/>
      <c r="IB46" s="63"/>
      <c r="IC46" s="63"/>
      <c r="ID46" s="108"/>
      <c r="IE46" s="62"/>
      <c r="IF46" s="63"/>
      <c r="IG46" s="63"/>
      <c r="IH46" s="108"/>
      <c r="II46" s="62"/>
      <c r="IJ46" s="63"/>
      <c r="IK46" s="63"/>
      <c r="IL46" s="108"/>
    </row>
    <row r="47" spans="1:246" s="60" customFormat="1">
      <c r="A47" s="109" t="s">
        <v>55</v>
      </c>
      <c r="B47" s="110">
        <v>8.4200000000000011E-2</v>
      </c>
      <c r="C47" s="110">
        <v>0</v>
      </c>
      <c r="D47" s="111">
        <v>1.2844011674810001E-5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6554.0242000000007</v>
      </c>
      <c r="C48" s="57">
        <v>0.51999999999999991</v>
      </c>
      <c r="D48" s="104">
        <v>0.99976203493809124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0.06</v>
      </c>
      <c r="C50" s="53">
        <v>0</v>
      </c>
      <c r="D50" s="103">
        <v>9.1525023810997636E-6</v>
      </c>
    </row>
    <row r="51" spans="1:246" s="60" customFormat="1">
      <c r="A51" s="42" t="s">
        <v>44</v>
      </c>
      <c r="B51" s="53">
        <v>1.5</v>
      </c>
      <c r="C51" s="53">
        <v>0</v>
      </c>
      <c r="D51" s="103">
        <v>2.2881255952749408E-4</v>
      </c>
    </row>
    <row r="52" spans="1:246" s="60" customFormat="1">
      <c r="A52" s="105" t="s">
        <v>45</v>
      </c>
      <c r="B52" s="106">
        <v>1.56</v>
      </c>
      <c r="C52" s="106">
        <v>0</v>
      </c>
      <c r="D52" s="107">
        <v>2.3796506190859384E-4</v>
      </c>
      <c r="E52" s="63"/>
      <c r="F52" s="108"/>
      <c r="G52" s="62"/>
      <c r="H52" s="63"/>
      <c r="I52" s="63"/>
      <c r="J52" s="108"/>
      <c r="K52" s="62"/>
      <c r="L52" s="63"/>
      <c r="M52" s="63"/>
      <c r="N52" s="108"/>
      <c r="O52" s="62"/>
      <c r="P52" s="63"/>
      <c r="Q52" s="63"/>
      <c r="R52" s="108"/>
      <c r="S52" s="62"/>
      <c r="T52" s="63"/>
      <c r="U52" s="63"/>
      <c r="V52" s="108"/>
      <c r="W52" s="62"/>
      <c r="X52" s="63"/>
      <c r="Y52" s="63"/>
      <c r="Z52" s="108"/>
      <c r="AA52" s="62"/>
      <c r="AB52" s="63"/>
      <c r="AC52" s="63"/>
      <c r="AD52" s="108"/>
      <c r="AE52" s="62"/>
      <c r="AF52" s="63"/>
      <c r="AG52" s="63"/>
      <c r="AH52" s="108"/>
      <c r="AI52" s="62"/>
      <c r="AJ52" s="63"/>
      <c r="AK52" s="63"/>
      <c r="AL52" s="108"/>
      <c r="AM52" s="62"/>
      <c r="AN52" s="63"/>
      <c r="AO52" s="63"/>
      <c r="AP52" s="108"/>
      <c r="AQ52" s="62"/>
      <c r="AR52" s="63"/>
      <c r="AS52" s="63"/>
      <c r="AT52" s="108"/>
      <c r="AU52" s="62"/>
      <c r="AV52" s="63"/>
      <c r="AW52" s="63"/>
      <c r="AX52" s="108"/>
      <c r="AY52" s="62"/>
      <c r="AZ52" s="63"/>
      <c r="BA52" s="63"/>
      <c r="BB52" s="108"/>
      <c r="BC52" s="62"/>
      <c r="BD52" s="63"/>
      <c r="BE52" s="63"/>
      <c r="BF52" s="108"/>
      <c r="BG52" s="62"/>
      <c r="BH52" s="63"/>
      <c r="BI52" s="63"/>
      <c r="BJ52" s="108"/>
      <c r="BK52" s="62"/>
      <c r="BL52" s="63"/>
      <c r="BM52" s="63"/>
      <c r="BN52" s="108"/>
      <c r="BO52" s="62"/>
      <c r="BP52" s="63"/>
      <c r="BQ52" s="63"/>
      <c r="BR52" s="108"/>
      <c r="BS52" s="62"/>
      <c r="BT52" s="63"/>
      <c r="BU52" s="63"/>
      <c r="BV52" s="108"/>
      <c r="BW52" s="62"/>
      <c r="BX52" s="63"/>
      <c r="BY52" s="63"/>
      <c r="BZ52" s="108"/>
      <c r="CA52" s="62"/>
      <c r="CB52" s="63"/>
      <c r="CC52" s="63"/>
      <c r="CD52" s="108"/>
      <c r="CE52" s="62"/>
      <c r="CF52" s="63"/>
      <c r="CG52" s="63"/>
      <c r="CH52" s="108"/>
      <c r="CI52" s="62"/>
      <c r="CJ52" s="63"/>
      <c r="CK52" s="63"/>
      <c r="CL52" s="108"/>
      <c r="CM52" s="62"/>
      <c r="CN52" s="63"/>
      <c r="CO52" s="63"/>
      <c r="CP52" s="108"/>
      <c r="CQ52" s="62"/>
      <c r="CR52" s="63"/>
      <c r="CS52" s="63"/>
      <c r="CT52" s="108"/>
      <c r="CU52" s="62"/>
      <c r="CV52" s="63"/>
      <c r="CW52" s="63"/>
      <c r="CX52" s="108"/>
      <c r="CY52" s="62"/>
      <c r="CZ52" s="63"/>
      <c r="DA52" s="63"/>
      <c r="DB52" s="108"/>
      <c r="DC52" s="62"/>
      <c r="DD52" s="63"/>
      <c r="DE52" s="63"/>
      <c r="DF52" s="108"/>
      <c r="DG52" s="62"/>
      <c r="DH52" s="63"/>
      <c r="DI52" s="63"/>
      <c r="DJ52" s="108"/>
      <c r="DK52" s="62"/>
      <c r="DL52" s="63"/>
      <c r="DM52" s="63"/>
      <c r="DN52" s="108"/>
      <c r="DO52" s="62"/>
      <c r="DP52" s="63"/>
      <c r="DQ52" s="63"/>
      <c r="DR52" s="108"/>
      <c r="DS52" s="62"/>
      <c r="DT52" s="63"/>
      <c r="DU52" s="63"/>
      <c r="DV52" s="108"/>
      <c r="DW52" s="62"/>
      <c r="DX52" s="63"/>
      <c r="DY52" s="63"/>
      <c r="DZ52" s="108"/>
      <c r="EA52" s="62"/>
      <c r="EB52" s="63"/>
      <c r="EC52" s="63"/>
      <c r="ED52" s="108"/>
      <c r="EE52" s="62"/>
      <c r="EF52" s="63"/>
      <c r="EG52" s="63"/>
      <c r="EH52" s="108"/>
      <c r="EI52" s="62"/>
      <c r="EJ52" s="63"/>
      <c r="EK52" s="63"/>
      <c r="EL52" s="108"/>
      <c r="EM52" s="62"/>
      <c r="EN52" s="63"/>
      <c r="EO52" s="63"/>
      <c r="EP52" s="108"/>
      <c r="EQ52" s="62"/>
      <c r="ER52" s="63"/>
      <c r="ES52" s="63"/>
      <c r="ET52" s="108"/>
      <c r="EU52" s="62"/>
      <c r="EV52" s="63"/>
      <c r="EW52" s="63"/>
      <c r="EX52" s="108"/>
      <c r="EY52" s="62"/>
      <c r="EZ52" s="63"/>
      <c r="FA52" s="63"/>
      <c r="FB52" s="108"/>
      <c r="FC52" s="62"/>
      <c r="FD52" s="63"/>
      <c r="FE52" s="63"/>
      <c r="FF52" s="108"/>
      <c r="FG52" s="62"/>
      <c r="FH52" s="63"/>
      <c r="FI52" s="63"/>
      <c r="FJ52" s="108"/>
      <c r="FK52" s="62"/>
      <c r="FL52" s="63"/>
      <c r="FM52" s="63"/>
      <c r="FN52" s="108"/>
      <c r="FO52" s="62"/>
      <c r="FP52" s="63"/>
      <c r="FQ52" s="63"/>
      <c r="FR52" s="108"/>
      <c r="FS52" s="62"/>
      <c r="FT52" s="63"/>
      <c r="FU52" s="63"/>
      <c r="FV52" s="108"/>
      <c r="FW52" s="62"/>
      <c r="FX52" s="63"/>
      <c r="FY52" s="63"/>
      <c r="FZ52" s="108"/>
      <c r="GA52" s="62"/>
      <c r="GB52" s="63"/>
      <c r="GC52" s="63"/>
      <c r="GD52" s="108"/>
      <c r="GE52" s="62"/>
      <c r="GF52" s="63"/>
      <c r="GG52" s="63"/>
      <c r="GH52" s="108"/>
      <c r="GI52" s="62"/>
      <c r="GJ52" s="63"/>
      <c r="GK52" s="63"/>
      <c r="GL52" s="108"/>
      <c r="GM52" s="62"/>
      <c r="GN52" s="63"/>
      <c r="GO52" s="63"/>
      <c r="GP52" s="108"/>
      <c r="GQ52" s="62"/>
      <c r="GR52" s="63"/>
      <c r="GS52" s="63"/>
      <c r="GT52" s="108"/>
      <c r="GU52" s="62"/>
      <c r="GV52" s="63"/>
      <c r="GW52" s="63"/>
      <c r="GX52" s="108"/>
      <c r="GY52" s="62"/>
      <c r="GZ52" s="63"/>
      <c r="HA52" s="63"/>
      <c r="HB52" s="108"/>
      <c r="HC52" s="62"/>
      <c r="HD52" s="63"/>
      <c r="HE52" s="63"/>
      <c r="HF52" s="108"/>
      <c r="HG52" s="62"/>
      <c r="HH52" s="63"/>
      <c r="HI52" s="63"/>
      <c r="HJ52" s="108"/>
      <c r="HK52" s="62"/>
      <c r="HL52" s="63"/>
      <c r="HM52" s="63"/>
      <c r="HN52" s="108"/>
      <c r="HO52" s="62"/>
      <c r="HP52" s="63"/>
      <c r="HQ52" s="63"/>
      <c r="HR52" s="108"/>
      <c r="HS52" s="62"/>
      <c r="HT52" s="63"/>
      <c r="HU52" s="63"/>
      <c r="HV52" s="108"/>
      <c r="HW52" s="62"/>
      <c r="HX52" s="63"/>
      <c r="HY52" s="63"/>
      <c r="HZ52" s="108"/>
      <c r="IA52" s="62"/>
      <c r="IB52" s="63"/>
      <c r="IC52" s="63"/>
      <c r="ID52" s="108"/>
      <c r="IE52" s="62"/>
      <c r="IF52" s="63"/>
      <c r="IG52" s="63"/>
      <c r="IH52" s="108"/>
      <c r="II52" s="62"/>
      <c r="IJ52" s="63"/>
      <c r="IK52" s="63"/>
      <c r="IL52" s="108"/>
    </row>
    <row r="53" spans="1:246" s="68" customFormat="1" ht="13.5" thickBot="1">
      <c r="A53" s="65" t="s">
        <v>46</v>
      </c>
      <c r="B53" s="66">
        <v>6555.5842000000011</v>
      </c>
      <c r="C53" s="66">
        <v>0.51999999999999991</v>
      </c>
      <c r="D53" s="112">
        <v>0.99999999999999978</v>
      </c>
    </row>
    <row r="54" spans="1:246">
      <c r="A54" s="69" t="str">
        <f>[40]Custeio!A29</f>
        <v>Elaboração: CONAB/DIGEM/SUINF/GECUP</v>
      </c>
      <c r="D54" s="128"/>
    </row>
  </sheetData>
  <conditionalFormatting sqref="E22:F22 E36:F36">
    <cfRule type="cellIs" dxfId="13" priority="1" stopIfTrue="1" operator="equal">
      <formula>0</formula>
    </cfRule>
    <cfRule type="cellIs" dxfId="12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262" width="0" style="39" hidden="1" customWidth="1"/>
    <col min="263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518" width="0" style="39" hidden="1" customWidth="1"/>
    <col min="519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774" width="0" style="39" hidden="1" customWidth="1"/>
    <col min="775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030" width="0" style="39" hidden="1" customWidth="1"/>
    <col min="1031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286" width="0" style="39" hidden="1" customWidth="1"/>
    <col min="1287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542" width="0" style="39" hidden="1" customWidth="1"/>
    <col min="1543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1798" width="0" style="39" hidden="1" customWidth="1"/>
    <col min="1799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054" width="0" style="39" hidden="1" customWidth="1"/>
    <col min="2055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310" width="0" style="39" hidden="1" customWidth="1"/>
    <col min="2311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566" width="0" style="39" hidden="1" customWidth="1"/>
    <col min="2567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2822" width="0" style="39" hidden="1" customWidth="1"/>
    <col min="2823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078" width="0" style="39" hidden="1" customWidth="1"/>
    <col min="3079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334" width="0" style="39" hidden="1" customWidth="1"/>
    <col min="3335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590" width="0" style="39" hidden="1" customWidth="1"/>
    <col min="3591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3846" width="0" style="39" hidden="1" customWidth="1"/>
    <col min="3847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102" width="0" style="39" hidden="1" customWidth="1"/>
    <col min="4103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358" width="0" style="39" hidden="1" customWidth="1"/>
    <col min="4359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614" width="0" style="39" hidden="1" customWidth="1"/>
    <col min="4615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4870" width="0" style="39" hidden="1" customWidth="1"/>
    <col min="4871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126" width="0" style="39" hidden="1" customWidth="1"/>
    <col min="5127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382" width="0" style="39" hidden="1" customWidth="1"/>
    <col min="5383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638" width="0" style="39" hidden="1" customWidth="1"/>
    <col min="5639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5894" width="0" style="39" hidden="1" customWidth="1"/>
    <col min="5895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150" width="0" style="39" hidden="1" customWidth="1"/>
    <col min="6151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406" width="0" style="39" hidden="1" customWidth="1"/>
    <col min="6407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662" width="0" style="39" hidden="1" customWidth="1"/>
    <col min="6663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6918" width="0" style="39" hidden="1" customWidth="1"/>
    <col min="6919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174" width="0" style="39" hidden="1" customWidth="1"/>
    <col min="7175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430" width="0" style="39" hidden="1" customWidth="1"/>
    <col min="7431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686" width="0" style="39" hidden="1" customWidth="1"/>
    <col min="7687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7942" width="0" style="39" hidden="1" customWidth="1"/>
    <col min="7943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198" width="0" style="39" hidden="1" customWidth="1"/>
    <col min="8199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454" width="0" style="39" hidden="1" customWidth="1"/>
    <col min="8455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710" width="0" style="39" hidden="1" customWidth="1"/>
    <col min="8711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8966" width="0" style="39" hidden="1" customWidth="1"/>
    <col min="8967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222" width="0" style="39" hidden="1" customWidth="1"/>
    <col min="9223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478" width="0" style="39" hidden="1" customWidth="1"/>
    <col min="9479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734" width="0" style="39" hidden="1" customWidth="1"/>
    <col min="9735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9990" width="0" style="39" hidden="1" customWidth="1"/>
    <col min="9991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246" width="0" style="39" hidden="1" customWidth="1"/>
    <col min="10247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502" width="0" style="39" hidden="1" customWidth="1"/>
    <col min="10503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0758" width="0" style="39" hidden="1" customWidth="1"/>
    <col min="10759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014" width="0" style="39" hidden="1" customWidth="1"/>
    <col min="11015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270" width="0" style="39" hidden="1" customWidth="1"/>
    <col min="11271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526" width="0" style="39" hidden="1" customWidth="1"/>
    <col min="11527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1782" width="0" style="39" hidden="1" customWidth="1"/>
    <col min="11783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038" width="0" style="39" hidden="1" customWidth="1"/>
    <col min="12039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294" width="0" style="39" hidden="1" customWidth="1"/>
    <col min="12295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550" width="0" style="39" hidden="1" customWidth="1"/>
    <col min="12551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2806" width="0" style="39" hidden="1" customWidth="1"/>
    <col min="12807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062" width="0" style="39" hidden="1" customWidth="1"/>
    <col min="13063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318" width="0" style="39" hidden="1" customWidth="1"/>
    <col min="13319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574" width="0" style="39" hidden="1" customWidth="1"/>
    <col min="13575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3830" width="0" style="39" hidden="1" customWidth="1"/>
    <col min="13831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086" width="0" style="39" hidden="1" customWidth="1"/>
    <col min="14087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342" width="0" style="39" hidden="1" customWidth="1"/>
    <col min="14343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598" width="0" style="39" hidden="1" customWidth="1"/>
    <col min="14599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4854" width="0" style="39" hidden="1" customWidth="1"/>
    <col min="14855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110" width="0" style="39" hidden="1" customWidth="1"/>
    <col min="15111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366" width="0" style="39" hidden="1" customWidth="1"/>
    <col min="15367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622" width="0" style="39" hidden="1" customWidth="1"/>
    <col min="15623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5878" width="0" style="39" hidden="1" customWidth="1"/>
    <col min="15879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134" width="0" style="39" hidden="1" customWidth="1"/>
    <col min="1613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317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318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496</v>
      </c>
      <c r="C14" s="53">
        <v>0.04</v>
      </c>
      <c r="D14" s="132">
        <v>7.1880576450920289E-2</v>
      </c>
    </row>
    <row r="15" spans="1:4">
      <c r="A15" s="42" t="s">
        <v>306</v>
      </c>
      <c r="B15" s="53">
        <v>6074.18</v>
      </c>
      <c r="C15" s="53">
        <v>0.49</v>
      </c>
      <c r="D15" s="132">
        <v>0.88027330618276423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6">
      <c r="A17" s="42" t="s">
        <v>83</v>
      </c>
      <c r="B17" s="53">
        <v>0</v>
      </c>
      <c r="C17" s="53">
        <v>0</v>
      </c>
      <c r="D17" s="132">
        <v>0</v>
      </c>
    </row>
    <row r="18" spans="1:6">
      <c r="A18" s="42" t="s">
        <v>84</v>
      </c>
      <c r="B18" s="53">
        <v>0</v>
      </c>
      <c r="C18" s="53">
        <v>0</v>
      </c>
      <c r="D18" s="132">
        <v>0</v>
      </c>
    </row>
    <row r="19" spans="1:6">
      <c r="A19" s="42" t="s">
        <v>85</v>
      </c>
      <c r="B19" s="53">
        <v>0</v>
      </c>
      <c r="C19" s="53">
        <v>0</v>
      </c>
      <c r="D19" s="132">
        <v>0</v>
      </c>
    </row>
    <row r="20" spans="1:6">
      <c r="A20" s="42" t="s">
        <v>307</v>
      </c>
      <c r="B20" s="53">
        <v>328.51</v>
      </c>
      <c r="C20" s="53">
        <v>0.03</v>
      </c>
      <c r="D20" s="132">
        <v>4.7607839052201256E-2</v>
      </c>
    </row>
    <row r="21" spans="1:6">
      <c r="A21" s="42" t="s">
        <v>283</v>
      </c>
      <c r="B21" s="53">
        <v>0</v>
      </c>
      <c r="C21" s="53">
        <v>0</v>
      </c>
      <c r="D21" s="132">
        <v>0</v>
      </c>
    </row>
    <row r="22" spans="1:6">
      <c r="A22" s="56" t="s">
        <v>18</v>
      </c>
      <c r="B22" s="57">
        <v>6898.69</v>
      </c>
      <c r="C22" s="57">
        <v>0.56000000000000005</v>
      </c>
      <c r="D22" s="133">
        <v>0.99976172168588573</v>
      </c>
      <c r="E22" s="39">
        <v>0</v>
      </c>
      <c r="F22" s="39"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32">
        <v>0</v>
      </c>
    </row>
    <row r="25" spans="1:6">
      <c r="A25" s="54" t="s">
        <v>21</v>
      </c>
      <c r="B25" s="53">
        <v>0</v>
      </c>
      <c r="C25" s="53">
        <v>0</v>
      </c>
      <c r="D25" s="132">
        <v>0</v>
      </c>
    </row>
    <row r="26" spans="1:6">
      <c r="A26" s="54" t="s">
        <v>22</v>
      </c>
      <c r="B26" s="53">
        <v>0</v>
      </c>
      <c r="C26" s="53">
        <v>0</v>
      </c>
      <c r="D26" s="132">
        <v>0</v>
      </c>
    </row>
    <row r="27" spans="1:6">
      <c r="A27" s="54" t="s">
        <v>23</v>
      </c>
      <c r="B27" s="53">
        <v>0</v>
      </c>
      <c r="C27" s="53">
        <v>0</v>
      </c>
      <c r="D27" s="132">
        <v>0</v>
      </c>
    </row>
    <row r="28" spans="1:6">
      <c r="A28" s="54" t="s">
        <v>24</v>
      </c>
      <c r="B28" s="53">
        <v>0</v>
      </c>
      <c r="C28" s="53">
        <v>0</v>
      </c>
      <c r="D28" s="132">
        <v>0</v>
      </c>
    </row>
    <row r="29" spans="1:6">
      <c r="A29" s="54" t="s">
        <v>25</v>
      </c>
      <c r="B29" s="53">
        <v>0</v>
      </c>
      <c r="C29" s="53">
        <v>0</v>
      </c>
      <c r="D29" s="132">
        <v>0</v>
      </c>
    </row>
    <row r="30" spans="1:6">
      <c r="A30" s="54" t="s">
        <v>26</v>
      </c>
      <c r="B30" s="53">
        <v>0</v>
      </c>
      <c r="C30" s="53">
        <v>0</v>
      </c>
      <c r="D30" s="132">
        <v>0</v>
      </c>
    </row>
    <row r="31" spans="1:6">
      <c r="A31" s="54" t="s">
        <v>27</v>
      </c>
      <c r="B31" s="53">
        <v>0</v>
      </c>
      <c r="C31" s="53">
        <v>0</v>
      </c>
      <c r="D31" s="132">
        <v>0</v>
      </c>
    </row>
    <row r="32" spans="1:6">
      <c r="A32" s="105" t="s">
        <v>28</v>
      </c>
      <c r="B32" s="106">
        <v>0</v>
      </c>
      <c r="C32" s="106">
        <v>0</v>
      </c>
      <c r="D32" s="134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32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32">
        <v>0</v>
      </c>
    </row>
    <row r="36" spans="1:246" s="61" customFormat="1">
      <c r="A36" s="56" t="s">
        <v>52</v>
      </c>
      <c r="B36" s="57">
        <v>6898.69</v>
      </c>
      <c r="C36" s="57">
        <v>0.56000000000000005</v>
      </c>
      <c r="D36" s="133">
        <v>0.99976172168588573</v>
      </c>
      <c r="E36" s="39">
        <v>0</v>
      </c>
      <c r="F36" s="39"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32">
        <v>1.0144436192670203E-5</v>
      </c>
    </row>
    <row r="39" spans="1:246" s="60" customFormat="1">
      <c r="A39" s="42" t="s">
        <v>32</v>
      </c>
      <c r="B39" s="53">
        <v>0</v>
      </c>
      <c r="C39" s="53">
        <v>0</v>
      </c>
      <c r="D39" s="132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32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34">
        <v>1.0144436192670203E-5</v>
      </c>
      <c r="E41" s="63"/>
      <c r="F41" s="64"/>
      <c r="G41" s="62"/>
      <c r="H41" s="63"/>
      <c r="I41" s="63"/>
      <c r="J41" s="64"/>
      <c r="K41" s="62"/>
      <c r="L41" s="63"/>
      <c r="M41" s="63"/>
      <c r="N41" s="64"/>
      <c r="O41" s="62"/>
      <c r="P41" s="63"/>
      <c r="Q41" s="63"/>
      <c r="R41" s="64"/>
      <c r="S41" s="62"/>
      <c r="T41" s="63"/>
      <c r="U41" s="63"/>
      <c r="V41" s="64"/>
      <c r="W41" s="62"/>
      <c r="X41" s="63"/>
      <c r="Y41" s="63"/>
      <c r="Z41" s="64"/>
      <c r="AA41" s="62"/>
      <c r="AB41" s="63"/>
      <c r="AC41" s="63"/>
      <c r="AD41" s="64"/>
      <c r="AE41" s="62"/>
      <c r="AF41" s="63"/>
      <c r="AG41" s="63"/>
      <c r="AH41" s="64"/>
      <c r="AI41" s="62"/>
      <c r="AJ41" s="63"/>
      <c r="AK41" s="63"/>
      <c r="AL41" s="64"/>
      <c r="AM41" s="62"/>
      <c r="AN41" s="63"/>
      <c r="AO41" s="63"/>
      <c r="AP41" s="64"/>
      <c r="AQ41" s="62"/>
      <c r="AR41" s="63"/>
      <c r="AS41" s="63"/>
      <c r="AT41" s="64"/>
      <c r="AU41" s="62"/>
      <c r="AV41" s="63"/>
      <c r="AW41" s="63"/>
      <c r="AX41" s="64"/>
      <c r="AY41" s="62"/>
      <c r="AZ41" s="63"/>
      <c r="BA41" s="63"/>
      <c r="BB41" s="64"/>
      <c r="BC41" s="62"/>
      <c r="BD41" s="63"/>
      <c r="BE41" s="63"/>
      <c r="BF41" s="64"/>
      <c r="BG41" s="62"/>
      <c r="BH41" s="63"/>
      <c r="BI41" s="63"/>
      <c r="BJ41" s="64"/>
      <c r="BK41" s="62"/>
      <c r="BL41" s="63"/>
      <c r="BM41" s="63"/>
      <c r="BN41" s="64"/>
      <c r="BO41" s="62"/>
      <c r="BP41" s="63"/>
      <c r="BQ41" s="63"/>
      <c r="BR41" s="64"/>
      <c r="BS41" s="62"/>
      <c r="BT41" s="63"/>
      <c r="BU41" s="63"/>
      <c r="BV41" s="64"/>
      <c r="BW41" s="62"/>
      <c r="BX41" s="63"/>
      <c r="BY41" s="63"/>
      <c r="BZ41" s="64"/>
      <c r="CA41" s="62"/>
      <c r="CB41" s="63"/>
      <c r="CC41" s="63"/>
      <c r="CD41" s="64"/>
      <c r="CE41" s="62"/>
      <c r="CF41" s="63"/>
      <c r="CG41" s="63"/>
      <c r="CH41" s="64"/>
      <c r="CI41" s="62"/>
      <c r="CJ41" s="63"/>
      <c r="CK41" s="63"/>
      <c r="CL41" s="64"/>
      <c r="CM41" s="62"/>
      <c r="CN41" s="63"/>
      <c r="CO41" s="63"/>
      <c r="CP41" s="64"/>
      <c r="CQ41" s="62"/>
      <c r="CR41" s="63"/>
      <c r="CS41" s="63"/>
      <c r="CT41" s="64"/>
      <c r="CU41" s="62"/>
      <c r="CV41" s="63"/>
      <c r="CW41" s="63"/>
      <c r="CX41" s="64"/>
      <c r="CY41" s="62"/>
      <c r="CZ41" s="63"/>
      <c r="DA41" s="63"/>
      <c r="DB41" s="64"/>
      <c r="DC41" s="62"/>
      <c r="DD41" s="63"/>
      <c r="DE41" s="63"/>
      <c r="DF41" s="64"/>
      <c r="DG41" s="62"/>
      <c r="DH41" s="63"/>
      <c r="DI41" s="63"/>
      <c r="DJ41" s="64"/>
      <c r="DK41" s="62"/>
      <c r="DL41" s="63"/>
      <c r="DM41" s="63"/>
      <c r="DN41" s="64"/>
      <c r="DO41" s="62"/>
      <c r="DP41" s="63"/>
      <c r="DQ41" s="63"/>
      <c r="DR41" s="64"/>
      <c r="DS41" s="62"/>
      <c r="DT41" s="63"/>
      <c r="DU41" s="63"/>
      <c r="DV41" s="64"/>
      <c r="DW41" s="62"/>
      <c r="DX41" s="63"/>
      <c r="DY41" s="63"/>
      <c r="DZ41" s="64"/>
      <c r="EA41" s="62"/>
      <c r="EB41" s="63"/>
      <c r="EC41" s="63"/>
      <c r="ED41" s="64"/>
      <c r="EE41" s="62"/>
      <c r="EF41" s="63"/>
      <c r="EG41" s="63"/>
      <c r="EH41" s="64"/>
      <c r="EI41" s="62"/>
      <c r="EJ41" s="63"/>
      <c r="EK41" s="63"/>
      <c r="EL41" s="64"/>
      <c r="EM41" s="62"/>
      <c r="EN41" s="63"/>
      <c r="EO41" s="63"/>
      <c r="EP41" s="64"/>
      <c r="EQ41" s="62"/>
      <c r="ER41" s="63"/>
      <c r="ES41" s="63"/>
      <c r="ET41" s="64"/>
      <c r="EU41" s="62"/>
      <c r="EV41" s="63"/>
      <c r="EW41" s="63"/>
      <c r="EX41" s="64"/>
      <c r="EY41" s="62"/>
      <c r="EZ41" s="63"/>
      <c r="FA41" s="63"/>
      <c r="FB41" s="64"/>
      <c r="FC41" s="62"/>
      <c r="FD41" s="63"/>
      <c r="FE41" s="63"/>
      <c r="FF41" s="64"/>
      <c r="FG41" s="62"/>
      <c r="FH41" s="63"/>
      <c r="FI41" s="63"/>
      <c r="FJ41" s="64"/>
      <c r="FK41" s="62"/>
      <c r="FL41" s="63"/>
      <c r="FM41" s="63"/>
      <c r="FN41" s="64"/>
      <c r="FO41" s="62"/>
      <c r="FP41" s="63"/>
      <c r="FQ41" s="63"/>
      <c r="FR41" s="64"/>
      <c r="FS41" s="62"/>
      <c r="FT41" s="63"/>
      <c r="FU41" s="63"/>
      <c r="FV41" s="64"/>
      <c r="FW41" s="62"/>
      <c r="FX41" s="63"/>
      <c r="FY41" s="63"/>
      <c r="FZ41" s="64"/>
      <c r="GA41" s="62"/>
      <c r="GB41" s="63"/>
      <c r="GC41" s="63"/>
      <c r="GD41" s="64"/>
      <c r="GE41" s="62"/>
      <c r="GF41" s="63"/>
      <c r="GG41" s="63"/>
      <c r="GH41" s="64"/>
      <c r="GI41" s="62"/>
      <c r="GJ41" s="63"/>
      <c r="GK41" s="63"/>
      <c r="GL41" s="64"/>
      <c r="GM41" s="62"/>
      <c r="GN41" s="63"/>
      <c r="GO41" s="63"/>
      <c r="GP41" s="64"/>
      <c r="GQ41" s="62"/>
      <c r="GR41" s="63"/>
      <c r="GS41" s="63"/>
      <c r="GT41" s="64"/>
      <c r="GU41" s="62"/>
      <c r="GV41" s="63"/>
      <c r="GW41" s="63"/>
      <c r="GX41" s="64"/>
      <c r="GY41" s="62"/>
      <c r="GZ41" s="63"/>
      <c r="HA41" s="63"/>
      <c r="HB41" s="64"/>
      <c r="HC41" s="62"/>
      <c r="HD41" s="63"/>
      <c r="HE41" s="63"/>
      <c r="HF41" s="64"/>
      <c r="HG41" s="62"/>
      <c r="HH41" s="63"/>
      <c r="HI41" s="63"/>
      <c r="HJ41" s="64"/>
      <c r="HK41" s="62"/>
      <c r="HL41" s="63"/>
      <c r="HM41" s="63"/>
      <c r="HN41" s="64"/>
      <c r="HO41" s="62"/>
      <c r="HP41" s="63"/>
      <c r="HQ41" s="63"/>
      <c r="HR41" s="64"/>
      <c r="HS41" s="62"/>
      <c r="HT41" s="63"/>
      <c r="HU41" s="63"/>
      <c r="HV41" s="64"/>
      <c r="HW41" s="62"/>
      <c r="HX41" s="63"/>
      <c r="HY41" s="63"/>
      <c r="HZ41" s="64"/>
      <c r="IA41" s="62"/>
      <c r="IB41" s="63"/>
      <c r="IC41" s="63"/>
      <c r="ID41" s="64"/>
      <c r="IE41" s="62"/>
      <c r="IF41" s="63"/>
      <c r="IG41" s="63"/>
      <c r="IH41" s="64"/>
      <c r="II41" s="62"/>
      <c r="IJ41" s="63"/>
      <c r="IK41" s="63"/>
      <c r="IL41" s="64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4.2000000000000006E-3</v>
      </c>
      <c r="C43" s="53">
        <v>0</v>
      </c>
      <c r="D43" s="132">
        <v>6.0866617156021223E-7</v>
      </c>
    </row>
    <row r="44" spans="1:246" s="60" customFormat="1">
      <c r="A44" s="54" t="s">
        <v>37</v>
      </c>
      <c r="B44" s="53">
        <v>0</v>
      </c>
      <c r="C44" s="53">
        <v>0</v>
      </c>
      <c r="D44" s="132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32">
        <v>1.4492051703814576E-6</v>
      </c>
    </row>
    <row r="46" spans="1:246" s="60" customFormat="1">
      <c r="A46" s="105" t="s">
        <v>54</v>
      </c>
      <c r="B46" s="106">
        <v>1.4200000000000001E-2</v>
      </c>
      <c r="C46" s="106">
        <v>0</v>
      </c>
      <c r="D46" s="134">
        <v>2.0578713419416698E-6</v>
      </c>
      <c r="E46" s="63"/>
      <c r="F46" s="64"/>
      <c r="G46" s="62"/>
      <c r="H46" s="63"/>
      <c r="I46" s="63"/>
      <c r="J46" s="64"/>
      <c r="K46" s="62"/>
      <c r="L46" s="63"/>
      <c r="M46" s="63"/>
      <c r="N46" s="64"/>
      <c r="O46" s="62"/>
      <c r="P46" s="63"/>
      <c r="Q46" s="63"/>
      <c r="R46" s="64"/>
      <c r="S46" s="62"/>
      <c r="T46" s="63"/>
      <c r="U46" s="63"/>
      <c r="V46" s="64"/>
      <c r="W46" s="62"/>
      <c r="X46" s="63"/>
      <c r="Y46" s="63"/>
      <c r="Z46" s="64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2"/>
      <c r="BX46" s="63"/>
      <c r="BY46" s="63"/>
      <c r="BZ46" s="64"/>
      <c r="CA46" s="62"/>
      <c r="CB46" s="63"/>
      <c r="CC46" s="63"/>
      <c r="CD46" s="64"/>
      <c r="CE46" s="62"/>
      <c r="CF46" s="63"/>
      <c r="CG46" s="63"/>
      <c r="CH46" s="64"/>
      <c r="CI46" s="62"/>
      <c r="CJ46" s="63"/>
      <c r="CK46" s="63"/>
      <c r="CL46" s="64"/>
      <c r="CM46" s="62"/>
      <c r="CN46" s="63"/>
      <c r="CO46" s="63"/>
      <c r="CP46" s="64"/>
      <c r="CQ46" s="62"/>
      <c r="CR46" s="63"/>
      <c r="CS46" s="63"/>
      <c r="CT46" s="64"/>
      <c r="CU46" s="62"/>
      <c r="CV46" s="63"/>
      <c r="CW46" s="63"/>
      <c r="CX46" s="64"/>
      <c r="CY46" s="62"/>
      <c r="CZ46" s="63"/>
      <c r="DA46" s="63"/>
      <c r="DB46" s="64"/>
      <c r="DC46" s="62"/>
      <c r="DD46" s="63"/>
      <c r="DE46" s="63"/>
      <c r="DF46" s="64"/>
      <c r="DG46" s="62"/>
      <c r="DH46" s="63"/>
      <c r="DI46" s="63"/>
      <c r="DJ46" s="64"/>
      <c r="DK46" s="62"/>
      <c r="DL46" s="63"/>
      <c r="DM46" s="63"/>
      <c r="DN46" s="64"/>
      <c r="DO46" s="62"/>
      <c r="DP46" s="63"/>
      <c r="DQ46" s="63"/>
      <c r="DR46" s="64"/>
      <c r="DS46" s="62"/>
      <c r="DT46" s="63"/>
      <c r="DU46" s="63"/>
      <c r="DV46" s="64"/>
      <c r="DW46" s="62"/>
      <c r="DX46" s="63"/>
      <c r="DY46" s="63"/>
      <c r="DZ46" s="64"/>
      <c r="EA46" s="62"/>
      <c r="EB46" s="63"/>
      <c r="EC46" s="63"/>
      <c r="ED46" s="64"/>
      <c r="EE46" s="62"/>
      <c r="EF46" s="63"/>
      <c r="EG46" s="63"/>
      <c r="EH46" s="64"/>
      <c r="EI46" s="62"/>
      <c r="EJ46" s="63"/>
      <c r="EK46" s="63"/>
      <c r="EL46" s="64"/>
      <c r="EM46" s="62"/>
      <c r="EN46" s="63"/>
      <c r="EO46" s="63"/>
      <c r="EP46" s="64"/>
      <c r="EQ46" s="62"/>
      <c r="ER46" s="63"/>
      <c r="ES46" s="63"/>
      <c r="ET46" s="64"/>
      <c r="EU46" s="62"/>
      <c r="EV46" s="63"/>
      <c r="EW46" s="63"/>
      <c r="EX46" s="64"/>
      <c r="EY46" s="62"/>
      <c r="EZ46" s="63"/>
      <c r="FA46" s="63"/>
      <c r="FB46" s="64"/>
      <c r="FC46" s="62"/>
      <c r="FD46" s="63"/>
      <c r="FE46" s="63"/>
      <c r="FF46" s="64"/>
      <c r="FG46" s="62"/>
      <c r="FH46" s="63"/>
      <c r="FI46" s="63"/>
      <c r="FJ46" s="64"/>
      <c r="FK46" s="62"/>
      <c r="FL46" s="63"/>
      <c r="FM46" s="63"/>
      <c r="FN46" s="64"/>
      <c r="FO46" s="62"/>
      <c r="FP46" s="63"/>
      <c r="FQ46" s="63"/>
      <c r="FR46" s="64"/>
      <c r="FS46" s="62"/>
      <c r="FT46" s="63"/>
      <c r="FU46" s="63"/>
      <c r="FV46" s="64"/>
      <c r="FW46" s="62"/>
      <c r="FX46" s="63"/>
      <c r="FY46" s="63"/>
      <c r="FZ46" s="64"/>
      <c r="GA46" s="62"/>
      <c r="GB46" s="63"/>
      <c r="GC46" s="63"/>
      <c r="GD46" s="64"/>
      <c r="GE46" s="62"/>
      <c r="GF46" s="63"/>
      <c r="GG46" s="63"/>
      <c r="GH46" s="64"/>
      <c r="GI46" s="62"/>
      <c r="GJ46" s="63"/>
      <c r="GK46" s="63"/>
      <c r="GL46" s="64"/>
      <c r="GM46" s="62"/>
      <c r="GN46" s="63"/>
      <c r="GO46" s="63"/>
      <c r="GP46" s="64"/>
      <c r="GQ46" s="62"/>
      <c r="GR46" s="63"/>
      <c r="GS46" s="63"/>
      <c r="GT46" s="64"/>
      <c r="GU46" s="62"/>
      <c r="GV46" s="63"/>
      <c r="GW46" s="63"/>
      <c r="GX46" s="64"/>
      <c r="GY46" s="62"/>
      <c r="GZ46" s="63"/>
      <c r="HA46" s="63"/>
      <c r="HB46" s="64"/>
      <c r="HC46" s="62"/>
      <c r="HD46" s="63"/>
      <c r="HE46" s="63"/>
      <c r="HF46" s="64"/>
      <c r="HG46" s="62"/>
      <c r="HH46" s="63"/>
      <c r="HI46" s="63"/>
      <c r="HJ46" s="64"/>
      <c r="HK46" s="62"/>
      <c r="HL46" s="63"/>
      <c r="HM46" s="63"/>
      <c r="HN46" s="64"/>
      <c r="HO46" s="62"/>
      <c r="HP46" s="63"/>
      <c r="HQ46" s="63"/>
      <c r="HR46" s="64"/>
      <c r="HS46" s="62"/>
      <c r="HT46" s="63"/>
      <c r="HU46" s="63"/>
      <c r="HV46" s="64"/>
      <c r="HW46" s="62"/>
      <c r="HX46" s="63"/>
      <c r="HY46" s="63"/>
      <c r="HZ46" s="64"/>
      <c r="IA46" s="62"/>
      <c r="IB46" s="63"/>
      <c r="IC46" s="63"/>
      <c r="ID46" s="64"/>
      <c r="IE46" s="62"/>
      <c r="IF46" s="63"/>
      <c r="IG46" s="63"/>
      <c r="IH46" s="64"/>
      <c r="II46" s="62"/>
      <c r="IJ46" s="63"/>
      <c r="IK46" s="63"/>
      <c r="IL46" s="64"/>
    </row>
    <row r="47" spans="1:246" s="60" customFormat="1">
      <c r="A47" s="109" t="s">
        <v>55</v>
      </c>
      <c r="B47" s="110">
        <v>8.4200000000000011E-2</v>
      </c>
      <c r="C47" s="110">
        <v>0</v>
      </c>
      <c r="D47" s="135">
        <v>1.2202307534611873E-5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6898.7742000000007</v>
      </c>
      <c r="C48" s="57">
        <v>0.56000000000000005</v>
      </c>
      <c r="D48" s="133">
        <v>0.99977392399342035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0.06</v>
      </c>
      <c r="C50" s="53">
        <v>0</v>
      </c>
      <c r="D50" s="132">
        <v>8.6952310222887445E-6</v>
      </c>
    </row>
    <row r="51" spans="1:246" s="60" customFormat="1">
      <c r="A51" s="42" t="s">
        <v>44</v>
      </c>
      <c r="B51" s="53">
        <v>1.5</v>
      </c>
      <c r="C51" s="53">
        <v>0</v>
      </c>
      <c r="D51" s="132">
        <v>2.1738077555721863E-4</v>
      </c>
    </row>
    <row r="52" spans="1:246" s="60" customFormat="1">
      <c r="A52" s="105" t="s">
        <v>45</v>
      </c>
      <c r="B52" s="106">
        <v>1.56</v>
      </c>
      <c r="C52" s="106">
        <v>0</v>
      </c>
      <c r="D52" s="134">
        <v>2.2607600657950739E-4</v>
      </c>
      <c r="E52" s="63"/>
      <c r="F52" s="64"/>
      <c r="G52" s="62"/>
      <c r="H52" s="63"/>
      <c r="I52" s="63"/>
      <c r="J52" s="64"/>
      <c r="K52" s="62"/>
      <c r="L52" s="63"/>
      <c r="M52" s="63"/>
      <c r="N52" s="64"/>
      <c r="O52" s="62"/>
      <c r="P52" s="63"/>
      <c r="Q52" s="63"/>
      <c r="R52" s="64"/>
      <c r="S52" s="62"/>
      <c r="T52" s="63"/>
      <c r="U52" s="63"/>
      <c r="V52" s="64"/>
      <c r="W52" s="62"/>
      <c r="X52" s="63"/>
      <c r="Y52" s="63"/>
      <c r="Z52" s="64"/>
      <c r="AA52" s="62"/>
      <c r="AB52" s="63"/>
      <c r="AC52" s="63"/>
      <c r="AD52" s="64"/>
      <c r="AE52" s="62"/>
      <c r="AF52" s="63"/>
      <c r="AG52" s="63"/>
      <c r="AH52" s="64"/>
      <c r="AI52" s="62"/>
      <c r="AJ52" s="63"/>
      <c r="AK52" s="63"/>
      <c r="AL52" s="64"/>
      <c r="AM52" s="62"/>
      <c r="AN52" s="63"/>
      <c r="AO52" s="63"/>
      <c r="AP52" s="64"/>
      <c r="AQ52" s="62"/>
      <c r="AR52" s="63"/>
      <c r="AS52" s="63"/>
      <c r="AT52" s="64"/>
      <c r="AU52" s="62"/>
      <c r="AV52" s="63"/>
      <c r="AW52" s="63"/>
      <c r="AX52" s="64"/>
      <c r="AY52" s="62"/>
      <c r="AZ52" s="63"/>
      <c r="BA52" s="63"/>
      <c r="BB52" s="64"/>
      <c r="BC52" s="62"/>
      <c r="BD52" s="63"/>
      <c r="BE52" s="63"/>
      <c r="BF52" s="64"/>
      <c r="BG52" s="62"/>
      <c r="BH52" s="63"/>
      <c r="BI52" s="63"/>
      <c r="BJ52" s="64"/>
      <c r="BK52" s="62"/>
      <c r="BL52" s="63"/>
      <c r="BM52" s="63"/>
      <c r="BN52" s="64"/>
      <c r="BO52" s="62"/>
      <c r="BP52" s="63"/>
      <c r="BQ52" s="63"/>
      <c r="BR52" s="64"/>
      <c r="BS52" s="62"/>
      <c r="BT52" s="63"/>
      <c r="BU52" s="63"/>
      <c r="BV52" s="64"/>
      <c r="BW52" s="62"/>
      <c r="BX52" s="63"/>
      <c r="BY52" s="63"/>
      <c r="BZ52" s="64"/>
      <c r="CA52" s="62"/>
      <c r="CB52" s="63"/>
      <c r="CC52" s="63"/>
      <c r="CD52" s="64"/>
      <c r="CE52" s="62"/>
      <c r="CF52" s="63"/>
      <c r="CG52" s="63"/>
      <c r="CH52" s="64"/>
      <c r="CI52" s="62"/>
      <c r="CJ52" s="63"/>
      <c r="CK52" s="63"/>
      <c r="CL52" s="64"/>
      <c r="CM52" s="62"/>
      <c r="CN52" s="63"/>
      <c r="CO52" s="63"/>
      <c r="CP52" s="64"/>
      <c r="CQ52" s="62"/>
      <c r="CR52" s="63"/>
      <c r="CS52" s="63"/>
      <c r="CT52" s="64"/>
      <c r="CU52" s="62"/>
      <c r="CV52" s="63"/>
      <c r="CW52" s="63"/>
      <c r="CX52" s="64"/>
      <c r="CY52" s="62"/>
      <c r="CZ52" s="63"/>
      <c r="DA52" s="63"/>
      <c r="DB52" s="64"/>
      <c r="DC52" s="62"/>
      <c r="DD52" s="63"/>
      <c r="DE52" s="63"/>
      <c r="DF52" s="64"/>
      <c r="DG52" s="62"/>
      <c r="DH52" s="63"/>
      <c r="DI52" s="63"/>
      <c r="DJ52" s="64"/>
      <c r="DK52" s="62"/>
      <c r="DL52" s="63"/>
      <c r="DM52" s="63"/>
      <c r="DN52" s="64"/>
      <c r="DO52" s="62"/>
      <c r="DP52" s="63"/>
      <c r="DQ52" s="63"/>
      <c r="DR52" s="64"/>
      <c r="DS52" s="62"/>
      <c r="DT52" s="63"/>
      <c r="DU52" s="63"/>
      <c r="DV52" s="64"/>
      <c r="DW52" s="62"/>
      <c r="DX52" s="63"/>
      <c r="DY52" s="63"/>
      <c r="DZ52" s="64"/>
      <c r="EA52" s="62"/>
      <c r="EB52" s="63"/>
      <c r="EC52" s="63"/>
      <c r="ED52" s="64"/>
      <c r="EE52" s="62"/>
      <c r="EF52" s="63"/>
      <c r="EG52" s="63"/>
      <c r="EH52" s="64"/>
      <c r="EI52" s="62"/>
      <c r="EJ52" s="63"/>
      <c r="EK52" s="63"/>
      <c r="EL52" s="64"/>
      <c r="EM52" s="62"/>
      <c r="EN52" s="63"/>
      <c r="EO52" s="63"/>
      <c r="EP52" s="64"/>
      <c r="EQ52" s="62"/>
      <c r="ER52" s="63"/>
      <c r="ES52" s="63"/>
      <c r="ET52" s="64"/>
      <c r="EU52" s="62"/>
      <c r="EV52" s="63"/>
      <c r="EW52" s="63"/>
      <c r="EX52" s="64"/>
      <c r="EY52" s="62"/>
      <c r="EZ52" s="63"/>
      <c r="FA52" s="63"/>
      <c r="FB52" s="64"/>
      <c r="FC52" s="62"/>
      <c r="FD52" s="63"/>
      <c r="FE52" s="63"/>
      <c r="FF52" s="64"/>
      <c r="FG52" s="62"/>
      <c r="FH52" s="63"/>
      <c r="FI52" s="63"/>
      <c r="FJ52" s="64"/>
      <c r="FK52" s="62"/>
      <c r="FL52" s="63"/>
      <c r="FM52" s="63"/>
      <c r="FN52" s="64"/>
      <c r="FO52" s="62"/>
      <c r="FP52" s="63"/>
      <c r="FQ52" s="63"/>
      <c r="FR52" s="64"/>
      <c r="FS52" s="62"/>
      <c r="FT52" s="63"/>
      <c r="FU52" s="63"/>
      <c r="FV52" s="64"/>
      <c r="FW52" s="62"/>
      <c r="FX52" s="63"/>
      <c r="FY52" s="63"/>
      <c r="FZ52" s="64"/>
      <c r="GA52" s="62"/>
      <c r="GB52" s="63"/>
      <c r="GC52" s="63"/>
      <c r="GD52" s="64"/>
      <c r="GE52" s="62"/>
      <c r="GF52" s="63"/>
      <c r="GG52" s="63"/>
      <c r="GH52" s="64"/>
      <c r="GI52" s="62"/>
      <c r="GJ52" s="63"/>
      <c r="GK52" s="63"/>
      <c r="GL52" s="64"/>
      <c r="GM52" s="62"/>
      <c r="GN52" s="63"/>
      <c r="GO52" s="63"/>
      <c r="GP52" s="64"/>
      <c r="GQ52" s="62"/>
      <c r="GR52" s="63"/>
      <c r="GS52" s="63"/>
      <c r="GT52" s="64"/>
      <c r="GU52" s="62"/>
      <c r="GV52" s="63"/>
      <c r="GW52" s="63"/>
      <c r="GX52" s="64"/>
      <c r="GY52" s="62"/>
      <c r="GZ52" s="63"/>
      <c r="HA52" s="63"/>
      <c r="HB52" s="64"/>
      <c r="HC52" s="62"/>
      <c r="HD52" s="63"/>
      <c r="HE52" s="63"/>
      <c r="HF52" s="64"/>
      <c r="HG52" s="62"/>
      <c r="HH52" s="63"/>
      <c r="HI52" s="63"/>
      <c r="HJ52" s="64"/>
      <c r="HK52" s="62"/>
      <c r="HL52" s="63"/>
      <c r="HM52" s="63"/>
      <c r="HN52" s="64"/>
      <c r="HO52" s="62"/>
      <c r="HP52" s="63"/>
      <c r="HQ52" s="63"/>
      <c r="HR52" s="64"/>
      <c r="HS52" s="62"/>
      <c r="HT52" s="63"/>
      <c r="HU52" s="63"/>
      <c r="HV52" s="64"/>
      <c r="HW52" s="62"/>
      <c r="HX52" s="63"/>
      <c r="HY52" s="63"/>
      <c r="HZ52" s="64"/>
      <c r="IA52" s="62"/>
      <c r="IB52" s="63"/>
      <c r="IC52" s="63"/>
      <c r="ID52" s="64"/>
      <c r="IE52" s="62"/>
      <c r="IF52" s="63"/>
      <c r="IG52" s="63"/>
      <c r="IH52" s="64"/>
      <c r="II52" s="62"/>
      <c r="IJ52" s="63"/>
      <c r="IK52" s="63"/>
      <c r="IL52" s="64"/>
    </row>
    <row r="53" spans="1:246" s="68" customFormat="1" ht="13.5" thickBot="1">
      <c r="A53" s="65" t="s">
        <v>46</v>
      </c>
      <c r="B53" s="66">
        <v>6900.3342000000011</v>
      </c>
      <c r="C53" s="66">
        <v>0.56000000000000005</v>
      </c>
      <c r="D53" s="136">
        <v>1</v>
      </c>
    </row>
    <row r="54" spans="1:246">
      <c r="A54" s="69" t="s">
        <v>290</v>
      </c>
      <c r="D54" s="128"/>
    </row>
  </sheetData>
  <conditionalFormatting sqref="E22:F22 E36:F36">
    <cfRule type="cellIs" dxfId="11" priority="1" stopIfTrue="1" operator="equal">
      <formula>0</formula>
    </cfRule>
    <cfRule type="cellIs" dxfId="10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262" width="0" style="39" hidden="1" customWidth="1"/>
    <col min="263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518" width="0" style="39" hidden="1" customWidth="1"/>
    <col min="519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774" width="0" style="39" hidden="1" customWidth="1"/>
    <col min="775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030" width="0" style="39" hidden="1" customWidth="1"/>
    <col min="1031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286" width="0" style="39" hidden="1" customWidth="1"/>
    <col min="1287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542" width="0" style="39" hidden="1" customWidth="1"/>
    <col min="1543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1798" width="0" style="39" hidden="1" customWidth="1"/>
    <col min="1799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054" width="0" style="39" hidden="1" customWidth="1"/>
    <col min="2055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310" width="0" style="39" hidden="1" customWidth="1"/>
    <col min="2311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566" width="0" style="39" hidden="1" customWidth="1"/>
    <col min="2567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2822" width="0" style="39" hidden="1" customWidth="1"/>
    <col min="2823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078" width="0" style="39" hidden="1" customWidth="1"/>
    <col min="3079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334" width="0" style="39" hidden="1" customWidth="1"/>
    <col min="3335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590" width="0" style="39" hidden="1" customWidth="1"/>
    <col min="3591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3846" width="0" style="39" hidden="1" customWidth="1"/>
    <col min="3847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102" width="0" style="39" hidden="1" customWidth="1"/>
    <col min="4103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358" width="0" style="39" hidden="1" customWidth="1"/>
    <col min="4359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614" width="0" style="39" hidden="1" customWidth="1"/>
    <col min="4615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4870" width="0" style="39" hidden="1" customWidth="1"/>
    <col min="4871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126" width="0" style="39" hidden="1" customWidth="1"/>
    <col min="5127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382" width="0" style="39" hidden="1" customWidth="1"/>
    <col min="5383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638" width="0" style="39" hidden="1" customWidth="1"/>
    <col min="5639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5894" width="0" style="39" hidden="1" customWidth="1"/>
    <col min="5895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150" width="0" style="39" hidden="1" customWidth="1"/>
    <col min="6151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406" width="0" style="39" hidden="1" customWidth="1"/>
    <col min="6407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662" width="0" style="39" hidden="1" customWidth="1"/>
    <col min="6663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6918" width="0" style="39" hidden="1" customWidth="1"/>
    <col min="6919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174" width="0" style="39" hidden="1" customWidth="1"/>
    <col min="7175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430" width="0" style="39" hidden="1" customWidth="1"/>
    <col min="7431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686" width="0" style="39" hidden="1" customWidth="1"/>
    <col min="7687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7942" width="0" style="39" hidden="1" customWidth="1"/>
    <col min="7943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198" width="0" style="39" hidden="1" customWidth="1"/>
    <col min="8199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454" width="0" style="39" hidden="1" customWidth="1"/>
    <col min="8455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710" width="0" style="39" hidden="1" customWidth="1"/>
    <col min="8711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8966" width="0" style="39" hidden="1" customWidth="1"/>
    <col min="8967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222" width="0" style="39" hidden="1" customWidth="1"/>
    <col min="9223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478" width="0" style="39" hidden="1" customWidth="1"/>
    <col min="9479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734" width="0" style="39" hidden="1" customWidth="1"/>
    <col min="9735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9990" width="0" style="39" hidden="1" customWidth="1"/>
    <col min="9991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246" width="0" style="39" hidden="1" customWidth="1"/>
    <col min="10247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502" width="0" style="39" hidden="1" customWidth="1"/>
    <col min="10503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0758" width="0" style="39" hidden="1" customWidth="1"/>
    <col min="10759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014" width="0" style="39" hidden="1" customWidth="1"/>
    <col min="11015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270" width="0" style="39" hidden="1" customWidth="1"/>
    <col min="11271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526" width="0" style="39" hidden="1" customWidth="1"/>
    <col min="11527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1782" width="0" style="39" hidden="1" customWidth="1"/>
    <col min="11783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038" width="0" style="39" hidden="1" customWidth="1"/>
    <col min="12039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294" width="0" style="39" hidden="1" customWidth="1"/>
    <col min="12295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550" width="0" style="39" hidden="1" customWidth="1"/>
    <col min="12551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2806" width="0" style="39" hidden="1" customWidth="1"/>
    <col min="12807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062" width="0" style="39" hidden="1" customWidth="1"/>
    <col min="13063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318" width="0" style="39" hidden="1" customWidth="1"/>
    <col min="13319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574" width="0" style="39" hidden="1" customWidth="1"/>
    <col min="13575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3830" width="0" style="39" hidden="1" customWidth="1"/>
    <col min="13831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086" width="0" style="39" hidden="1" customWidth="1"/>
    <col min="14087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342" width="0" style="39" hidden="1" customWidth="1"/>
    <col min="14343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598" width="0" style="39" hidden="1" customWidth="1"/>
    <col min="14599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4854" width="0" style="39" hidden="1" customWidth="1"/>
    <col min="14855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110" width="0" style="39" hidden="1" customWidth="1"/>
    <col min="15111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366" width="0" style="39" hidden="1" customWidth="1"/>
    <col min="15367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622" width="0" style="39" hidden="1" customWidth="1"/>
    <col min="15623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5878" width="0" style="39" hidden="1" customWidth="1"/>
    <col min="15879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134" width="0" style="39" hidden="1" customWidth="1"/>
    <col min="1613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319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320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186</v>
      </c>
      <c r="C14" s="53">
        <v>0.02</v>
      </c>
      <c r="D14" s="132">
        <v>2.7566932734994536E-2</v>
      </c>
    </row>
    <row r="15" spans="1:4">
      <c r="A15" s="42" t="s">
        <v>306</v>
      </c>
      <c r="B15" s="53">
        <v>6238.35</v>
      </c>
      <c r="C15" s="53">
        <v>0.5</v>
      </c>
      <c r="D15" s="132">
        <v>0.92458158509329658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6">
      <c r="A17" s="42" t="s">
        <v>83</v>
      </c>
      <c r="B17" s="53">
        <v>0</v>
      </c>
      <c r="C17" s="53">
        <v>0</v>
      </c>
      <c r="D17" s="132">
        <v>0</v>
      </c>
    </row>
    <row r="18" spans="1:6">
      <c r="A18" s="42" t="s">
        <v>84</v>
      </c>
      <c r="B18" s="53">
        <v>0</v>
      </c>
      <c r="C18" s="53">
        <v>0</v>
      </c>
      <c r="D18" s="132">
        <v>0</v>
      </c>
    </row>
    <row r="19" spans="1:6">
      <c r="A19" s="42" t="s">
        <v>85</v>
      </c>
      <c r="B19" s="53">
        <v>0</v>
      </c>
      <c r="C19" s="53">
        <v>0</v>
      </c>
      <c r="D19" s="132">
        <v>0</v>
      </c>
    </row>
    <row r="20" spans="1:6">
      <c r="A20" s="42" t="s">
        <v>307</v>
      </c>
      <c r="B20" s="53">
        <v>321.22000000000003</v>
      </c>
      <c r="C20" s="53">
        <v>0.03</v>
      </c>
      <c r="D20" s="132">
        <v>4.7607796414704008E-2</v>
      </c>
    </row>
    <row r="21" spans="1:6">
      <c r="A21" s="42" t="s">
        <v>283</v>
      </c>
      <c r="B21" s="53">
        <v>0</v>
      </c>
      <c r="C21" s="53">
        <v>0</v>
      </c>
      <c r="D21" s="132">
        <v>0</v>
      </c>
    </row>
    <row r="22" spans="1:6">
      <c r="A22" s="56" t="s">
        <v>18</v>
      </c>
      <c r="B22" s="57">
        <v>6745.57</v>
      </c>
      <c r="C22" s="57">
        <v>0.55000000000000004</v>
      </c>
      <c r="D22" s="133">
        <v>0.99975631424299516</v>
      </c>
      <c r="E22" s="39">
        <v>0</v>
      </c>
      <c r="F22" s="39"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32">
        <v>0</v>
      </c>
    </row>
    <row r="25" spans="1:6">
      <c r="A25" s="54" t="s">
        <v>21</v>
      </c>
      <c r="B25" s="53">
        <v>0</v>
      </c>
      <c r="C25" s="53">
        <v>0</v>
      </c>
      <c r="D25" s="132">
        <v>0</v>
      </c>
    </row>
    <row r="26" spans="1:6">
      <c r="A26" s="54" t="s">
        <v>22</v>
      </c>
      <c r="B26" s="53">
        <v>0</v>
      </c>
      <c r="C26" s="53">
        <v>0</v>
      </c>
      <c r="D26" s="132">
        <v>0</v>
      </c>
    </row>
    <row r="27" spans="1:6">
      <c r="A27" s="54" t="s">
        <v>23</v>
      </c>
      <c r="B27" s="53">
        <v>0</v>
      </c>
      <c r="C27" s="53">
        <v>0</v>
      </c>
      <c r="D27" s="132">
        <v>0</v>
      </c>
    </row>
    <row r="28" spans="1:6">
      <c r="A28" s="54" t="s">
        <v>24</v>
      </c>
      <c r="B28" s="53">
        <v>0</v>
      </c>
      <c r="C28" s="53">
        <v>0</v>
      </c>
      <c r="D28" s="132">
        <v>0</v>
      </c>
    </row>
    <row r="29" spans="1:6">
      <c r="A29" s="54" t="s">
        <v>25</v>
      </c>
      <c r="B29" s="53">
        <v>0</v>
      </c>
      <c r="C29" s="53">
        <v>0</v>
      </c>
      <c r="D29" s="132">
        <v>0</v>
      </c>
    </row>
    <row r="30" spans="1:6">
      <c r="A30" s="54" t="s">
        <v>26</v>
      </c>
      <c r="B30" s="53">
        <v>0</v>
      </c>
      <c r="C30" s="53">
        <v>0</v>
      </c>
      <c r="D30" s="132">
        <v>0</v>
      </c>
    </row>
    <row r="31" spans="1:6">
      <c r="A31" s="54" t="s">
        <v>27</v>
      </c>
      <c r="B31" s="53">
        <v>0</v>
      </c>
      <c r="C31" s="53">
        <v>0</v>
      </c>
      <c r="D31" s="132">
        <v>0</v>
      </c>
    </row>
    <row r="32" spans="1:6">
      <c r="A32" s="105" t="s">
        <v>28</v>
      </c>
      <c r="B32" s="106">
        <v>0</v>
      </c>
      <c r="C32" s="106">
        <v>0</v>
      </c>
      <c r="D32" s="134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32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32">
        <v>0</v>
      </c>
    </row>
    <row r="36" spans="1:246" s="61" customFormat="1">
      <c r="A36" s="56" t="s">
        <v>52</v>
      </c>
      <c r="B36" s="57">
        <v>6745.57</v>
      </c>
      <c r="C36" s="57">
        <v>0.55000000000000004</v>
      </c>
      <c r="D36" s="133">
        <v>0.99975631424299516</v>
      </c>
      <c r="E36" s="39">
        <v>0</v>
      </c>
      <c r="F36" s="39"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32">
        <v>1.0374652104567836E-5</v>
      </c>
    </row>
    <row r="39" spans="1:246" s="60" customFormat="1">
      <c r="A39" s="42" t="s">
        <v>32</v>
      </c>
      <c r="B39" s="53">
        <v>0</v>
      </c>
      <c r="C39" s="53">
        <v>0</v>
      </c>
      <c r="D39" s="132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32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34">
        <v>1.0374652104567836E-5</v>
      </c>
      <c r="E41" s="63"/>
      <c r="F41" s="64"/>
      <c r="G41" s="62"/>
      <c r="H41" s="63"/>
      <c r="I41" s="63"/>
      <c r="J41" s="64"/>
      <c r="K41" s="62"/>
      <c r="L41" s="63"/>
      <c r="M41" s="63"/>
      <c r="N41" s="64"/>
      <c r="O41" s="62"/>
      <c r="P41" s="63"/>
      <c r="Q41" s="63"/>
      <c r="R41" s="64"/>
      <c r="S41" s="62"/>
      <c r="T41" s="63"/>
      <c r="U41" s="63"/>
      <c r="V41" s="64"/>
      <c r="W41" s="62"/>
      <c r="X41" s="63"/>
      <c r="Y41" s="63"/>
      <c r="Z41" s="64"/>
      <c r="AA41" s="62"/>
      <c r="AB41" s="63"/>
      <c r="AC41" s="63"/>
      <c r="AD41" s="64"/>
      <c r="AE41" s="62"/>
      <c r="AF41" s="63"/>
      <c r="AG41" s="63"/>
      <c r="AH41" s="64"/>
      <c r="AI41" s="62"/>
      <c r="AJ41" s="63"/>
      <c r="AK41" s="63"/>
      <c r="AL41" s="64"/>
      <c r="AM41" s="62"/>
      <c r="AN41" s="63"/>
      <c r="AO41" s="63"/>
      <c r="AP41" s="64"/>
      <c r="AQ41" s="62"/>
      <c r="AR41" s="63"/>
      <c r="AS41" s="63"/>
      <c r="AT41" s="64"/>
      <c r="AU41" s="62"/>
      <c r="AV41" s="63"/>
      <c r="AW41" s="63"/>
      <c r="AX41" s="64"/>
      <c r="AY41" s="62"/>
      <c r="AZ41" s="63"/>
      <c r="BA41" s="63"/>
      <c r="BB41" s="64"/>
      <c r="BC41" s="62"/>
      <c r="BD41" s="63"/>
      <c r="BE41" s="63"/>
      <c r="BF41" s="64"/>
      <c r="BG41" s="62"/>
      <c r="BH41" s="63"/>
      <c r="BI41" s="63"/>
      <c r="BJ41" s="64"/>
      <c r="BK41" s="62"/>
      <c r="BL41" s="63"/>
      <c r="BM41" s="63"/>
      <c r="BN41" s="64"/>
      <c r="BO41" s="62"/>
      <c r="BP41" s="63"/>
      <c r="BQ41" s="63"/>
      <c r="BR41" s="64"/>
      <c r="BS41" s="62"/>
      <c r="BT41" s="63"/>
      <c r="BU41" s="63"/>
      <c r="BV41" s="64"/>
      <c r="BW41" s="62"/>
      <c r="BX41" s="63"/>
      <c r="BY41" s="63"/>
      <c r="BZ41" s="64"/>
      <c r="CA41" s="62"/>
      <c r="CB41" s="63"/>
      <c r="CC41" s="63"/>
      <c r="CD41" s="64"/>
      <c r="CE41" s="62"/>
      <c r="CF41" s="63"/>
      <c r="CG41" s="63"/>
      <c r="CH41" s="64"/>
      <c r="CI41" s="62"/>
      <c r="CJ41" s="63"/>
      <c r="CK41" s="63"/>
      <c r="CL41" s="64"/>
      <c r="CM41" s="62"/>
      <c r="CN41" s="63"/>
      <c r="CO41" s="63"/>
      <c r="CP41" s="64"/>
      <c r="CQ41" s="62"/>
      <c r="CR41" s="63"/>
      <c r="CS41" s="63"/>
      <c r="CT41" s="64"/>
      <c r="CU41" s="62"/>
      <c r="CV41" s="63"/>
      <c r="CW41" s="63"/>
      <c r="CX41" s="64"/>
      <c r="CY41" s="62"/>
      <c r="CZ41" s="63"/>
      <c r="DA41" s="63"/>
      <c r="DB41" s="64"/>
      <c r="DC41" s="62"/>
      <c r="DD41" s="63"/>
      <c r="DE41" s="63"/>
      <c r="DF41" s="64"/>
      <c r="DG41" s="62"/>
      <c r="DH41" s="63"/>
      <c r="DI41" s="63"/>
      <c r="DJ41" s="64"/>
      <c r="DK41" s="62"/>
      <c r="DL41" s="63"/>
      <c r="DM41" s="63"/>
      <c r="DN41" s="64"/>
      <c r="DO41" s="62"/>
      <c r="DP41" s="63"/>
      <c r="DQ41" s="63"/>
      <c r="DR41" s="64"/>
      <c r="DS41" s="62"/>
      <c r="DT41" s="63"/>
      <c r="DU41" s="63"/>
      <c r="DV41" s="64"/>
      <c r="DW41" s="62"/>
      <c r="DX41" s="63"/>
      <c r="DY41" s="63"/>
      <c r="DZ41" s="64"/>
      <c r="EA41" s="62"/>
      <c r="EB41" s="63"/>
      <c r="EC41" s="63"/>
      <c r="ED41" s="64"/>
      <c r="EE41" s="62"/>
      <c r="EF41" s="63"/>
      <c r="EG41" s="63"/>
      <c r="EH41" s="64"/>
      <c r="EI41" s="62"/>
      <c r="EJ41" s="63"/>
      <c r="EK41" s="63"/>
      <c r="EL41" s="64"/>
      <c r="EM41" s="62"/>
      <c r="EN41" s="63"/>
      <c r="EO41" s="63"/>
      <c r="EP41" s="64"/>
      <c r="EQ41" s="62"/>
      <c r="ER41" s="63"/>
      <c r="ES41" s="63"/>
      <c r="ET41" s="64"/>
      <c r="EU41" s="62"/>
      <c r="EV41" s="63"/>
      <c r="EW41" s="63"/>
      <c r="EX41" s="64"/>
      <c r="EY41" s="62"/>
      <c r="EZ41" s="63"/>
      <c r="FA41" s="63"/>
      <c r="FB41" s="64"/>
      <c r="FC41" s="62"/>
      <c r="FD41" s="63"/>
      <c r="FE41" s="63"/>
      <c r="FF41" s="64"/>
      <c r="FG41" s="62"/>
      <c r="FH41" s="63"/>
      <c r="FI41" s="63"/>
      <c r="FJ41" s="64"/>
      <c r="FK41" s="62"/>
      <c r="FL41" s="63"/>
      <c r="FM41" s="63"/>
      <c r="FN41" s="64"/>
      <c r="FO41" s="62"/>
      <c r="FP41" s="63"/>
      <c r="FQ41" s="63"/>
      <c r="FR41" s="64"/>
      <c r="FS41" s="62"/>
      <c r="FT41" s="63"/>
      <c r="FU41" s="63"/>
      <c r="FV41" s="64"/>
      <c r="FW41" s="62"/>
      <c r="FX41" s="63"/>
      <c r="FY41" s="63"/>
      <c r="FZ41" s="64"/>
      <c r="GA41" s="62"/>
      <c r="GB41" s="63"/>
      <c r="GC41" s="63"/>
      <c r="GD41" s="64"/>
      <c r="GE41" s="62"/>
      <c r="GF41" s="63"/>
      <c r="GG41" s="63"/>
      <c r="GH41" s="64"/>
      <c r="GI41" s="62"/>
      <c r="GJ41" s="63"/>
      <c r="GK41" s="63"/>
      <c r="GL41" s="64"/>
      <c r="GM41" s="62"/>
      <c r="GN41" s="63"/>
      <c r="GO41" s="63"/>
      <c r="GP41" s="64"/>
      <c r="GQ41" s="62"/>
      <c r="GR41" s="63"/>
      <c r="GS41" s="63"/>
      <c r="GT41" s="64"/>
      <c r="GU41" s="62"/>
      <c r="GV41" s="63"/>
      <c r="GW41" s="63"/>
      <c r="GX41" s="64"/>
      <c r="GY41" s="62"/>
      <c r="GZ41" s="63"/>
      <c r="HA41" s="63"/>
      <c r="HB41" s="64"/>
      <c r="HC41" s="62"/>
      <c r="HD41" s="63"/>
      <c r="HE41" s="63"/>
      <c r="HF41" s="64"/>
      <c r="HG41" s="62"/>
      <c r="HH41" s="63"/>
      <c r="HI41" s="63"/>
      <c r="HJ41" s="64"/>
      <c r="HK41" s="62"/>
      <c r="HL41" s="63"/>
      <c r="HM41" s="63"/>
      <c r="HN41" s="64"/>
      <c r="HO41" s="62"/>
      <c r="HP41" s="63"/>
      <c r="HQ41" s="63"/>
      <c r="HR41" s="64"/>
      <c r="HS41" s="62"/>
      <c r="HT41" s="63"/>
      <c r="HU41" s="63"/>
      <c r="HV41" s="64"/>
      <c r="HW41" s="62"/>
      <c r="HX41" s="63"/>
      <c r="HY41" s="63"/>
      <c r="HZ41" s="64"/>
      <c r="IA41" s="62"/>
      <c r="IB41" s="63"/>
      <c r="IC41" s="63"/>
      <c r="ID41" s="64"/>
      <c r="IE41" s="62"/>
      <c r="IF41" s="63"/>
      <c r="IG41" s="63"/>
      <c r="IH41" s="64"/>
      <c r="II41" s="62"/>
      <c r="IJ41" s="63"/>
      <c r="IK41" s="63"/>
      <c r="IL41" s="64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4.2000000000000006E-3</v>
      </c>
      <c r="C43" s="53">
        <v>0</v>
      </c>
      <c r="D43" s="132">
        <v>6.2247912627407027E-7</v>
      </c>
    </row>
    <row r="44" spans="1:246" s="60" customFormat="1">
      <c r="A44" s="54" t="s">
        <v>37</v>
      </c>
      <c r="B44" s="53">
        <v>0</v>
      </c>
      <c r="C44" s="53">
        <v>0</v>
      </c>
      <c r="D44" s="132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32">
        <v>1.4820931577954053E-6</v>
      </c>
    </row>
    <row r="46" spans="1:246" s="60" customFormat="1">
      <c r="A46" s="105" t="s">
        <v>54</v>
      </c>
      <c r="B46" s="106">
        <v>1.4200000000000001E-2</v>
      </c>
      <c r="C46" s="106">
        <v>0</v>
      </c>
      <c r="D46" s="134">
        <v>2.1045722840694753E-6</v>
      </c>
      <c r="E46" s="63"/>
      <c r="F46" s="64"/>
      <c r="G46" s="62"/>
      <c r="H46" s="63"/>
      <c r="I46" s="63"/>
      <c r="J46" s="64"/>
      <c r="K46" s="62"/>
      <c r="L46" s="63"/>
      <c r="M46" s="63"/>
      <c r="N46" s="64"/>
      <c r="O46" s="62"/>
      <c r="P46" s="63"/>
      <c r="Q46" s="63"/>
      <c r="R46" s="64"/>
      <c r="S46" s="62"/>
      <c r="T46" s="63"/>
      <c r="U46" s="63"/>
      <c r="V46" s="64"/>
      <c r="W46" s="62"/>
      <c r="X46" s="63"/>
      <c r="Y46" s="63"/>
      <c r="Z46" s="64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2"/>
      <c r="BX46" s="63"/>
      <c r="BY46" s="63"/>
      <c r="BZ46" s="64"/>
      <c r="CA46" s="62"/>
      <c r="CB46" s="63"/>
      <c r="CC46" s="63"/>
      <c r="CD46" s="64"/>
      <c r="CE46" s="62"/>
      <c r="CF46" s="63"/>
      <c r="CG46" s="63"/>
      <c r="CH46" s="64"/>
      <c r="CI46" s="62"/>
      <c r="CJ46" s="63"/>
      <c r="CK46" s="63"/>
      <c r="CL46" s="64"/>
      <c r="CM46" s="62"/>
      <c r="CN46" s="63"/>
      <c r="CO46" s="63"/>
      <c r="CP46" s="64"/>
      <c r="CQ46" s="62"/>
      <c r="CR46" s="63"/>
      <c r="CS46" s="63"/>
      <c r="CT46" s="64"/>
      <c r="CU46" s="62"/>
      <c r="CV46" s="63"/>
      <c r="CW46" s="63"/>
      <c r="CX46" s="64"/>
      <c r="CY46" s="62"/>
      <c r="CZ46" s="63"/>
      <c r="DA46" s="63"/>
      <c r="DB46" s="64"/>
      <c r="DC46" s="62"/>
      <c r="DD46" s="63"/>
      <c r="DE46" s="63"/>
      <c r="DF46" s="64"/>
      <c r="DG46" s="62"/>
      <c r="DH46" s="63"/>
      <c r="DI46" s="63"/>
      <c r="DJ46" s="64"/>
      <c r="DK46" s="62"/>
      <c r="DL46" s="63"/>
      <c r="DM46" s="63"/>
      <c r="DN46" s="64"/>
      <c r="DO46" s="62"/>
      <c r="DP46" s="63"/>
      <c r="DQ46" s="63"/>
      <c r="DR46" s="64"/>
      <c r="DS46" s="62"/>
      <c r="DT46" s="63"/>
      <c r="DU46" s="63"/>
      <c r="DV46" s="64"/>
      <c r="DW46" s="62"/>
      <c r="DX46" s="63"/>
      <c r="DY46" s="63"/>
      <c r="DZ46" s="64"/>
      <c r="EA46" s="62"/>
      <c r="EB46" s="63"/>
      <c r="EC46" s="63"/>
      <c r="ED46" s="64"/>
      <c r="EE46" s="62"/>
      <c r="EF46" s="63"/>
      <c r="EG46" s="63"/>
      <c r="EH46" s="64"/>
      <c r="EI46" s="62"/>
      <c r="EJ46" s="63"/>
      <c r="EK46" s="63"/>
      <c r="EL46" s="64"/>
      <c r="EM46" s="62"/>
      <c r="EN46" s="63"/>
      <c r="EO46" s="63"/>
      <c r="EP46" s="64"/>
      <c r="EQ46" s="62"/>
      <c r="ER46" s="63"/>
      <c r="ES46" s="63"/>
      <c r="ET46" s="64"/>
      <c r="EU46" s="62"/>
      <c r="EV46" s="63"/>
      <c r="EW46" s="63"/>
      <c r="EX46" s="64"/>
      <c r="EY46" s="62"/>
      <c r="EZ46" s="63"/>
      <c r="FA46" s="63"/>
      <c r="FB46" s="64"/>
      <c r="FC46" s="62"/>
      <c r="FD46" s="63"/>
      <c r="FE46" s="63"/>
      <c r="FF46" s="64"/>
      <c r="FG46" s="62"/>
      <c r="FH46" s="63"/>
      <c r="FI46" s="63"/>
      <c r="FJ46" s="64"/>
      <c r="FK46" s="62"/>
      <c r="FL46" s="63"/>
      <c r="FM46" s="63"/>
      <c r="FN46" s="64"/>
      <c r="FO46" s="62"/>
      <c r="FP46" s="63"/>
      <c r="FQ46" s="63"/>
      <c r="FR46" s="64"/>
      <c r="FS46" s="62"/>
      <c r="FT46" s="63"/>
      <c r="FU46" s="63"/>
      <c r="FV46" s="64"/>
      <c r="FW46" s="62"/>
      <c r="FX46" s="63"/>
      <c r="FY46" s="63"/>
      <c r="FZ46" s="64"/>
      <c r="GA46" s="62"/>
      <c r="GB46" s="63"/>
      <c r="GC46" s="63"/>
      <c r="GD46" s="64"/>
      <c r="GE46" s="62"/>
      <c r="GF46" s="63"/>
      <c r="GG46" s="63"/>
      <c r="GH46" s="64"/>
      <c r="GI46" s="62"/>
      <c r="GJ46" s="63"/>
      <c r="GK46" s="63"/>
      <c r="GL46" s="64"/>
      <c r="GM46" s="62"/>
      <c r="GN46" s="63"/>
      <c r="GO46" s="63"/>
      <c r="GP46" s="64"/>
      <c r="GQ46" s="62"/>
      <c r="GR46" s="63"/>
      <c r="GS46" s="63"/>
      <c r="GT46" s="64"/>
      <c r="GU46" s="62"/>
      <c r="GV46" s="63"/>
      <c r="GW46" s="63"/>
      <c r="GX46" s="64"/>
      <c r="GY46" s="62"/>
      <c r="GZ46" s="63"/>
      <c r="HA46" s="63"/>
      <c r="HB46" s="64"/>
      <c r="HC46" s="62"/>
      <c r="HD46" s="63"/>
      <c r="HE46" s="63"/>
      <c r="HF46" s="64"/>
      <c r="HG46" s="62"/>
      <c r="HH46" s="63"/>
      <c r="HI46" s="63"/>
      <c r="HJ46" s="64"/>
      <c r="HK46" s="62"/>
      <c r="HL46" s="63"/>
      <c r="HM46" s="63"/>
      <c r="HN46" s="64"/>
      <c r="HO46" s="62"/>
      <c r="HP46" s="63"/>
      <c r="HQ46" s="63"/>
      <c r="HR46" s="64"/>
      <c r="HS46" s="62"/>
      <c r="HT46" s="63"/>
      <c r="HU46" s="63"/>
      <c r="HV46" s="64"/>
      <c r="HW46" s="62"/>
      <c r="HX46" s="63"/>
      <c r="HY46" s="63"/>
      <c r="HZ46" s="64"/>
      <c r="IA46" s="62"/>
      <c r="IB46" s="63"/>
      <c r="IC46" s="63"/>
      <c r="ID46" s="64"/>
      <c r="IE46" s="62"/>
      <c r="IF46" s="63"/>
      <c r="IG46" s="63"/>
      <c r="IH46" s="64"/>
      <c r="II46" s="62"/>
      <c r="IJ46" s="63"/>
      <c r="IK46" s="63"/>
      <c r="IL46" s="64"/>
    </row>
    <row r="47" spans="1:246" s="60" customFormat="1">
      <c r="A47" s="109" t="s">
        <v>55</v>
      </c>
      <c r="B47" s="110">
        <v>8.4200000000000011E-2</v>
      </c>
      <c r="C47" s="110">
        <v>0</v>
      </c>
      <c r="D47" s="135">
        <v>1.2479224388637312E-5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6745.6542000000009</v>
      </c>
      <c r="C48" s="57">
        <v>0.55000000000000004</v>
      </c>
      <c r="D48" s="133">
        <v>0.99976879346738379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0.06</v>
      </c>
      <c r="C50" s="53">
        <v>0</v>
      </c>
      <c r="D50" s="132">
        <v>8.8925589467724307E-6</v>
      </c>
    </row>
    <row r="51" spans="1:246" s="60" customFormat="1">
      <c r="A51" s="42" t="s">
        <v>44</v>
      </c>
      <c r="B51" s="53">
        <v>1.5</v>
      </c>
      <c r="C51" s="53">
        <v>0</v>
      </c>
      <c r="D51" s="132">
        <v>2.2231397366931076E-4</v>
      </c>
    </row>
    <row r="52" spans="1:246" s="60" customFormat="1">
      <c r="A52" s="105" t="s">
        <v>45</v>
      </c>
      <c r="B52" s="106">
        <v>1.56</v>
      </c>
      <c r="C52" s="106">
        <v>0</v>
      </c>
      <c r="D52" s="134">
        <v>2.3120653261608318E-4</v>
      </c>
      <c r="E52" s="63"/>
      <c r="F52" s="64"/>
      <c r="G52" s="62"/>
      <c r="H52" s="63"/>
      <c r="I52" s="63"/>
      <c r="J52" s="64"/>
      <c r="K52" s="62"/>
      <c r="L52" s="63"/>
      <c r="M52" s="63"/>
      <c r="N52" s="64"/>
      <c r="O52" s="62"/>
      <c r="P52" s="63"/>
      <c r="Q52" s="63"/>
      <c r="R52" s="64"/>
      <c r="S52" s="62"/>
      <c r="T52" s="63"/>
      <c r="U52" s="63"/>
      <c r="V52" s="64"/>
      <c r="W52" s="62"/>
      <c r="X52" s="63"/>
      <c r="Y52" s="63"/>
      <c r="Z52" s="64"/>
      <c r="AA52" s="62"/>
      <c r="AB52" s="63"/>
      <c r="AC52" s="63"/>
      <c r="AD52" s="64"/>
      <c r="AE52" s="62"/>
      <c r="AF52" s="63"/>
      <c r="AG52" s="63"/>
      <c r="AH52" s="64"/>
      <c r="AI52" s="62"/>
      <c r="AJ52" s="63"/>
      <c r="AK52" s="63"/>
      <c r="AL52" s="64"/>
      <c r="AM52" s="62"/>
      <c r="AN52" s="63"/>
      <c r="AO52" s="63"/>
      <c r="AP52" s="64"/>
      <c r="AQ52" s="62"/>
      <c r="AR52" s="63"/>
      <c r="AS52" s="63"/>
      <c r="AT52" s="64"/>
      <c r="AU52" s="62"/>
      <c r="AV52" s="63"/>
      <c r="AW52" s="63"/>
      <c r="AX52" s="64"/>
      <c r="AY52" s="62"/>
      <c r="AZ52" s="63"/>
      <c r="BA52" s="63"/>
      <c r="BB52" s="64"/>
      <c r="BC52" s="62"/>
      <c r="BD52" s="63"/>
      <c r="BE52" s="63"/>
      <c r="BF52" s="64"/>
      <c r="BG52" s="62"/>
      <c r="BH52" s="63"/>
      <c r="BI52" s="63"/>
      <c r="BJ52" s="64"/>
      <c r="BK52" s="62"/>
      <c r="BL52" s="63"/>
      <c r="BM52" s="63"/>
      <c r="BN52" s="64"/>
      <c r="BO52" s="62"/>
      <c r="BP52" s="63"/>
      <c r="BQ52" s="63"/>
      <c r="BR52" s="64"/>
      <c r="BS52" s="62"/>
      <c r="BT52" s="63"/>
      <c r="BU52" s="63"/>
      <c r="BV52" s="64"/>
      <c r="BW52" s="62"/>
      <c r="BX52" s="63"/>
      <c r="BY52" s="63"/>
      <c r="BZ52" s="64"/>
      <c r="CA52" s="62"/>
      <c r="CB52" s="63"/>
      <c r="CC52" s="63"/>
      <c r="CD52" s="64"/>
      <c r="CE52" s="62"/>
      <c r="CF52" s="63"/>
      <c r="CG52" s="63"/>
      <c r="CH52" s="64"/>
      <c r="CI52" s="62"/>
      <c r="CJ52" s="63"/>
      <c r="CK52" s="63"/>
      <c r="CL52" s="64"/>
      <c r="CM52" s="62"/>
      <c r="CN52" s="63"/>
      <c r="CO52" s="63"/>
      <c r="CP52" s="64"/>
      <c r="CQ52" s="62"/>
      <c r="CR52" s="63"/>
      <c r="CS52" s="63"/>
      <c r="CT52" s="64"/>
      <c r="CU52" s="62"/>
      <c r="CV52" s="63"/>
      <c r="CW52" s="63"/>
      <c r="CX52" s="64"/>
      <c r="CY52" s="62"/>
      <c r="CZ52" s="63"/>
      <c r="DA52" s="63"/>
      <c r="DB52" s="64"/>
      <c r="DC52" s="62"/>
      <c r="DD52" s="63"/>
      <c r="DE52" s="63"/>
      <c r="DF52" s="64"/>
      <c r="DG52" s="62"/>
      <c r="DH52" s="63"/>
      <c r="DI52" s="63"/>
      <c r="DJ52" s="64"/>
      <c r="DK52" s="62"/>
      <c r="DL52" s="63"/>
      <c r="DM52" s="63"/>
      <c r="DN52" s="64"/>
      <c r="DO52" s="62"/>
      <c r="DP52" s="63"/>
      <c r="DQ52" s="63"/>
      <c r="DR52" s="64"/>
      <c r="DS52" s="62"/>
      <c r="DT52" s="63"/>
      <c r="DU52" s="63"/>
      <c r="DV52" s="64"/>
      <c r="DW52" s="62"/>
      <c r="DX52" s="63"/>
      <c r="DY52" s="63"/>
      <c r="DZ52" s="64"/>
      <c r="EA52" s="62"/>
      <c r="EB52" s="63"/>
      <c r="EC52" s="63"/>
      <c r="ED52" s="64"/>
      <c r="EE52" s="62"/>
      <c r="EF52" s="63"/>
      <c r="EG52" s="63"/>
      <c r="EH52" s="64"/>
      <c r="EI52" s="62"/>
      <c r="EJ52" s="63"/>
      <c r="EK52" s="63"/>
      <c r="EL52" s="64"/>
      <c r="EM52" s="62"/>
      <c r="EN52" s="63"/>
      <c r="EO52" s="63"/>
      <c r="EP52" s="64"/>
      <c r="EQ52" s="62"/>
      <c r="ER52" s="63"/>
      <c r="ES52" s="63"/>
      <c r="ET52" s="64"/>
      <c r="EU52" s="62"/>
      <c r="EV52" s="63"/>
      <c r="EW52" s="63"/>
      <c r="EX52" s="64"/>
      <c r="EY52" s="62"/>
      <c r="EZ52" s="63"/>
      <c r="FA52" s="63"/>
      <c r="FB52" s="64"/>
      <c r="FC52" s="62"/>
      <c r="FD52" s="63"/>
      <c r="FE52" s="63"/>
      <c r="FF52" s="64"/>
      <c r="FG52" s="62"/>
      <c r="FH52" s="63"/>
      <c r="FI52" s="63"/>
      <c r="FJ52" s="64"/>
      <c r="FK52" s="62"/>
      <c r="FL52" s="63"/>
      <c r="FM52" s="63"/>
      <c r="FN52" s="64"/>
      <c r="FO52" s="62"/>
      <c r="FP52" s="63"/>
      <c r="FQ52" s="63"/>
      <c r="FR52" s="64"/>
      <c r="FS52" s="62"/>
      <c r="FT52" s="63"/>
      <c r="FU52" s="63"/>
      <c r="FV52" s="64"/>
      <c r="FW52" s="62"/>
      <c r="FX52" s="63"/>
      <c r="FY52" s="63"/>
      <c r="FZ52" s="64"/>
      <c r="GA52" s="62"/>
      <c r="GB52" s="63"/>
      <c r="GC52" s="63"/>
      <c r="GD52" s="64"/>
      <c r="GE52" s="62"/>
      <c r="GF52" s="63"/>
      <c r="GG52" s="63"/>
      <c r="GH52" s="64"/>
      <c r="GI52" s="62"/>
      <c r="GJ52" s="63"/>
      <c r="GK52" s="63"/>
      <c r="GL52" s="64"/>
      <c r="GM52" s="62"/>
      <c r="GN52" s="63"/>
      <c r="GO52" s="63"/>
      <c r="GP52" s="64"/>
      <c r="GQ52" s="62"/>
      <c r="GR52" s="63"/>
      <c r="GS52" s="63"/>
      <c r="GT52" s="64"/>
      <c r="GU52" s="62"/>
      <c r="GV52" s="63"/>
      <c r="GW52" s="63"/>
      <c r="GX52" s="64"/>
      <c r="GY52" s="62"/>
      <c r="GZ52" s="63"/>
      <c r="HA52" s="63"/>
      <c r="HB52" s="64"/>
      <c r="HC52" s="62"/>
      <c r="HD52" s="63"/>
      <c r="HE52" s="63"/>
      <c r="HF52" s="64"/>
      <c r="HG52" s="62"/>
      <c r="HH52" s="63"/>
      <c r="HI52" s="63"/>
      <c r="HJ52" s="64"/>
      <c r="HK52" s="62"/>
      <c r="HL52" s="63"/>
      <c r="HM52" s="63"/>
      <c r="HN52" s="64"/>
      <c r="HO52" s="62"/>
      <c r="HP52" s="63"/>
      <c r="HQ52" s="63"/>
      <c r="HR52" s="64"/>
      <c r="HS52" s="62"/>
      <c r="HT52" s="63"/>
      <c r="HU52" s="63"/>
      <c r="HV52" s="64"/>
      <c r="HW52" s="62"/>
      <c r="HX52" s="63"/>
      <c r="HY52" s="63"/>
      <c r="HZ52" s="64"/>
      <c r="IA52" s="62"/>
      <c r="IB52" s="63"/>
      <c r="IC52" s="63"/>
      <c r="ID52" s="64"/>
      <c r="IE52" s="62"/>
      <c r="IF52" s="63"/>
      <c r="IG52" s="63"/>
      <c r="IH52" s="64"/>
      <c r="II52" s="62"/>
      <c r="IJ52" s="63"/>
      <c r="IK52" s="63"/>
      <c r="IL52" s="64"/>
    </row>
    <row r="53" spans="1:246" s="68" customFormat="1" ht="13.5" thickBot="1">
      <c r="A53" s="65" t="s">
        <v>46</v>
      </c>
      <c r="B53" s="66">
        <v>6747.2142000000013</v>
      </c>
      <c r="C53" s="66">
        <v>0.55000000000000004</v>
      </c>
      <c r="D53" s="136">
        <v>1</v>
      </c>
    </row>
    <row r="54" spans="1:246">
      <c r="A54" s="69" t="s">
        <v>47</v>
      </c>
      <c r="D54" s="128"/>
    </row>
  </sheetData>
  <conditionalFormatting sqref="E22:F22 E36:F36">
    <cfRule type="cellIs" dxfId="9" priority="1" stopIfTrue="1" operator="equal">
      <formula>0</formula>
    </cfRule>
    <cfRule type="cellIs" dxfId="8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262" width="0" style="39" hidden="1" customWidth="1"/>
    <col min="263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518" width="0" style="39" hidden="1" customWidth="1"/>
    <col min="519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774" width="0" style="39" hidden="1" customWidth="1"/>
    <col min="775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030" width="0" style="39" hidden="1" customWidth="1"/>
    <col min="1031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286" width="0" style="39" hidden="1" customWidth="1"/>
    <col min="1287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542" width="0" style="39" hidden="1" customWidth="1"/>
    <col min="1543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1798" width="0" style="39" hidden="1" customWidth="1"/>
    <col min="1799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054" width="0" style="39" hidden="1" customWidth="1"/>
    <col min="2055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310" width="0" style="39" hidden="1" customWidth="1"/>
    <col min="2311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566" width="0" style="39" hidden="1" customWidth="1"/>
    <col min="2567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2822" width="0" style="39" hidden="1" customWidth="1"/>
    <col min="2823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078" width="0" style="39" hidden="1" customWidth="1"/>
    <col min="3079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334" width="0" style="39" hidden="1" customWidth="1"/>
    <col min="3335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590" width="0" style="39" hidden="1" customWidth="1"/>
    <col min="3591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3846" width="0" style="39" hidden="1" customWidth="1"/>
    <col min="3847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102" width="0" style="39" hidden="1" customWidth="1"/>
    <col min="4103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358" width="0" style="39" hidden="1" customWidth="1"/>
    <col min="4359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614" width="0" style="39" hidden="1" customWidth="1"/>
    <col min="4615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4870" width="0" style="39" hidden="1" customWidth="1"/>
    <col min="4871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126" width="0" style="39" hidden="1" customWidth="1"/>
    <col min="5127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382" width="0" style="39" hidden="1" customWidth="1"/>
    <col min="5383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638" width="0" style="39" hidden="1" customWidth="1"/>
    <col min="5639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5894" width="0" style="39" hidden="1" customWidth="1"/>
    <col min="5895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150" width="0" style="39" hidden="1" customWidth="1"/>
    <col min="6151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406" width="0" style="39" hidden="1" customWidth="1"/>
    <col min="6407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662" width="0" style="39" hidden="1" customWidth="1"/>
    <col min="6663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6918" width="0" style="39" hidden="1" customWidth="1"/>
    <col min="6919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174" width="0" style="39" hidden="1" customWidth="1"/>
    <col min="7175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430" width="0" style="39" hidden="1" customWidth="1"/>
    <col min="7431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686" width="0" style="39" hidden="1" customWidth="1"/>
    <col min="7687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7942" width="0" style="39" hidden="1" customWidth="1"/>
    <col min="7943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198" width="0" style="39" hidden="1" customWidth="1"/>
    <col min="8199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454" width="0" style="39" hidden="1" customWidth="1"/>
    <col min="8455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710" width="0" style="39" hidden="1" customWidth="1"/>
    <col min="8711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8966" width="0" style="39" hidden="1" customWidth="1"/>
    <col min="8967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222" width="0" style="39" hidden="1" customWidth="1"/>
    <col min="9223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478" width="0" style="39" hidden="1" customWidth="1"/>
    <col min="9479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734" width="0" style="39" hidden="1" customWidth="1"/>
    <col min="9735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9990" width="0" style="39" hidden="1" customWidth="1"/>
    <col min="9991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246" width="0" style="39" hidden="1" customWidth="1"/>
    <col min="10247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502" width="0" style="39" hidden="1" customWidth="1"/>
    <col min="10503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0758" width="0" style="39" hidden="1" customWidth="1"/>
    <col min="10759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014" width="0" style="39" hidden="1" customWidth="1"/>
    <col min="11015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270" width="0" style="39" hidden="1" customWidth="1"/>
    <col min="11271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526" width="0" style="39" hidden="1" customWidth="1"/>
    <col min="11527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1782" width="0" style="39" hidden="1" customWidth="1"/>
    <col min="11783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038" width="0" style="39" hidden="1" customWidth="1"/>
    <col min="12039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294" width="0" style="39" hidden="1" customWidth="1"/>
    <col min="12295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550" width="0" style="39" hidden="1" customWidth="1"/>
    <col min="12551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2806" width="0" style="39" hidden="1" customWidth="1"/>
    <col min="12807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062" width="0" style="39" hidden="1" customWidth="1"/>
    <col min="13063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318" width="0" style="39" hidden="1" customWidth="1"/>
    <col min="13319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574" width="0" style="39" hidden="1" customWidth="1"/>
    <col min="13575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3830" width="0" style="39" hidden="1" customWidth="1"/>
    <col min="13831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086" width="0" style="39" hidden="1" customWidth="1"/>
    <col min="14087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342" width="0" style="39" hidden="1" customWidth="1"/>
    <col min="14343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598" width="0" style="39" hidden="1" customWidth="1"/>
    <col min="14599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4854" width="0" style="39" hidden="1" customWidth="1"/>
    <col min="14855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110" width="0" style="39" hidden="1" customWidth="1"/>
    <col min="15111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366" width="0" style="39" hidden="1" customWidth="1"/>
    <col min="15367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622" width="0" style="39" hidden="1" customWidth="1"/>
    <col min="15623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5878" width="0" style="39" hidden="1" customWidth="1"/>
    <col min="15879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134" width="0" style="39" hidden="1" customWidth="1"/>
    <col min="1613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321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322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186</v>
      </c>
      <c r="C14" s="53">
        <v>0.02</v>
      </c>
      <c r="D14" s="132">
        <v>2.5604560708581383E-2</v>
      </c>
    </row>
    <row r="15" spans="1:4">
      <c r="A15" s="42" t="s">
        <v>306</v>
      </c>
      <c r="B15" s="53">
        <v>6730.85</v>
      </c>
      <c r="C15" s="53">
        <v>0.54</v>
      </c>
      <c r="D15" s="132">
        <v>0.92656159916857528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6">
      <c r="A17" s="42" t="s">
        <v>83</v>
      </c>
      <c r="B17" s="53">
        <v>0</v>
      </c>
      <c r="C17" s="53">
        <v>0</v>
      </c>
      <c r="D17" s="132">
        <v>0</v>
      </c>
    </row>
    <row r="18" spans="1:6">
      <c r="A18" s="42" t="s">
        <v>84</v>
      </c>
      <c r="B18" s="53">
        <v>0</v>
      </c>
      <c r="C18" s="53">
        <v>0</v>
      </c>
      <c r="D18" s="132">
        <v>0</v>
      </c>
    </row>
    <row r="19" spans="1:6">
      <c r="A19" s="42" t="s">
        <v>85</v>
      </c>
      <c r="B19" s="53">
        <v>0</v>
      </c>
      <c r="C19" s="53">
        <v>0</v>
      </c>
      <c r="D19" s="132">
        <v>0</v>
      </c>
    </row>
    <row r="20" spans="1:6">
      <c r="A20" s="42" t="s">
        <v>307</v>
      </c>
      <c r="B20" s="53">
        <v>345.84</v>
      </c>
      <c r="C20" s="53">
        <v>0.03</v>
      </c>
      <c r="D20" s="132">
        <v>4.7607963846536476E-2</v>
      </c>
    </row>
    <row r="21" spans="1:6">
      <c r="A21" s="42" t="s">
        <v>283</v>
      </c>
      <c r="B21" s="53">
        <v>0</v>
      </c>
      <c r="C21" s="53">
        <v>0</v>
      </c>
      <c r="D21" s="132">
        <v>0</v>
      </c>
    </row>
    <row r="22" spans="1:6">
      <c r="A22" s="56" t="s">
        <v>18</v>
      </c>
      <c r="B22" s="57">
        <v>7262.69</v>
      </c>
      <c r="C22" s="57">
        <v>0.59</v>
      </c>
      <c r="D22" s="133">
        <v>0.99977412372369312</v>
      </c>
      <c r="E22" s="39">
        <v>0</v>
      </c>
      <c r="F22" s="39"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32">
        <v>0</v>
      </c>
    </row>
    <row r="25" spans="1:6">
      <c r="A25" s="54" t="s">
        <v>21</v>
      </c>
      <c r="B25" s="53">
        <v>0</v>
      </c>
      <c r="C25" s="53">
        <v>0</v>
      </c>
      <c r="D25" s="132">
        <v>0</v>
      </c>
    </row>
    <row r="26" spans="1:6">
      <c r="A26" s="54" t="s">
        <v>22</v>
      </c>
      <c r="B26" s="53">
        <v>0</v>
      </c>
      <c r="C26" s="53">
        <v>0</v>
      </c>
      <c r="D26" s="132">
        <v>0</v>
      </c>
    </row>
    <row r="27" spans="1:6">
      <c r="A27" s="54" t="s">
        <v>23</v>
      </c>
      <c r="B27" s="53">
        <v>0</v>
      </c>
      <c r="C27" s="53">
        <v>0</v>
      </c>
      <c r="D27" s="132">
        <v>0</v>
      </c>
    </row>
    <row r="28" spans="1:6">
      <c r="A28" s="54" t="s">
        <v>24</v>
      </c>
      <c r="B28" s="53">
        <v>0</v>
      </c>
      <c r="C28" s="53">
        <v>0</v>
      </c>
      <c r="D28" s="132">
        <v>0</v>
      </c>
    </row>
    <row r="29" spans="1:6">
      <c r="A29" s="54" t="s">
        <v>25</v>
      </c>
      <c r="B29" s="53">
        <v>0</v>
      </c>
      <c r="C29" s="53">
        <v>0</v>
      </c>
      <c r="D29" s="132">
        <v>0</v>
      </c>
    </row>
    <row r="30" spans="1:6">
      <c r="A30" s="54" t="s">
        <v>26</v>
      </c>
      <c r="B30" s="53">
        <v>0</v>
      </c>
      <c r="C30" s="53">
        <v>0</v>
      </c>
      <c r="D30" s="132">
        <v>0</v>
      </c>
    </row>
    <row r="31" spans="1:6">
      <c r="A31" s="54" t="s">
        <v>27</v>
      </c>
      <c r="B31" s="53">
        <v>0</v>
      </c>
      <c r="C31" s="53">
        <v>0</v>
      </c>
      <c r="D31" s="132">
        <v>0</v>
      </c>
    </row>
    <row r="32" spans="1:6">
      <c r="A32" s="105" t="s">
        <v>28</v>
      </c>
      <c r="B32" s="106">
        <v>0</v>
      </c>
      <c r="C32" s="106">
        <v>0</v>
      </c>
      <c r="D32" s="134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32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32">
        <v>0</v>
      </c>
    </row>
    <row r="36" spans="1:246" s="61" customFormat="1">
      <c r="A36" s="56" t="s">
        <v>52</v>
      </c>
      <c r="B36" s="57">
        <v>7262.69</v>
      </c>
      <c r="C36" s="57">
        <v>0.59</v>
      </c>
      <c r="D36" s="133">
        <v>0.99977412372369312</v>
      </c>
      <c r="E36" s="39">
        <v>0</v>
      </c>
      <c r="F36" s="39"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32">
        <v>9.6361249978532094E-6</v>
      </c>
    </row>
    <row r="39" spans="1:246" s="60" customFormat="1">
      <c r="A39" s="42" t="s">
        <v>32</v>
      </c>
      <c r="B39" s="53">
        <v>0</v>
      </c>
      <c r="C39" s="53">
        <v>0</v>
      </c>
      <c r="D39" s="132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32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34">
        <v>9.6361249978532094E-6</v>
      </c>
      <c r="E41" s="63"/>
      <c r="F41" s="64"/>
      <c r="G41" s="62"/>
      <c r="H41" s="63"/>
      <c r="I41" s="63"/>
      <c r="J41" s="64"/>
      <c r="K41" s="62"/>
      <c r="L41" s="63"/>
      <c r="M41" s="63"/>
      <c r="N41" s="64"/>
      <c r="O41" s="62"/>
      <c r="P41" s="63"/>
      <c r="Q41" s="63"/>
      <c r="R41" s="64"/>
      <c r="S41" s="62"/>
      <c r="T41" s="63"/>
      <c r="U41" s="63"/>
      <c r="V41" s="64"/>
      <c r="W41" s="62"/>
      <c r="X41" s="63"/>
      <c r="Y41" s="63"/>
      <c r="Z41" s="64"/>
      <c r="AA41" s="62"/>
      <c r="AB41" s="63"/>
      <c r="AC41" s="63"/>
      <c r="AD41" s="64"/>
      <c r="AE41" s="62"/>
      <c r="AF41" s="63"/>
      <c r="AG41" s="63"/>
      <c r="AH41" s="64"/>
      <c r="AI41" s="62"/>
      <c r="AJ41" s="63"/>
      <c r="AK41" s="63"/>
      <c r="AL41" s="64"/>
      <c r="AM41" s="62"/>
      <c r="AN41" s="63"/>
      <c r="AO41" s="63"/>
      <c r="AP41" s="64"/>
      <c r="AQ41" s="62"/>
      <c r="AR41" s="63"/>
      <c r="AS41" s="63"/>
      <c r="AT41" s="64"/>
      <c r="AU41" s="62"/>
      <c r="AV41" s="63"/>
      <c r="AW41" s="63"/>
      <c r="AX41" s="64"/>
      <c r="AY41" s="62"/>
      <c r="AZ41" s="63"/>
      <c r="BA41" s="63"/>
      <c r="BB41" s="64"/>
      <c r="BC41" s="62"/>
      <c r="BD41" s="63"/>
      <c r="BE41" s="63"/>
      <c r="BF41" s="64"/>
      <c r="BG41" s="62"/>
      <c r="BH41" s="63"/>
      <c r="BI41" s="63"/>
      <c r="BJ41" s="64"/>
      <c r="BK41" s="62"/>
      <c r="BL41" s="63"/>
      <c r="BM41" s="63"/>
      <c r="BN41" s="64"/>
      <c r="BO41" s="62"/>
      <c r="BP41" s="63"/>
      <c r="BQ41" s="63"/>
      <c r="BR41" s="64"/>
      <c r="BS41" s="62"/>
      <c r="BT41" s="63"/>
      <c r="BU41" s="63"/>
      <c r="BV41" s="64"/>
      <c r="BW41" s="62"/>
      <c r="BX41" s="63"/>
      <c r="BY41" s="63"/>
      <c r="BZ41" s="64"/>
      <c r="CA41" s="62"/>
      <c r="CB41" s="63"/>
      <c r="CC41" s="63"/>
      <c r="CD41" s="64"/>
      <c r="CE41" s="62"/>
      <c r="CF41" s="63"/>
      <c r="CG41" s="63"/>
      <c r="CH41" s="64"/>
      <c r="CI41" s="62"/>
      <c r="CJ41" s="63"/>
      <c r="CK41" s="63"/>
      <c r="CL41" s="64"/>
      <c r="CM41" s="62"/>
      <c r="CN41" s="63"/>
      <c r="CO41" s="63"/>
      <c r="CP41" s="64"/>
      <c r="CQ41" s="62"/>
      <c r="CR41" s="63"/>
      <c r="CS41" s="63"/>
      <c r="CT41" s="64"/>
      <c r="CU41" s="62"/>
      <c r="CV41" s="63"/>
      <c r="CW41" s="63"/>
      <c r="CX41" s="64"/>
      <c r="CY41" s="62"/>
      <c r="CZ41" s="63"/>
      <c r="DA41" s="63"/>
      <c r="DB41" s="64"/>
      <c r="DC41" s="62"/>
      <c r="DD41" s="63"/>
      <c r="DE41" s="63"/>
      <c r="DF41" s="64"/>
      <c r="DG41" s="62"/>
      <c r="DH41" s="63"/>
      <c r="DI41" s="63"/>
      <c r="DJ41" s="64"/>
      <c r="DK41" s="62"/>
      <c r="DL41" s="63"/>
      <c r="DM41" s="63"/>
      <c r="DN41" s="64"/>
      <c r="DO41" s="62"/>
      <c r="DP41" s="63"/>
      <c r="DQ41" s="63"/>
      <c r="DR41" s="64"/>
      <c r="DS41" s="62"/>
      <c r="DT41" s="63"/>
      <c r="DU41" s="63"/>
      <c r="DV41" s="64"/>
      <c r="DW41" s="62"/>
      <c r="DX41" s="63"/>
      <c r="DY41" s="63"/>
      <c r="DZ41" s="64"/>
      <c r="EA41" s="62"/>
      <c r="EB41" s="63"/>
      <c r="EC41" s="63"/>
      <c r="ED41" s="64"/>
      <c r="EE41" s="62"/>
      <c r="EF41" s="63"/>
      <c r="EG41" s="63"/>
      <c r="EH41" s="64"/>
      <c r="EI41" s="62"/>
      <c r="EJ41" s="63"/>
      <c r="EK41" s="63"/>
      <c r="EL41" s="64"/>
      <c r="EM41" s="62"/>
      <c r="EN41" s="63"/>
      <c r="EO41" s="63"/>
      <c r="EP41" s="64"/>
      <c r="EQ41" s="62"/>
      <c r="ER41" s="63"/>
      <c r="ES41" s="63"/>
      <c r="ET41" s="64"/>
      <c r="EU41" s="62"/>
      <c r="EV41" s="63"/>
      <c r="EW41" s="63"/>
      <c r="EX41" s="64"/>
      <c r="EY41" s="62"/>
      <c r="EZ41" s="63"/>
      <c r="FA41" s="63"/>
      <c r="FB41" s="64"/>
      <c r="FC41" s="62"/>
      <c r="FD41" s="63"/>
      <c r="FE41" s="63"/>
      <c r="FF41" s="64"/>
      <c r="FG41" s="62"/>
      <c r="FH41" s="63"/>
      <c r="FI41" s="63"/>
      <c r="FJ41" s="64"/>
      <c r="FK41" s="62"/>
      <c r="FL41" s="63"/>
      <c r="FM41" s="63"/>
      <c r="FN41" s="64"/>
      <c r="FO41" s="62"/>
      <c r="FP41" s="63"/>
      <c r="FQ41" s="63"/>
      <c r="FR41" s="64"/>
      <c r="FS41" s="62"/>
      <c r="FT41" s="63"/>
      <c r="FU41" s="63"/>
      <c r="FV41" s="64"/>
      <c r="FW41" s="62"/>
      <c r="FX41" s="63"/>
      <c r="FY41" s="63"/>
      <c r="FZ41" s="64"/>
      <c r="GA41" s="62"/>
      <c r="GB41" s="63"/>
      <c r="GC41" s="63"/>
      <c r="GD41" s="64"/>
      <c r="GE41" s="62"/>
      <c r="GF41" s="63"/>
      <c r="GG41" s="63"/>
      <c r="GH41" s="64"/>
      <c r="GI41" s="62"/>
      <c r="GJ41" s="63"/>
      <c r="GK41" s="63"/>
      <c r="GL41" s="64"/>
      <c r="GM41" s="62"/>
      <c r="GN41" s="63"/>
      <c r="GO41" s="63"/>
      <c r="GP41" s="64"/>
      <c r="GQ41" s="62"/>
      <c r="GR41" s="63"/>
      <c r="GS41" s="63"/>
      <c r="GT41" s="64"/>
      <c r="GU41" s="62"/>
      <c r="GV41" s="63"/>
      <c r="GW41" s="63"/>
      <c r="GX41" s="64"/>
      <c r="GY41" s="62"/>
      <c r="GZ41" s="63"/>
      <c r="HA41" s="63"/>
      <c r="HB41" s="64"/>
      <c r="HC41" s="62"/>
      <c r="HD41" s="63"/>
      <c r="HE41" s="63"/>
      <c r="HF41" s="64"/>
      <c r="HG41" s="62"/>
      <c r="HH41" s="63"/>
      <c r="HI41" s="63"/>
      <c r="HJ41" s="64"/>
      <c r="HK41" s="62"/>
      <c r="HL41" s="63"/>
      <c r="HM41" s="63"/>
      <c r="HN41" s="64"/>
      <c r="HO41" s="62"/>
      <c r="HP41" s="63"/>
      <c r="HQ41" s="63"/>
      <c r="HR41" s="64"/>
      <c r="HS41" s="62"/>
      <c r="HT41" s="63"/>
      <c r="HU41" s="63"/>
      <c r="HV41" s="64"/>
      <c r="HW41" s="62"/>
      <c r="HX41" s="63"/>
      <c r="HY41" s="63"/>
      <c r="HZ41" s="64"/>
      <c r="IA41" s="62"/>
      <c r="IB41" s="63"/>
      <c r="IC41" s="63"/>
      <c r="ID41" s="64"/>
      <c r="IE41" s="62"/>
      <c r="IF41" s="63"/>
      <c r="IG41" s="63"/>
      <c r="IH41" s="64"/>
      <c r="II41" s="62"/>
      <c r="IJ41" s="63"/>
      <c r="IK41" s="63"/>
      <c r="IL41" s="64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8.3999999999999993E-4</v>
      </c>
      <c r="C43" s="53">
        <v>0</v>
      </c>
      <c r="D43" s="132">
        <v>1.1563349997423849E-7</v>
      </c>
    </row>
    <row r="44" spans="1:246" s="60" customFormat="1">
      <c r="A44" s="54" t="s">
        <v>37</v>
      </c>
      <c r="B44" s="53">
        <v>0</v>
      </c>
      <c r="C44" s="53">
        <v>0</v>
      </c>
      <c r="D44" s="132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32">
        <v>1.3765892854076012E-6</v>
      </c>
    </row>
    <row r="46" spans="1:246" s="60" customFormat="1">
      <c r="A46" s="105" t="s">
        <v>54</v>
      </c>
      <c r="B46" s="106">
        <v>1.0840000000000001E-2</v>
      </c>
      <c r="C46" s="106">
        <v>0</v>
      </c>
      <c r="D46" s="134">
        <v>1.4922227853818397E-6</v>
      </c>
      <c r="E46" s="63"/>
      <c r="F46" s="64"/>
      <c r="G46" s="62"/>
      <c r="H46" s="63"/>
      <c r="I46" s="63"/>
      <c r="J46" s="64"/>
      <c r="K46" s="62"/>
      <c r="L46" s="63"/>
      <c r="M46" s="63"/>
      <c r="N46" s="64"/>
      <c r="O46" s="62"/>
      <c r="P46" s="63"/>
      <c r="Q46" s="63"/>
      <c r="R46" s="64"/>
      <c r="S46" s="62"/>
      <c r="T46" s="63"/>
      <c r="U46" s="63"/>
      <c r="V46" s="64"/>
      <c r="W46" s="62"/>
      <c r="X46" s="63"/>
      <c r="Y46" s="63"/>
      <c r="Z46" s="64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2"/>
      <c r="BX46" s="63"/>
      <c r="BY46" s="63"/>
      <c r="BZ46" s="64"/>
      <c r="CA46" s="62"/>
      <c r="CB46" s="63"/>
      <c r="CC46" s="63"/>
      <c r="CD46" s="64"/>
      <c r="CE46" s="62"/>
      <c r="CF46" s="63"/>
      <c r="CG46" s="63"/>
      <c r="CH46" s="64"/>
      <c r="CI46" s="62"/>
      <c r="CJ46" s="63"/>
      <c r="CK46" s="63"/>
      <c r="CL46" s="64"/>
      <c r="CM46" s="62"/>
      <c r="CN46" s="63"/>
      <c r="CO46" s="63"/>
      <c r="CP46" s="64"/>
      <c r="CQ46" s="62"/>
      <c r="CR46" s="63"/>
      <c r="CS46" s="63"/>
      <c r="CT46" s="64"/>
      <c r="CU46" s="62"/>
      <c r="CV46" s="63"/>
      <c r="CW46" s="63"/>
      <c r="CX46" s="64"/>
      <c r="CY46" s="62"/>
      <c r="CZ46" s="63"/>
      <c r="DA46" s="63"/>
      <c r="DB46" s="64"/>
      <c r="DC46" s="62"/>
      <c r="DD46" s="63"/>
      <c r="DE46" s="63"/>
      <c r="DF46" s="64"/>
      <c r="DG46" s="62"/>
      <c r="DH46" s="63"/>
      <c r="DI46" s="63"/>
      <c r="DJ46" s="64"/>
      <c r="DK46" s="62"/>
      <c r="DL46" s="63"/>
      <c r="DM46" s="63"/>
      <c r="DN46" s="64"/>
      <c r="DO46" s="62"/>
      <c r="DP46" s="63"/>
      <c r="DQ46" s="63"/>
      <c r="DR46" s="64"/>
      <c r="DS46" s="62"/>
      <c r="DT46" s="63"/>
      <c r="DU46" s="63"/>
      <c r="DV46" s="64"/>
      <c r="DW46" s="62"/>
      <c r="DX46" s="63"/>
      <c r="DY46" s="63"/>
      <c r="DZ46" s="64"/>
      <c r="EA46" s="62"/>
      <c r="EB46" s="63"/>
      <c r="EC46" s="63"/>
      <c r="ED46" s="64"/>
      <c r="EE46" s="62"/>
      <c r="EF46" s="63"/>
      <c r="EG46" s="63"/>
      <c r="EH46" s="64"/>
      <c r="EI46" s="62"/>
      <c r="EJ46" s="63"/>
      <c r="EK46" s="63"/>
      <c r="EL46" s="64"/>
      <c r="EM46" s="62"/>
      <c r="EN46" s="63"/>
      <c r="EO46" s="63"/>
      <c r="EP46" s="64"/>
      <c r="EQ46" s="62"/>
      <c r="ER46" s="63"/>
      <c r="ES46" s="63"/>
      <c r="ET46" s="64"/>
      <c r="EU46" s="62"/>
      <c r="EV46" s="63"/>
      <c r="EW46" s="63"/>
      <c r="EX46" s="64"/>
      <c r="EY46" s="62"/>
      <c r="EZ46" s="63"/>
      <c r="FA46" s="63"/>
      <c r="FB46" s="64"/>
      <c r="FC46" s="62"/>
      <c r="FD46" s="63"/>
      <c r="FE46" s="63"/>
      <c r="FF46" s="64"/>
      <c r="FG46" s="62"/>
      <c r="FH46" s="63"/>
      <c r="FI46" s="63"/>
      <c r="FJ46" s="64"/>
      <c r="FK46" s="62"/>
      <c r="FL46" s="63"/>
      <c r="FM46" s="63"/>
      <c r="FN46" s="64"/>
      <c r="FO46" s="62"/>
      <c r="FP46" s="63"/>
      <c r="FQ46" s="63"/>
      <c r="FR46" s="64"/>
      <c r="FS46" s="62"/>
      <c r="FT46" s="63"/>
      <c r="FU46" s="63"/>
      <c r="FV46" s="64"/>
      <c r="FW46" s="62"/>
      <c r="FX46" s="63"/>
      <c r="FY46" s="63"/>
      <c r="FZ46" s="64"/>
      <c r="GA46" s="62"/>
      <c r="GB46" s="63"/>
      <c r="GC46" s="63"/>
      <c r="GD46" s="64"/>
      <c r="GE46" s="62"/>
      <c r="GF46" s="63"/>
      <c r="GG46" s="63"/>
      <c r="GH46" s="64"/>
      <c r="GI46" s="62"/>
      <c r="GJ46" s="63"/>
      <c r="GK46" s="63"/>
      <c r="GL46" s="64"/>
      <c r="GM46" s="62"/>
      <c r="GN46" s="63"/>
      <c r="GO46" s="63"/>
      <c r="GP46" s="64"/>
      <c r="GQ46" s="62"/>
      <c r="GR46" s="63"/>
      <c r="GS46" s="63"/>
      <c r="GT46" s="64"/>
      <c r="GU46" s="62"/>
      <c r="GV46" s="63"/>
      <c r="GW46" s="63"/>
      <c r="GX46" s="64"/>
      <c r="GY46" s="62"/>
      <c r="GZ46" s="63"/>
      <c r="HA46" s="63"/>
      <c r="HB46" s="64"/>
      <c r="HC46" s="62"/>
      <c r="HD46" s="63"/>
      <c r="HE46" s="63"/>
      <c r="HF46" s="64"/>
      <c r="HG46" s="62"/>
      <c r="HH46" s="63"/>
      <c r="HI46" s="63"/>
      <c r="HJ46" s="64"/>
      <c r="HK46" s="62"/>
      <c r="HL46" s="63"/>
      <c r="HM46" s="63"/>
      <c r="HN46" s="64"/>
      <c r="HO46" s="62"/>
      <c r="HP46" s="63"/>
      <c r="HQ46" s="63"/>
      <c r="HR46" s="64"/>
      <c r="HS46" s="62"/>
      <c r="HT46" s="63"/>
      <c r="HU46" s="63"/>
      <c r="HV46" s="64"/>
      <c r="HW46" s="62"/>
      <c r="HX46" s="63"/>
      <c r="HY46" s="63"/>
      <c r="HZ46" s="64"/>
      <c r="IA46" s="62"/>
      <c r="IB46" s="63"/>
      <c r="IC46" s="63"/>
      <c r="ID46" s="64"/>
      <c r="IE46" s="62"/>
      <c r="IF46" s="63"/>
      <c r="IG46" s="63"/>
      <c r="IH46" s="64"/>
      <c r="II46" s="62"/>
      <c r="IJ46" s="63"/>
      <c r="IK46" s="63"/>
      <c r="IL46" s="64"/>
    </row>
    <row r="47" spans="1:246" s="60" customFormat="1">
      <c r="A47" s="109" t="s">
        <v>55</v>
      </c>
      <c r="B47" s="110">
        <v>8.0840000000000009E-2</v>
      </c>
      <c r="C47" s="110">
        <v>0</v>
      </c>
      <c r="D47" s="135">
        <v>1.1128347783235049E-5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7262.7708400000001</v>
      </c>
      <c r="C48" s="57">
        <v>0.59</v>
      </c>
      <c r="D48" s="133">
        <v>0.99978525207147639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0.06</v>
      </c>
      <c r="C50" s="53">
        <v>0</v>
      </c>
      <c r="D50" s="132">
        <v>8.2595357124456073E-6</v>
      </c>
    </row>
    <row r="51" spans="1:246" s="60" customFormat="1">
      <c r="A51" s="42" t="s">
        <v>44</v>
      </c>
      <c r="B51" s="53">
        <v>1.5</v>
      </c>
      <c r="C51" s="53">
        <v>0</v>
      </c>
      <c r="D51" s="132">
        <v>2.0648839281114017E-4</v>
      </c>
    </row>
    <row r="52" spans="1:246" s="60" customFormat="1">
      <c r="A52" s="105" t="s">
        <v>45</v>
      </c>
      <c r="B52" s="106">
        <v>1.56</v>
      </c>
      <c r="C52" s="106">
        <v>0</v>
      </c>
      <c r="D52" s="134">
        <v>2.1474792852358579E-4</v>
      </c>
      <c r="E52" s="63"/>
      <c r="F52" s="64"/>
      <c r="G52" s="62"/>
      <c r="H52" s="63"/>
      <c r="I52" s="63"/>
      <c r="J52" s="64"/>
      <c r="K52" s="62"/>
      <c r="L52" s="63"/>
      <c r="M52" s="63"/>
      <c r="N52" s="64"/>
      <c r="O52" s="62"/>
      <c r="P52" s="63"/>
      <c r="Q52" s="63"/>
      <c r="R52" s="64"/>
      <c r="S52" s="62"/>
      <c r="T52" s="63"/>
      <c r="U52" s="63"/>
      <c r="V52" s="64"/>
      <c r="W52" s="62"/>
      <c r="X52" s="63"/>
      <c r="Y52" s="63"/>
      <c r="Z52" s="64"/>
      <c r="AA52" s="62"/>
      <c r="AB52" s="63"/>
      <c r="AC52" s="63"/>
      <c r="AD52" s="64"/>
      <c r="AE52" s="62"/>
      <c r="AF52" s="63"/>
      <c r="AG52" s="63"/>
      <c r="AH52" s="64"/>
      <c r="AI52" s="62"/>
      <c r="AJ52" s="63"/>
      <c r="AK52" s="63"/>
      <c r="AL52" s="64"/>
      <c r="AM52" s="62"/>
      <c r="AN52" s="63"/>
      <c r="AO52" s="63"/>
      <c r="AP52" s="64"/>
      <c r="AQ52" s="62"/>
      <c r="AR52" s="63"/>
      <c r="AS52" s="63"/>
      <c r="AT52" s="64"/>
      <c r="AU52" s="62"/>
      <c r="AV52" s="63"/>
      <c r="AW52" s="63"/>
      <c r="AX52" s="64"/>
      <c r="AY52" s="62"/>
      <c r="AZ52" s="63"/>
      <c r="BA52" s="63"/>
      <c r="BB52" s="64"/>
      <c r="BC52" s="62"/>
      <c r="BD52" s="63"/>
      <c r="BE52" s="63"/>
      <c r="BF52" s="64"/>
      <c r="BG52" s="62"/>
      <c r="BH52" s="63"/>
      <c r="BI52" s="63"/>
      <c r="BJ52" s="64"/>
      <c r="BK52" s="62"/>
      <c r="BL52" s="63"/>
      <c r="BM52" s="63"/>
      <c r="BN52" s="64"/>
      <c r="BO52" s="62"/>
      <c r="BP52" s="63"/>
      <c r="BQ52" s="63"/>
      <c r="BR52" s="64"/>
      <c r="BS52" s="62"/>
      <c r="BT52" s="63"/>
      <c r="BU52" s="63"/>
      <c r="BV52" s="64"/>
      <c r="BW52" s="62"/>
      <c r="BX52" s="63"/>
      <c r="BY52" s="63"/>
      <c r="BZ52" s="64"/>
      <c r="CA52" s="62"/>
      <c r="CB52" s="63"/>
      <c r="CC52" s="63"/>
      <c r="CD52" s="64"/>
      <c r="CE52" s="62"/>
      <c r="CF52" s="63"/>
      <c r="CG52" s="63"/>
      <c r="CH52" s="64"/>
      <c r="CI52" s="62"/>
      <c r="CJ52" s="63"/>
      <c r="CK52" s="63"/>
      <c r="CL52" s="64"/>
      <c r="CM52" s="62"/>
      <c r="CN52" s="63"/>
      <c r="CO52" s="63"/>
      <c r="CP52" s="64"/>
      <c r="CQ52" s="62"/>
      <c r="CR52" s="63"/>
      <c r="CS52" s="63"/>
      <c r="CT52" s="64"/>
      <c r="CU52" s="62"/>
      <c r="CV52" s="63"/>
      <c r="CW52" s="63"/>
      <c r="CX52" s="64"/>
      <c r="CY52" s="62"/>
      <c r="CZ52" s="63"/>
      <c r="DA52" s="63"/>
      <c r="DB52" s="64"/>
      <c r="DC52" s="62"/>
      <c r="DD52" s="63"/>
      <c r="DE52" s="63"/>
      <c r="DF52" s="64"/>
      <c r="DG52" s="62"/>
      <c r="DH52" s="63"/>
      <c r="DI52" s="63"/>
      <c r="DJ52" s="64"/>
      <c r="DK52" s="62"/>
      <c r="DL52" s="63"/>
      <c r="DM52" s="63"/>
      <c r="DN52" s="64"/>
      <c r="DO52" s="62"/>
      <c r="DP52" s="63"/>
      <c r="DQ52" s="63"/>
      <c r="DR52" s="64"/>
      <c r="DS52" s="62"/>
      <c r="DT52" s="63"/>
      <c r="DU52" s="63"/>
      <c r="DV52" s="64"/>
      <c r="DW52" s="62"/>
      <c r="DX52" s="63"/>
      <c r="DY52" s="63"/>
      <c r="DZ52" s="64"/>
      <c r="EA52" s="62"/>
      <c r="EB52" s="63"/>
      <c r="EC52" s="63"/>
      <c r="ED52" s="64"/>
      <c r="EE52" s="62"/>
      <c r="EF52" s="63"/>
      <c r="EG52" s="63"/>
      <c r="EH52" s="64"/>
      <c r="EI52" s="62"/>
      <c r="EJ52" s="63"/>
      <c r="EK52" s="63"/>
      <c r="EL52" s="64"/>
      <c r="EM52" s="62"/>
      <c r="EN52" s="63"/>
      <c r="EO52" s="63"/>
      <c r="EP52" s="64"/>
      <c r="EQ52" s="62"/>
      <c r="ER52" s="63"/>
      <c r="ES52" s="63"/>
      <c r="ET52" s="64"/>
      <c r="EU52" s="62"/>
      <c r="EV52" s="63"/>
      <c r="EW52" s="63"/>
      <c r="EX52" s="64"/>
      <c r="EY52" s="62"/>
      <c r="EZ52" s="63"/>
      <c r="FA52" s="63"/>
      <c r="FB52" s="64"/>
      <c r="FC52" s="62"/>
      <c r="FD52" s="63"/>
      <c r="FE52" s="63"/>
      <c r="FF52" s="64"/>
      <c r="FG52" s="62"/>
      <c r="FH52" s="63"/>
      <c r="FI52" s="63"/>
      <c r="FJ52" s="64"/>
      <c r="FK52" s="62"/>
      <c r="FL52" s="63"/>
      <c r="FM52" s="63"/>
      <c r="FN52" s="64"/>
      <c r="FO52" s="62"/>
      <c r="FP52" s="63"/>
      <c r="FQ52" s="63"/>
      <c r="FR52" s="64"/>
      <c r="FS52" s="62"/>
      <c r="FT52" s="63"/>
      <c r="FU52" s="63"/>
      <c r="FV52" s="64"/>
      <c r="FW52" s="62"/>
      <c r="FX52" s="63"/>
      <c r="FY52" s="63"/>
      <c r="FZ52" s="64"/>
      <c r="GA52" s="62"/>
      <c r="GB52" s="63"/>
      <c r="GC52" s="63"/>
      <c r="GD52" s="64"/>
      <c r="GE52" s="62"/>
      <c r="GF52" s="63"/>
      <c r="GG52" s="63"/>
      <c r="GH52" s="64"/>
      <c r="GI52" s="62"/>
      <c r="GJ52" s="63"/>
      <c r="GK52" s="63"/>
      <c r="GL52" s="64"/>
      <c r="GM52" s="62"/>
      <c r="GN52" s="63"/>
      <c r="GO52" s="63"/>
      <c r="GP52" s="64"/>
      <c r="GQ52" s="62"/>
      <c r="GR52" s="63"/>
      <c r="GS52" s="63"/>
      <c r="GT52" s="64"/>
      <c r="GU52" s="62"/>
      <c r="GV52" s="63"/>
      <c r="GW52" s="63"/>
      <c r="GX52" s="64"/>
      <c r="GY52" s="62"/>
      <c r="GZ52" s="63"/>
      <c r="HA52" s="63"/>
      <c r="HB52" s="64"/>
      <c r="HC52" s="62"/>
      <c r="HD52" s="63"/>
      <c r="HE52" s="63"/>
      <c r="HF52" s="64"/>
      <c r="HG52" s="62"/>
      <c r="HH52" s="63"/>
      <c r="HI52" s="63"/>
      <c r="HJ52" s="64"/>
      <c r="HK52" s="62"/>
      <c r="HL52" s="63"/>
      <c r="HM52" s="63"/>
      <c r="HN52" s="64"/>
      <c r="HO52" s="62"/>
      <c r="HP52" s="63"/>
      <c r="HQ52" s="63"/>
      <c r="HR52" s="64"/>
      <c r="HS52" s="62"/>
      <c r="HT52" s="63"/>
      <c r="HU52" s="63"/>
      <c r="HV52" s="64"/>
      <c r="HW52" s="62"/>
      <c r="HX52" s="63"/>
      <c r="HY52" s="63"/>
      <c r="HZ52" s="64"/>
      <c r="IA52" s="62"/>
      <c r="IB52" s="63"/>
      <c r="IC52" s="63"/>
      <c r="ID52" s="64"/>
      <c r="IE52" s="62"/>
      <c r="IF52" s="63"/>
      <c r="IG52" s="63"/>
      <c r="IH52" s="64"/>
      <c r="II52" s="62"/>
      <c r="IJ52" s="63"/>
      <c r="IK52" s="63"/>
      <c r="IL52" s="64"/>
    </row>
    <row r="53" spans="1:246" s="68" customFormat="1" ht="13.5" thickBot="1">
      <c r="A53" s="65" t="s">
        <v>46</v>
      </c>
      <c r="B53" s="66">
        <v>7264.3308400000005</v>
      </c>
      <c r="C53" s="66">
        <v>0.59</v>
      </c>
      <c r="D53" s="136">
        <v>1</v>
      </c>
    </row>
    <row r="54" spans="1:246">
      <c r="A54" s="69" t="s">
        <v>47</v>
      </c>
      <c r="D54" s="128"/>
    </row>
  </sheetData>
  <conditionalFormatting sqref="E22:F22 E36:F36">
    <cfRule type="cellIs" dxfId="7" priority="1" stopIfTrue="1" operator="equal">
      <formula>0</formula>
    </cfRule>
    <cfRule type="cellIs" dxfId="6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262" width="0" style="39" hidden="1" customWidth="1"/>
    <col min="263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518" width="0" style="39" hidden="1" customWidth="1"/>
    <col min="519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774" width="0" style="39" hidden="1" customWidth="1"/>
    <col min="775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030" width="0" style="39" hidden="1" customWidth="1"/>
    <col min="1031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286" width="0" style="39" hidden="1" customWidth="1"/>
    <col min="1287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542" width="0" style="39" hidden="1" customWidth="1"/>
    <col min="1543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1798" width="0" style="39" hidden="1" customWidth="1"/>
    <col min="1799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054" width="0" style="39" hidden="1" customWidth="1"/>
    <col min="2055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310" width="0" style="39" hidden="1" customWidth="1"/>
    <col min="2311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566" width="0" style="39" hidden="1" customWidth="1"/>
    <col min="2567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2822" width="0" style="39" hidden="1" customWidth="1"/>
    <col min="2823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078" width="0" style="39" hidden="1" customWidth="1"/>
    <col min="3079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334" width="0" style="39" hidden="1" customWidth="1"/>
    <col min="3335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590" width="0" style="39" hidden="1" customWidth="1"/>
    <col min="3591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3846" width="0" style="39" hidden="1" customWidth="1"/>
    <col min="3847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102" width="0" style="39" hidden="1" customWidth="1"/>
    <col min="4103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358" width="0" style="39" hidden="1" customWidth="1"/>
    <col min="4359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614" width="0" style="39" hidden="1" customWidth="1"/>
    <col min="4615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4870" width="0" style="39" hidden="1" customWidth="1"/>
    <col min="4871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126" width="0" style="39" hidden="1" customWidth="1"/>
    <col min="5127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382" width="0" style="39" hidden="1" customWidth="1"/>
    <col min="5383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638" width="0" style="39" hidden="1" customWidth="1"/>
    <col min="5639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5894" width="0" style="39" hidden="1" customWidth="1"/>
    <col min="5895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150" width="0" style="39" hidden="1" customWidth="1"/>
    <col min="6151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406" width="0" style="39" hidden="1" customWidth="1"/>
    <col min="6407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662" width="0" style="39" hidden="1" customWidth="1"/>
    <col min="6663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6918" width="0" style="39" hidden="1" customWidth="1"/>
    <col min="6919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174" width="0" style="39" hidden="1" customWidth="1"/>
    <col min="7175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430" width="0" style="39" hidden="1" customWidth="1"/>
    <col min="7431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686" width="0" style="39" hidden="1" customWidth="1"/>
    <col min="7687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7942" width="0" style="39" hidden="1" customWidth="1"/>
    <col min="7943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198" width="0" style="39" hidden="1" customWidth="1"/>
    <col min="8199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454" width="0" style="39" hidden="1" customWidth="1"/>
    <col min="8455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710" width="0" style="39" hidden="1" customWidth="1"/>
    <col min="8711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8966" width="0" style="39" hidden="1" customWidth="1"/>
    <col min="8967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222" width="0" style="39" hidden="1" customWidth="1"/>
    <col min="9223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478" width="0" style="39" hidden="1" customWidth="1"/>
    <col min="9479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734" width="0" style="39" hidden="1" customWidth="1"/>
    <col min="9735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9990" width="0" style="39" hidden="1" customWidth="1"/>
    <col min="9991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246" width="0" style="39" hidden="1" customWidth="1"/>
    <col min="10247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502" width="0" style="39" hidden="1" customWidth="1"/>
    <col min="10503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0758" width="0" style="39" hidden="1" customWidth="1"/>
    <col min="10759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014" width="0" style="39" hidden="1" customWidth="1"/>
    <col min="11015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270" width="0" style="39" hidden="1" customWidth="1"/>
    <col min="11271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526" width="0" style="39" hidden="1" customWidth="1"/>
    <col min="11527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1782" width="0" style="39" hidden="1" customWidth="1"/>
    <col min="11783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038" width="0" style="39" hidden="1" customWidth="1"/>
    <col min="12039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294" width="0" style="39" hidden="1" customWidth="1"/>
    <col min="12295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550" width="0" style="39" hidden="1" customWidth="1"/>
    <col min="12551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2806" width="0" style="39" hidden="1" customWidth="1"/>
    <col min="12807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062" width="0" style="39" hidden="1" customWidth="1"/>
    <col min="13063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318" width="0" style="39" hidden="1" customWidth="1"/>
    <col min="13319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574" width="0" style="39" hidden="1" customWidth="1"/>
    <col min="13575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3830" width="0" style="39" hidden="1" customWidth="1"/>
    <col min="13831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086" width="0" style="39" hidden="1" customWidth="1"/>
    <col min="14087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342" width="0" style="39" hidden="1" customWidth="1"/>
    <col min="14343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598" width="0" style="39" hidden="1" customWidth="1"/>
    <col min="14599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4854" width="0" style="39" hidden="1" customWidth="1"/>
    <col min="14855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110" width="0" style="39" hidden="1" customWidth="1"/>
    <col min="15111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366" width="0" style="39" hidden="1" customWidth="1"/>
    <col min="15367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622" width="0" style="39" hidden="1" customWidth="1"/>
    <col min="15623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5878" width="0" style="39" hidden="1" customWidth="1"/>
    <col min="15879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134" width="0" style="39" hidden="1" customWidth="1"/>
    <col min="1613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323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324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186</v>
      </c>
      <c r="C14" s="53">
        <v>0.02</v>
      </c>
      <c r="D14" s="132">
        <v>2.3838907918403939E-2</v>
      </c>
    </row>
    <row r="15" spans="1:4">
      <c r="A15" s="42" t="s">
        <v>306</v>
      </c>
      <c r="B15" s="53">
        <v>7387.52</v>
      </c>
      <c r="C15" s="53">
        <v>0.6</v>
      </c>
      <c r="D15" s="132">
        <v>0.9468301560503628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6">
      <c r="A17" s="42" t="s">
        <v>83</v>
      </c>
      <c r="B17" s="53">
        <v>0</v>
      </c>
      <c r="C17" s="53">
        <v>0</v>
      </c>
      <c r="D17" s="132">
        <v>0</v>
      </c>
    </row>
    <row r="18" spans="1:6">
      <c r="A18" s="42" t="s">
        <v>84</v>
      </c>
      <c r="B18" s="53">
        <v>0</v>
      </c>
      <c r="C18" s="53">
        <v>0</v>
      </c>
      <c r="D18" s="132">
        <v>0</v>
      </c>
    </row>
    <row r="19" spans="1:6">
      <c r="A19" s="42" t="s">
        <v>85</v>
      </c>
      <c r="B19" s="53">
        <v>0</v>
      </c>
      <c r="C19" s="53">
        <v>0</v>
      </c>
      <c r="D19" s="132">
        <v>0</v>
      </c>
    </row>
    <row r="20" spans="1:6">
      <c r="A20" s="42" t="s">
        <v>307</v>
      </c>
      <c r="B20" s="53">
        <v>227.21</v>
      </c>
      <c r="C20" s="53">
        <v>0.02</v>
      </c>
      <c r="D20" s="132">
        <v>2.9120635850218058E-2</v>
      </c>
    </row>
    <row r="21" spans="1:6">
      <c r="A21" s="42" t="s">
        <v>283</v>
      </c>
      <c r="B21" s="53">
        <v>0</v>
      </c>
      <c r="C21" s="53">
        <v>0</v>
      </c>
      <c r="D21" s="132">
        <v>0</v>
      </c>
    </row>
    <row r="22" spans="1:6">
      <c r="A22" s="56" t="s">
        <v>18</v>
      </c>
      <c r="B22" s="57">
        <v>7800.73</v>
      </c>
      <c r="C22" s="57">
        <v>0.64</v>
      </c>
      <c r="D22" s="133">
        <v>0.9997896998189848</v>
      </c>
      <c r="E22" s="39">
        <v>0</v>
      </c>
      <c r="F22" s="39"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32">
        <v>0</v>
      </c>
    </row>
    <row r="25" spans="1:6">
      <c r="A25" s="54" t="s">
        <v>21</v>
      </c>
      <c r="B25" s="53">
        <v>0</v>
      </c>
      <c r="C25" s="53">
        <v>0</v>
      </c>
      <c r="D25" s="132">
        <v>0</v>
      </c>
    </row>
    <row r="26" spans="1:6">
      <c r="A26" s="54" t="s">
        <v>22</v>
      </c>
      <c r="B26" s="53">
        <v>0</v>
      </c>
      <c r="C26" s="53">
        <v>0</v>
      </c>
      <c r="D26" s="132">
        <v>0</v>
      </c>
    </row>
    <row r="27" spans="1:6">
      <c r="A27" s="54" t="s">
        <v>23</v>
      </c>
      <c r="B27" s="53">
        <v>0</v>
      </c>
      <c r="C27" s="53">
        <v>0</v>
      </c>
      <c r="D27" s="132">
        <v>0</v>
      </c>
    </row>
    <row r="28" spans="1:6">
      <c r="A28" s="54" t="s">
        <v>24</v>
      </c>
      <c r="B28" s="53">
        <v>0</v>
      </c>
      <c r="C28" s="53">
        <v>0</v>
      </c>
      <c r="D28" s="132">
        <v>0</v>
      </c>
    </row>
    <row r="29" spans="1:6">
      <c r="A29" s="54" t="s">
        <v>25</v>
      </c>
      <c r="B29" s="53">
        <v>0</v>
      </c>
      <c r="C29" s="53">
        <v>0</v>
      </c>
      <c r="D29" s="132">
        <v>0</v>
      </c>
    </row>
    <row r="30" spans="1:6">
      <c r="A30" s="54" t="s">
        <v>26</v>
      </c>
      <c r="B30" s="53">
        <v>0</v>
      </c>
      <c r="C30" s="53">
        <v>0</v>
      </c>
      <c r="D30" s="132">
        <v>0</v>
      </c>
    </row>
    <row r="31" spans="1:6">
      <c r="A31" s="54" t="s">
        <v>27</v>
      </c>
      <c r="B31" s="53">
        <v>0</v>
      </c>
      <c r="C31" s="53">
        <v>0</v>
      </c>
      <c r="D31" s="132">
        <v>0</v>
      </c>
    </row>
    <row r="32" spans="1:6">
      <c r="A32" s="105" t="s">
        <v>28</v>
      </c>
      <c r="B32" s="106">
        <v>0</v>
      </c>
      <c r="C32" s="106">
        <v>0</v>
      </c>
      <c r="D32" s="134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32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32">
        <v>0</v>
      </c>
    </row>
    <row r="36" spans="1:246" s="61" customFormat="1">
      <c r="A36" s="56" t="s">
        <v>52</v>
      </c>
      <c r="B36" s="57">
        <v>7800.73</v>
      </c>
      <c r="C36" s="57">
        <v>0.64</v>
      </c>
      <c r="D36" s="133">
        <v>0.9997896998189848</v>
      </c>
      <c r="E36" s="39">
        <v>0</v>
      </c>
      <c r="F36" s="39"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32">
        <v>8.9716320123025588E-6</v>
      </c>
    </row>
    <row r="39" spans="1:246" s="60" customFormat="1">
      <c r="A39" s="42" t="s">
        <v>32</v>
      </c>
      <c r="B39" s="53">
        <v>0</v>
      </c>
      <c r="C39" s="53">
        <v>0</v>
      </c>
      <c r="D39" s="132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32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34">
        <v>8.9716320123025588E-6</v>
      </c>
      <c r="E41" s="63"/>
      <c r="F41" s="64"/>
      <c r="G41" s="62"/>
      <c r="H41" s="63"/>
      <c r="I41" s="63"/>
      <c r="J41" s="64"/>
      <c r="K41" s="62"/>
      <c r="L41" s="63"/>
      <c r="M41" s="63"/>
      <c r="N41" s="64"/>
      <c r="O41" s="62"/>
      <c r="P41" s="63"/>
      <c r="Q41" s="63"/>
      <c r="R41" s="64"/>
      <c r="S41" s="62"/>
      <c r="T41" s="63"/>
      <c r="U41" s="63"/>
      <c r="V41" s="64"/>
      <c r="W41" s="62"/>
      <c r="X41" s="63"/>
      <c r="Y41" s="63"/>
      <c r="Z41" s="64"/>
      <c r="AA41" s="62"/>
      <c r="AB41" s="63"/>
      <c r="AC41" s="63"/>
      <c r="AD41" s="64"/>
      <c r="AE41" s="62"/>
      <c r="AF41" s="63"/>
      <c r="AG41" s="63"/>
      <c r="AH41" s="64"/>
      <c r="AI41" s="62"/>
      <c r="AJ41" s="63"/>
      <c r="AK41" s="63"/>
      <c r="AL41" s="64"/>
      <c r="AM41" s="62"/>
      <c r="AN41" s="63"/>
      <c r="AO41" s="63"/>
      <c r="AP41" s="64"/>
      <c r="AQ41" s="62"/>
      <c r="AR41" s="63"/>
      <c r="AS41" s="63"/>
      <c r="AT41" s="64"/>
      <c r="AU41" s="62"/>
      <c r="AV41" s="63"/>
      <c r="AW41" s="63"/>
      <c r="AX41" s="64"/>
      <c r="AY41" s="62"/>
      <c r="AZ41" s="63"/>
      <c r="BA41" s="63"/>
      <c r="BB41" s="64"/>
      <c r="BC41" s="62"/>
      <c r="BD41" s="63"/>
      <c r="BE41" s="63"/>
      <c r="BF41" s="64"/>
      <c r="BG41" s="62"/>
      <c r="BH41" s="63"/>
      <c r="BI41" s="63"/>
      <c r="BJ41" s="64"/>
      <c r="BK41" s="62"/>
      <c r="BL41" s="63"/>
      <c r="BM41" s="63"/>
      <c r="BN41" s="64"/>
      <c r="BO41" s="62"/>
      <c r="BP41" s="63"/>
      <c r="BQ41" s="63"/>
      <c r="BR41" s="64"/>
      <c r="BS41" s="62"/>
      <c r="BT41" s="63"/>
      <c r="BU41" s="63"/>
      <c r="BV41" s="64"/>
      <c r="BW41" s="62"/>
      <c r="BX41" s="63"/>
      <c r="BY41" s="63"/>
      <c r="BZ41" s="64"/>
      <c r="CA41" s="62"/>
      <c r="CB41" s="63"/>
      <c r="CC41" s="63"/>
      <c r="CD41" s="64"/>
      <c r="CE41" s="62"/>
      <c r="CF41" s="63"/>
      <c r="CG41" s="63"/>
      <c r="CH41" s="64"/>
      <c r="CI41" s="62"/>
      <c r="CJ41" s="63"/>
      <c r="CK41" s="63"/>
      <c r="CL41" s="64"/>
      <c r="CM41" s="62"/>
      <c r="CN41" s="63"/>
      <c r="CO41" s="63"/>
      <c r="CP41" s="64"/>
      <c r="CQ41" s="62"/>
      <c r="CR41" s="63"/>
      <c r="CS41" s="63"/>
      <c r="CT41" s="64"/>
      <c r="CU41" s="62"/>
      <c r="CV41" s="63"/>
      <c r="CW41" s="63"/>
      <c r="CX41" s="64"/>
      <c r="CY41" s="62"/>
      <c r="CZ41" s="63"/>
      <c r="DA41" s="63"/>
      <c r="DB41" s="64"/>
      <c r="DC41" s="62"/>
      <c r="DD41" s="63"/>
      <c r="DE41" s="63"/>
      <c r="DF41" s="64"/>
      <c r="DG41" s="62"/>
      <c r="DH41" s="63"/>
      <c r="DI41" s="63"/>
      <c r="DJ41" s="64"/>
      <c r="DK41" s="62"/>
      <c r="DL41" s="63"/>
      <c r="DM41" s="63"/>
      <c r="DN41" s="64"/>
      <c r="DO41" s="62"/>
      <c r="DP41" s="63"/>
      <c r="DQ41" s="63"/>
      <c r="DR41" s="64"/>
      <c r="DS41" s="62"/>
      <c r="DT41" s="63"/>
      <c r="DU41" s="63"/>
      <c r="DV41" s="64"/>
      <c r="DW41" s="62"/>
      <c r="DX41" s="63"/>
      <c r="DY41" s="63"/>
      <c r="DZ41" s="64"/>
      <c r="EA41" s="62"/>
      <c r="EB41" s="63"/>
      <c r="EC41" s="63"/>
      <c r="ED41" s="64"/>
      <c r="EE41" s="62"/>
      <c r="EF41" s="63"/>
      <c r="EG41" s="63"/>
      <c r="EH41" s="64"/>
      <c r="EI41" s="62"/>
      <c r="EJ41" s="63"/>
      <c r="EK41" s="63"/>
      <c r="EL41" s="64"/>
      <c r="EM41" s="62"/>
      <c r="EN41" s="63"/>
      <c r="EO41" s="63"/>
      <c r="EP41" s="64"/>
      <c r="EQ41" s="62"/>
      <c r="ER41" s="63"/>
      <c r="ES41" s="63"/>
      <c r="ET41" s="64"/>
      <c r="EU41" s="62"/>
      <c r="EV41" s="63"/>
      <c r="EW41" s="63"/>
      <c r="EX41" s="64"/>
      <c r="EY41" s="62"/>
      <c r="EZ41" s="63"/>
      <c r="FA41" s="63"/>
      <c r="FB41" s="64"/>
      <c r="FC41" s="62"/>
      <c r="FD41" s="63"/>
      <c r="FE41" s="63"/>
      <c r="FF41" s="64"/>
      <c r="FG41" s="62"/>
      <c r="FH41" s="63"/>
      <c r="FI41" s="63"/>
      <c r="FJ41" s="64"/>
      <c r="FK41" s="62"/>
      <c r="FL41" s="63"/>
      <c r="FM41" s="63"/>
      <c r="FN41" s="64"/>
      <c r="FO41" s="62"/>
      <c r="FP41" s="63"/>
      <c r="FQ41" s="63"/>
      <c r="FR41" s="64"/>
      <c r="FS41" s="62"/>
      <c r="FT41" s="63"/>
      <c r="FU41" s="63"/>
      <c r="FV41" s="64"/>
      <c r="FW41" s="62"/>
      <c r="FX41" s="63"/>
      <c r="FY41" s="63"/>
      <c r="FZ41" s="64"/>
      <c r="GA41" s="62"/>
      <c r="GB41" s="63"/>
      <c r="GC41" s="63"/>
      <c r="GD41" s="64"/>
      <c r="GE41" s="62"/>
      <c r="GF41" s="63"/>
      <c r="GG41" s="63"/>
      <c r="GH41" s="64"/>
      <c r="GI41" s="62"/>
      <c r="GJ41" s="63"/>
      <c r="GK41" s="63"/>
      <c r="GL41" s="64"/>
      <c r="GM41" s="62"/>
      <c r="GN41" s="63"/>
      <c r="GO41" s="63"/>
      <c r="GP41" s="64"/>
      <c r="GQ41" s="62"/>
      <c r="GR41" s="63"/>
      <c r="GS41" s="63"/>
      <c r="GT41" s="64"/>
      <c r="GU41" s="62"/>
      <c r="GV41" s="63"/>
      <c r="GW41" s="63"/>
      <c r="GX41" s="64"/>
      <c r="GY41" s="62"/>
      <c r="GZ41" s="63"/>
      <c r="HA41" s="63"/>
      <c r="HB41" s="64"/>
      <c r="HC41" s="62"/>
      <c r="HD41" s="63"/>
      <c r="HE41" s="63"/>
      <c r="HF41" s="64"/>
      <c r="HG41" s="62"/>
      <c r="HH41" s="63"/>
      <c r="HI41" s="63"/>
      <c r="HJ41" s="64"/>
      <c r="HK41" s="62"/>
      <c r="HL41" s="63"/>
      <c r="HM41" s="63"/>
      <c r="HN41" s="64"/>
      <c r="HO41" s="62"/>
      <c r="HP41" s="63"/>
      <c r="HQ41" s="63"/>
      <c r="HR41" s="64"/>
      <c r="HS41" s="62"/>
      <c r="HT41" s="63"/>
      <c r="HU41" s="63"/>
      <c r="HV41" s="64"/>
      <c r="HW41" s="62"/>
      <c r="HX41" s="63"/>
      <c r="HY41" s="63"/>
      <c r="HZ41" s="64"/>
      <c r="IA41" s="62"/>
      <c r="IB41" s="63"/>
      <c r="IC41" s="63"/>
      <c r="ID41" s="64"/>
      <c r="IE41" s="62"/>
      <c r="IF41" s="63"/>
      <c r="IG41" s="63"/>
      <c r="IH41" s="64"/>
      <c r="II41" s="62"/>
      <c r="IJ41" s="63"/>
      <c r="IK41" s="63"/>
      <c r="IL41" s="64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8.3999999999999993E-4</v>
      </c>
      <c r="C43" s="53">
        <v>0</v>
      </c>
      <c r="D43" s="132">
        <v>1.0765958414763068E-7</v>
      </c>
    </row>
    <row r="44" spans="1:246" s="60" customFormat="1">
      <c r="A44" s="54" t="s">
        <v>37</v>
      </c>
      <c r="B44" s="53">
        <v>0</v>
      </c>
      <c r="C44" s="53">
        <v>0</v>
      </c>
      <c r="D44" s="132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32">
        <v>1.2816617160432226E-6</v>
      </c>
    </row>
    <row r="46" spans="1:246" s="60" customFormat="1">
      <c r="A46" s="105" t="s">
        <v>54</v>
      </c>
      <c r="B46" s="106">
        <v>1.0840000000000001E-2</v>
      </c>
      <c r="C46" s="106">
        <v>0</v>
      </c>
      <c r="D46" s="134">
        <v>1.3893213001908532E-6</v>
      </c>
      <c r="E46" s="63"/>
      <c r="F46" s="64"/>
      <c r="G46" s="62"/>
      <c r="H46" s="63"/>
      <c r="I46" s="63"/>
      <c r="J46" s="64"/>
      <c r="K46" s="62"/>
      <c r="L46" s="63"/>
      <c r="M46" s="63"/>
      <c r="N46" s="64"/>
      <c r="O46" s="62"/>
      <c r="P46" s="63"/>
      <c r="Q46" s="63"/>
      <c r="R46" s="64"/>
      <c r="S46" s="62"/>
      <c r="T46" s="63"/>
      <c r="U46" s="63"/>
      <c r="V46" s="64"/>
      <c r="W46" s="62"/>
      <c r="X46" s="63"/>
      <c r="Y46" s="63"/>
      <c r="Z46" s="64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2"/>
      <c r="BX46" s="63"/>
      <c r="BY46" s="63"/>
      <c r="BZ46" s="64"/>
      <c r="CA46" s="62"/>
      <c r="CB46" s="63"/>
      <c r="CC46" s="63"/>
      <c r="CD46" s="64"/>
      <c r="CE46" s="62"/>
      <c r="CF46" s="63"/>
      <c r="CG46" s="63"/>
      <c r="CH46" s="64"/>
      <c r="CI46" s="62"/>
      <c r="CJ46" s="63"/>
      <c r="CK46" s="63"/>
      <c r="CL46" s="64"/>
      <c r="CM46" s="62"/>
      <c r="CN46" s="63"/>
      <c r="CO46" s="63"/>
      <c r="CP46" s="64"/>
      <c r="CQ46" s="62"/>
      <c r="CR46" s="63"/>
      <c r="CS46" s="63"/>
      <c r="CT46" s="64"/>
      <c r="CU46" s="62"/>
      <c r="CV46" s="63"/>
      <c r="CW46" s="63"/>
      <c r="CX46" s="64"/>
      <c r="CY46" s="62"/>
      <c r="CZ46" s="63"/>
      <c r="DA46" s="63"/>
      <c r="DB46" s="64"/>
      <c r="DC46" s="62"/>
      <c r="DD46" s="63"/>
      <c r="DE46" s="63"/>
      <c r="DF46" s="64"/>
      <c r="DG46" s="62"/>
      <c r="DH46" s="63"/>
      <c r="DI46" s="63"/>
      <c r="DJ46" s="64"/>
      <c r="DK46" s="62"/>
      <c r="DL46" s="63"/>
      <c r="DM46" s="63"/>
      <c r="DN46" s="64"/>
      <c r="DO46" s="62"/>
      <c r="DP46" s="63"/>
      <c r="DQ46" s="63"/>
      <c r="DR46" s="64"/>
      <c r="DS46" s="62"/>
      <c r="DT46" s="63"/>
      <c r="DU46" s="63"/>
      <c r="DV46" s="64"/>
      <c r="DW46" s="62"/>
      <c r="DX46" s="63"/>
      <c r="DY46" s="63"/>
      <c r="DZ46" s="64"/>
      <c r="EA46" s="62"/>
      <c r="EB46" s="63"/>
      <c r="EC46" s="63"/>
      <c r="ED46" s="64"/>
      <c r="EE46" s="62"/>
      <c r="EF46" s="63"/>
      <c r="EG46" s="63"/>
      <c r="EH46" s="64"/>
      <c r="EI46" s="62"/>
      <c r="EJ46" s="63"/>
      <c r="EK46" s="63"/>
      <c r="EL46" s="64"/>
      <c r="EM46" s="62"/>
      <c r="EN46" s="63"/>
      <c r="EO46" s="63"/>
      <c r="EP46" s="64"/>
      <c r="EQ46" s="62"/>
      <c r="ER46" s="63"/>
      <c r="ES46" s="63"/>
      <c r="ET46" s="64"/>
      <c r="EU46" s="62"/>
      <c r="EV46" s="63"/>
      <c r="EW46" s="63"/>
      <c r="EX46" s="64"/>
      <c r="EY46" s="62"/>
      <c r="EZ46" s="63"/>
      <c r="FA46" s="63"/>
      <c r="FB46" s="64"/>
      <c r="FC46" s="62"/>
      <c r="FD46" s="63"/>
      <c r="FE46" s="63"/>
      <c r="FF46" s="64"/>
      <c r="FG46" s="62"/>
      <c r="FH46" s="63"/>
      <c r="FI46" s="63"/>
      <c r="FJ46" s="64"/>
      <c r="FK46" s="62"/>
      <c r="FL46" s="63"/>
      <c r="FM46" s="63"/>
      <c r="FN46" s="64"/>
      <c r="FO46" s="62"/>
      <c r="FP46" s="63"/>
      <c r="FQ46" s="63"/>
      <c r="FR46" s="64"/>
      <c r="FS46" s="62"/>
      <c r="FT46" s="63"/>
      <c r="FU46" s="63"/>
      <c r="FV46" s="64"/>
      <c r="FW46" s="62"/>
      <c r="FX46" s="63"/>
      <c r="FY46" s="63"/>
      <c r="FZ46" s="64"/>
      <c r="GA46" s="62"/>
      <c r="GB46" s="63"/>
      <c r="GC46" s="63"/>
      <c r="GD46" s="64"/>
      <c r="GE46" s="62"/>
      <c r="GF46" s="63"/>
      <c r="GG46" s="63"/>
      <c r="GH46" s="64"/>
      <c r="GI46" s="62"/>
      <c r="GJ46" s="63"/>
      <c r="GK46" s="63"/>
      <c r="GL46" s="64"/>
      <c r="GM46" s="62"/>
      <c r="GN46" s="63"/>
      <c r="GO46" s="63"/>
      <c r="GP46" s="64"/>
      <c r="GQ46" s="62"/>
      <c r="GR46" s="63"/>
      <c r="GS46" s="63"/>
      <c r="GT46" s="64"/>
      <c r="GU46" s="62"/>
      <c r="GV46" s="63"/>
      <c r="GW46" s="63"/>
      <c r="GX46" s="64"/>
      <c r="GY46" s="62"/>
      <c r="GZ46" s="63"/>
      <c r="HA46" s="63"/>
      <c r="HB46" s="64"/>
      <c r="HC46" s="62"/>
      <c r="HD46" s="63"/>
      <c r="HE46" s="63"/>
      <c r="HF46" s="64"/>
      <c r="HG46" s="62"/>
      <c r="HH46" s="63"/>
      <c r="HI46" s="63"/>
      <c r="HJ46" s="64"/>
      <c r="HK46" s="62"/>
      <c r="HL46" s="63"/>
      <c r="HM46" s="63"/>
      <c r="HN46" s="64"/>
      <c r="HO46" s="62"/>
      <c r="HP46" s="63"/>
      <c r="HQ46" s="63"/>
      <c r="HR46" s="64"/>
      <c r="HS46" s="62"/>
      <c r="HT46" s="63"/>
      <c r="HU46" s="63"/>
      <c r="HV46" s="64"/>
      <c r="HW46" s="62"/>
      <c r="HX46" s="63"/>
      <c r="HY46" s="63"/>
      <c r="HZ46" s="64"/>
      <c r="IA46" s="62"/>
      <c r="IB46" s="63"/>
      <c r="IC46" s="63"/>
      <c r="ID46" s="64"/>
      <c r="IE46" s="62"/>
      <c r="IF46" s="63"/>
      <c r="IG46" s="63"/>
      <c r="IH46" s="64"/>
      <c r="II46" s="62"/>
      <c r="IJ46" s="63"/>
      <c r="IK46" s="63"/>
      <c r="IL46" s="64"/>
    </row>
    <row r="47" spans="1:246" s="60" customFormat="1">
      <c r="A47" s="109" t="s">
        <v>55</v>
      </c>
      <c r="B47" s="110">
        <v>8.0840000000000009E-2</v>
      </c>
      <c r="C47" s="110">
        <v>0</v>
      </c>
      <c r="D47" s="135">
        <v>1.0360953312493412E-5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7800.8108400000001</v>
      </c>
      <c r="C48" s="57">
        <v>0.64</v>
      </c>
      <c r="D48" s="133">
        <v>0.99980006077229733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0.06</v>
      </c>
      <c r="C50" s="53">
        <v>0</v>
      </c>
      <c r="D50" s="132">
        <v>7.6899702962593351E-6</v>
      </c>
    </row>
    <row r="51" spans="1:246" s="60" customFormat="1">
      <c r="A51" s="42" t="s">
        <v>44</v>
      </c>
      <c r="B51" s="53">
        <v>1.5</v>
      </c>
      <c r="C51" s="53">
        <v>0</v>
      </c>
      <c r="D51" s="132">
        <v>1.9224925740648338E-4</v>
      </c>
    </row>
    <row r="52" spans="1:246" s="60" customFormat="1">
      <c r="A52" s="105" t="s">
        <v>45</v>
      </c>
      <c r="B52" s="106">
        <v>1.56</v>
      </c>
      <c r="C52" s="106">
        <v>0</v>
      </c>
      <c r="D52" s="134">
        <v>1.9993922770274273E-4</v>
      </c>
      <c r="E52" s="63"/>
      <c r="F52" s="64"/>
      <c r="G52" s="62"/>
      <c r="H52" s="63"/>
      <c r="I52" s="63"/>
      <c r="J52" s="64"/>
      <c r="K52" s="62"/>
      <c r="L52" s="63"/>
      <c r="M52" s="63"/>
      <c r="N52" s="64"/>
      <c r="O52" s="62"/>
      <c r="P52" s="63"/>
      <c r="Q52" s="63"/>
      <c r="R52" s="64"/>
      <c r="S52" s="62"/>
      <c r="T52" s="63"/>
      <c r="U52" s="63"/>
      <c r="V52" s="64"/>
      <c r="W52" s="62"/>
      <c r="X52" s="63"/>
      <c r="Y52" s="63"/>
      <c r="Z52" s="64"/>
      <c r="AA52" s="62"/>
      <c r="AB52" s="63"/>
      <c r="AC52" s="63"/>
      <c r="AD52" s="64"/>
      <c r="AE52" s="62"/>
      <c r="AF52" s="63"/>
      <c r="AG52" s="63"/>
      <c r="AH52" s="64"/>
      <c r="AI52" s="62"/>
      <c r="AJ52" s="63"/>
      <c r="AK52" s="63"/>
      <c r="AL52" s="64"/>
      <c r="AM52" s="62"/>
      <c r="AN52" s="63"/>
      <c r="AO52" s="63"/>
      <c r="AP52" s="64"/>
      <c r="AQ52" s="62"/>
      <c r="AR52" s="63"/>
      <c r="AS52" s="63"/>
      <c r="AT52" s="64"/>
      <c r="AU52" s="62"/>
      <c r="AV52" s="63"/>
      <c r="AW52" s="63"/>
      <c r="AX52" s="64"/>
      <c r="AY52" s="62"/>
      <c r="AZ52" s="63"/>
      <c r="BA52" s="63"/>
      <c r="BB52" s="64"/>
      <c r="BC52" s="62"/>
      <c r="BD52" s="63"/>
      <c r="BE52" s="63"/>
      <c r="BF52" s="64"/>
      <c r="BG52" s="62"/>
      <c r="BH52" s="63"/>
      <c r="BI52" s="63"/>
      <c r="BJ52" s="64"/>
      <c r="BK52" s="62"/>
      <c r="BL52" s="63"/>
      <c r="BM52" s="63"/>
      <c r="BN52" s="64"/>
      <c r="BO52" s="62"/>
      <c r="BP52" s="63"/>
      <c r="BQ52" s="63"/>
      <c r="BR52" s="64"/>
      <c r="BS52" s="62"/>
      <c r="BT52" s="63"/>
      <c r="BU52" s="63"/>
      <c r="BV52" s="64"/>
      <c r="BW52" s="62"/>
      <c r="BX52" s="63"/>
      <c r="BY52" s="63"/>
      <c r="BZ52" s="64"/>
      <c r="CA52" s="62"/>
      <c r="CB52" s="63"/>
      <c r="CC52" s="63"/>
      <c r="CD52" s="64"/>
      <c r="CE52" s="62"/>
      <c r="CF52" s="63"/>
      <c r="CG52" s="63"/>
      <c r="CH52" s="64"/>
      <c r="CI52" s="62"/>
      <c r="CJ52" s="63"/>
      <c r="CK52" s="63"/>
      <c r="CL52" s="64"/>
      <c r="CM52" s="62"/>
      <c r="CN52" s="63"/>
      <c r="CO52" s="63"/>
      <c r="CP52" s="64"/>
      <c r="CQ52" s="62"/>
      <c r="CR52" s="63"/>
      <c r="CS52" s="63"/>
      <c r="CT52" s="64"/>
      <c r="CU52" s="62"/>
      <c r="CV52" s="63"/>
      <c r="CW52" s="63"/>
      <c r="CX52" s="64"/>
      <c r="CY52" s="62"/>
      <c r="CZ52" s="63"/>
      <c r="DA52" s="63"/>
      <c r="DB52" s="64"/>
      <c r="DC52" s="62"/>
      <c r="DD52" s="63"/>
      <c r="DE52" s="63"/>
      <c r="DF52" s="64"/>
      <c r="DG52" s="62"/>
      <c r="DH52" s="63"/>
      <c r="DI52" s="63"/>
      <c r="DJ52" s="64"/>
      <c r="DK52" s="62"/>
      <c r="DL52" s="63"/>
      <c r="DM52" s="63"/>
      <c r="DN52" s="64"/>
      <c r="DO52" s="62"/>
      <c r="DP52" s="63"/>
      <c r="DQ52" s="63"/>
      <c r="DR52" s="64"/>
      <c r="DS52" s="62"/>
      <c r="DT52" s="63"/>
      <c r="DU52" s="63"/>
      <c r="DV52" s="64"/>
      <c r="DW52" s="62"/>
      <c r="DX52" s="63"/>
      <c r="DY52" s="63"/>
      <c r="DZ52" s="64"/>
      <c r="EA52" s="62"/>
      <c r="EB52" s="63"/>
      <c r="EC52" s="63"/>
      <c r="ED52" s="64"/>
      <c r="EE52" s="62"/>
      <c r="EF52" s="63"/>
      <c r="EG52" s="63"/>
      <c r="EH52" s="64"/>
      <c r="EI52" s="62"/>
      <c r="EJ52" s="63"/>
      <c r="EK52" s="63"/>
      <c r="EL52" s="64"/>
      <c r="EM52" s="62"/>
      <c r="EN52" s="63"/>
      <c r="EO52" s="63"/>
      <c r="EP52" s="64"/>
      <c r="EQ52" s="62"/>
      <c r="ER52" s="63"/>
      <c r="ES52" s="63"/>
      <c r="ET52" s="64"/>
      <c r="EU52" s="62"/>
      <c r="EV52" s="63"/>
      <c r="EW52" s="63"/>
      <c r="EX52" s="64"/>
      <c r="EY52" s="62"/>
      <c r="EZ52" s="63"/>
      <c r="FA52" s="63"/>
      <c r="FB52" s="64"/>
      <c r="FC52" s="62"/>
      <c r="FD52" s="63"/>
      <c r="FE52" s="63"/>
      <c r="FF52" s="64"/>
      <c r="FG52" s="62"/>
      <c r="FH52" s="63"/>
      <c r="FI52" s="63"/>
      <c r="FJ52" s="64"/>
      <c r="FK52" s="62"/>
      <c r="FL52" s="63"/>
      <c r="FM52" s="63"/>
      <c r="FN52" s="64"/>
      <c r="FO52" s="62"/>
      <c r="FP52" s="63"/>
      <c r="FQ52" s="63"/>
      <c r="FR52" s="64"/>
      <c r="FS52" s="62"/>
      <c r="FT52" s="63"/>
      <c r="FU52" s="63"/>
      <c r="FV52" s="64"/>
      <c r="FW52" s="62"/>
      <c r="FX52" s="63"/>
      <c r="FY52" s="63"/>
      <c r="FZ52" s="64"/>
      <c r="GA52" s="62"/>
      <c r="GB52" s="63"/>
      <c r="GC52" s="63"/>
      <c r="GD52" s="64"/>
      <c r="GE52" s="62"/>
      <c r="GF52" s="63"/>
      <c r="GG52" s="63"/>
      <c r="GH52" s="64"/>
      <c r="GI52" s="62"/>
      <c r="GJ52" s="63"/>
      <c r="GK52" s="63"/>
      <c r="GL52" s="64"/>
      <c r="GM52" s="62"/>
      <c r="GN52" s="63"/>
      <c r="GO52" s="63"/>
      <c r="GP52" s="64"/>
      <c r="GQ52" s="62"/>
      <c r="GR52" s="63"/>
      <c r="GS52" s="63"/>
      <c r="GT52" s="64"/>
      <c r="GU52" s="62"/>
      <c r="GV52" s="63"/>
      <c r="GW52" s="63"/>
      <c r="GX52" s="64"/>
      <c r="GY52" s="62"/>
      <c r="GZ52" s="63"/>
      <c r="HA52" s="63"/>
      <c r="HB52" s="64"/>
      <c r="HC52" s="62"/>
      <c r="HD52" s="63"/>
      <c r="HE52" s="63"/>
      <c r="HF52" s="64"/>
      <c r="HG52" s="62"/>
      <c r="HH52" s="63"/>
      <c r="HI52" s="63"/>
      <c r="HJ52" s="64"/>
      <c r="HK52" s="62"/>
      <c r="HL52" s="63"/>
      <c r="HM52" s="63"/>
      <c r="HN52" s="64"/>
      <c r="HO52" s="62"/>
      <c r="HP52" s="63"/>
      <c r="HQ52" s="63"/>
      <c r="HR52" s="64"/>
      <c r="HS52" s="62"/>
      <c r="HT52" s="63"/>
      <c r="HU52" s="63"/>
      <c r="HV52" s="64"/>
      <c r="HW52" s="62"/>
      <c r="HX52" s="63"/>
      <c r="HY52" s="63"/>
      <c r="HZ52" s="64"/>
      <c r="IA52" s="62"/>
      <c r="IB52" s="63"/>
      <c r="IC52" s="63"/>
      <c r="ID52" s="64"/>
      <c r="IE52" s="62"/>
      <c r="IF52" s="63"/>
      <c r="IG52" s="63"/>
      <c r="IH52" s="64"/>
      <c r="II52" s="62"/>
      <c r="IJ52" s="63"/>
      <c r="IK52" s="63"/>
      <c r="IL52" s="64"/>
    </row>
    <row r="53" spans="1:246" s="68" customFormat="1" ht="13.5" thickBot="1">
      <c r="A53" s="65" t="s">
        <v>46</v>
      </c>
      <c r="B53" s="66">
        <v>7802.3708400000005</v>
      </c>
      <c r="C53" s="66">
        <v>0.64</v>
      </c>
      <c r="D53" s="136">
        <v>1</v>
      </c>
    </row>
    <row r="54" spans="1:246">
      <c r="A54" s="69" t="s">
        <v>47</v>
      </c>
      <c r="D54" s="128"/>
    </row>
  </sheetData>
  <conditionalFormatting sqref="E22:F22 E36:F3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IL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6" width="11.5" style="39" hidden="1" customWidth="1"/>
    <col min="7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262" width="0" style="39" hidden="1" customWidth="1"/>
    <col min="263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518" width="0" style="39" hidden="1" customWidth="1"/>
    <col min="519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774" width="0" style="39" hidden="1" customWidth="1"/>
    <col min="775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030" width="0" style="39" hidden="1" customWidth="1"/>
    <col min="1031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286" width="0" style="39" hidden="1" customWidth="1"/>
    <col min="1287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542" width="0" style="39" hidden="1" customWidth="1"/>
    <col min="1543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1798" width="0" style="39" hidden="1" customWidth="1"/>
    <col min="1799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054" width="0" style="39" hidden="1" customWidth="1"/>
    <col min="2055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310" width="0" style="39" hidden="1" customWidth="1"/>
    <col min="2311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566" width="0" style="39" hidden="1" customWidth="1"/>
    <col min="2567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2822" width="0" style="39" hidden="1" customWidth="1"/>
    <col min="2823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078" width="0" style="39" hidden="1" customWidth="1"/>
    <col min="3079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334" width="0" style="39" hidden="1" customWidth="1"/>
    <col min="3335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590" width="0" style="39" hidden="1" customWidth="1"/>
    <col min="3591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3846" width="0" style="39" hidden="1" customWidth="1"/>
    <col min="3847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102" width="0" style="39" hidden="1" customWidth="1"/>
    <col min="4103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358" width="0" style="39" hidden="1" customWidth="1"/>
    <col min="4359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614" width="0" style="39" hidden="1" customWidth="1"/>
    <col min="4615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4870" width="0" style="39" hidden="1" customWidth="1"/>
    <col min="4871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126" width="0" style="39" hidden="1" customWidth="1"/>
    <col min="5127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382" width="0" style="39" hidden="1" customWidth="1"/>
    <col min="5383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638" width="0" style="39" hidden="1" customWidth="1"/>
    <col min="5639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5894" width="0" style="39" hidden="1" customWidth="1"/>
    <col min="5895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150" width="0" style="39" hidden="1" customWidth="1"/>
    <col min="6151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406" width="0" style="39" hidden="1" customWidth="1"/>
    <col min="6407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662" width="0" style="39" hidden="1" customWidth="1"/>
    <col min="6663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6918" width="0" style="39" hidden="1" customWidth="1"/>
    <col min="6919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174" width="0" style="39" hidden="1" customWidth="1"/>
    <col min="7175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430" width="0" style="39" hidden="1" customWidth="1"/>
    <col min="7431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686" width="0" style="39" hidden="1" customWidth="1"/>
    <col min="7687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7942" width="0" style="39" hidden="1" customWidth="1"/>
    <col min="7943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198" width="0" style="39" hidden="1" customWidth="1"/>
    <col min="8199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454" width="0" style="39" hidden="1" customWidth="1"/>
    <col min="8455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710" width="0" style="39" hidden="1" customWidth="1"/>
    <col min="8711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8966" width="0" style="39" hidden="1" customWidth="1"/>
    <col min="8967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222" width="0" style="39" hidden="1" customWidth="1"/>
    <col min="9223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478" width="0" style="39" hidden="1" customWidth="1"/>
    <col min="9479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734" width="0" style="39" hidden="1" customWidth="1"/>
    <col min="9735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9990" width="0" style="39" hidden="1" customWidth="1"/>
    <col min="9991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246" width="0" style="39" hidden="1" customWidth="1"/>
    <col min="10247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502" width="0" style="39" hidden="1" customWidth="1"/>
    <col min="10503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0758" width="0" style="39" hidden="1" customWidth="1"/>
    <col min="10759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014" width="0" style="39" hidden="1" customWidth="1"/>
    <col min="11015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270" width="0" style="39" hidden="1" customWidth="1"/>
    <col min="11271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526" width="0" style="39" hidden="1" customWidth="1"/>
    <col min="11527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1782" width="0" style="39" hidden="1" customWidth="1"/>
    <col min="11783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038" width="0" style="39" hidden="1" customWidth="1"/>
    <col min="12039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294" width="0" style="39" hidden="1" customWidth="1"/>
    <col min="12295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550" width="0" style="39" hidden="1" customWidth="1"/>
    <col min="12551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2806" width="0" style="39" hidden="1" customWidth="1"/>
    <col min="12807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062" width="0" style="39" hidden="1" customWidth="1"/>
    <col min="13063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318" width="0" style="39" hidden="1" customWidth="1"/>
    <col min="13319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574" width="0" style="39" hidden="1" customWidth="1"/>
    <col min="13575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3830" width="0" style="39" hidden="1" customWidth="1"/>
    <col min="13831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086" width="0" style="39" hidden="1" customWidth="1"/>
    <col min="14087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342" width="0" style="39" hidden="1" customWidth="1"/>
    <col min="14343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598" width="0" style="39" hidden="1" customWidth="1"/>
    <col min="14599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4854" width="0" style="39" hidden="1" customWidth="1"/>
    <col min="14855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110" width="0" style="39" hidden="1" customWidth="1"/>
    <col min="15111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366" width="0" style="39" hidden="1" customWidth="1"/>
    <col min="15367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622" width="0" style="39" hidden="1" customWidth="1"/>
    <col min="15623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5878" width="0" style="39" hidden="1" customWidth="1"/>
    <col min="15879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134" width="0" style="39" hidden="1" customWidth="1"/>
    <col min="1613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325</v>
      </c>
      <c r="B3" s="37"/>
      <c r="C3" s="37"/>
      <c r="D3" s="37"/>
    </row>
    <row r="4" spans="1:4">
      <c r="A4" s="36" t="s">
        <v>48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</v>
      </c>
    </row>
    <row r="6" spans="1:4">
      <c r="A6" s="44"/>
      <c r="B6" s="45" t="s">
        <v>6</v>
      </c>
      <c r="C6" s="46" t="s">
        <v>326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275</v>
      </c>
      <c r="B10" s="53">
        <v>0</v>
      </c>
      <c r="C10" s="53">
        <v>0</v>
      </c>
      <c r="D10" s="132">
        <v>0</v>
      </c>
    </row>
    <row r="11" spans="1:4">
      <c r="A11" s="54" t="s">
        <v>276</v>
      </c>
      <c r="B11" s="39">
        <v>0</v>
      </c>
      <c r="C11" s="39">
        <v>0</v>
      </c>
      <c r="D11" s="132">
        <v>0</v>
      </c>
    </row>
    <row r="12" spans="1:4">
      <c r="A12" s="54" t="s">
        <v>277</v>
      </c>
      <c r="B12" s="53">
        <v>0</v>
      </c>
      <c r="C12" s="53">
        <v>0</v>
      </c>
      <c r="D12" s="132">
        <v>0</v>
      </c>
    </row>
    <row r="13" spans="1:4">
      <c r="A13" s="54" t="s">
        <v>278</v>
      </c>
      <c r="B13" s="53">
        <v>0</v>
      </c>
      <c r="C13" s="53">
        <v>0</v>
      </c>
      <c r="D13" s="132">
        <v>0</v>
      </c>
    </row>
    <row r="14" spans="1:4">
      <c r="A14" s="54" t="s">
        <v>279</v>
      </c>
      <c r="B14" s="53">
        <v>192.2</v>
      </c>
      <c r="C14" s="53">
        <v>0.02</v>
      </c>
      <c r="D14" s="132">
        <v>2.3349382976761809E-2</v>
      </c>
    </row>
    <row r="15" spans="1:4">
      <c r="A15" s="42" t="s">
        <v>306</v>
      </c>
      <c r="B15" s="53">
        <v>7797.93</v>
      </c>
      <c r="C15" s="53">
        <v>0.63</v>
      </c>
      <c r="D15" s="132">
        <v>0.9473301456606672</v>
      </c>
    </row>
    <row r="16" spans="1:4">
      <c r="A16" s="42" t="s">
        <v>281</v>
      </c>
      <c r="B16" s="53">
        <v>0</v>
      </c>
      <c r="C16" s="53">
        <v>0</v>
      </c>
      <c r="D16" s="132">
        <v>0</v>
      </c>
    </row>
    <row r="17" spans="1:6">
      <c r="A17" s="42" t="s">
        <v>83</v>
      </c>
      <c r="B17" s="53">
        <v>0</v>
      </c>
      <c r="C17" s="53">
        <v>0</v>
      </c>
      <c r="D17" s="132">
        <v>0</v>
      </c>
    </row>
    <row r="18" spans="1:6">
      <c r="A18" s="42" t="s">
        <v>84</v>
      </c>
      <c r="B18" s="53">
        <v>0</v>
      </c>
      <c r="C18" s="53">
        <v>0</v>
      </c>
      <c r="D18" s="132">
        <v>0</v>
      </c>
    </row>
    <row r="19" spans="1:6">
      <c r="A19" s="42" t="s">
        <v>85</v>
      </c>
      <c r="B19" s="53">
        <v>0</v>
      </c>
      <c r="C19" s="53">
        <v>0</v>
      </c>
      <c r="D19" s="132">
        <v>0</v>
      </c>
    </row>
    <row r="20" spans="1:6">
      <c r="A20" s="42" t="s">
        <v>307</v>
      </c>
      <c r="B20" s="53">
        <v>239.7</v>
      </c>
      <c r="C20" s="53">
        <v>0.02</v>
      </c>
      <c r="D20" s="132">
        <v>2.9119912068313245E-2</v>
      </c>
    </row>
    <row r="21" spans="1:6">
      <c r="A21" s="42" t="s">
        <v>283</v>
      </c>
      <c r="B21" s="53">
        <v>0</v>
      </c>
      <c r="C21" s="53">
        <v>0</v>
      </c>
      <c r="D21" s="132">
        <v>0</v>
      </c>
    </row>
    <row r="22" spans="1:6">
      <c r="A22" s="56" t="s">
        <v>18</v>
      </c>
      <c r="B22" s="57">
        <v>8229.83</v>
      </c>
      <c r="C22" s="57">
        <v>0.67</v>
      </c>
      <c r="D22" s="133">
        <v>0.99979944070574223</v>
      </c>
      <c r="E22" s="39">
        <v>0</v>
      </c>
      <c r="F22" s="39">
        <v>0</v>
      </c>
    </row>
    <row r="23" spans="1:6">
      <c r="A23" s="59" t="s">
        <v>19</v>
      </c>
    </row>
    <row r="24" spans="1:6">
      <c r="A24" s="54" t="s">
        <v>20</v>
      </c>
      <c r="B24" s="53">
        <v>0</v>
      </c>
      <c r="C24" s="53">
        <v>0</v>
      </c>
      <c r="D24" s="132">
        <v>0</v>
      </c>
    </row>
    <row r="25" spans="1:6">
      <c r="A25" s="54" t="s">
        <v>21</v>
      </c>
      <c r="B25" s="53">
        <v>0</v>
      </c>
      <c r="C25" s="53">
        <v>0</v>
      </c>
      <c r="D25" s="132">
        <v>0</v>
      </c>
    </row>
    <row r="26" spans="1:6">
      <c r="A26" s="54" t="s">
        <v>22</v>
      </c>
      <c r="B26" s="53">
        <v>0</v>
      </c>
      <c r="C26" s="53">
        <v>0</v>
      </c>
      <c r="D26" s="132">
        <v>0</v>
      </c>
    </row>
    <row r="27" spans="1:6">
      <c r="A27" s="54" t="s">
        <v>23</v>
      </c>
      <c r="B27" s="53">
        <v>0</v>
      </c>
      <c r="C27" s="53">
        <v>0</v>
      </c>
      <c r="D27" s="132">
        <v>0</v>
      </c>
    </row>
    <row r="28" spans="1:6">
      <c r="A28" s="54" t="s">
        <v>24</v>
      </c>
      <c r="B28" s="53">
        <v>0</v>
      </c>
      <c r="C28" s="53">
        <v>0</v>
      </c>
      <c r="D28" s="132">
        <v>0</v>
      </c>
    </row>
    <row r="29" spans="1:6">
      <c r="A29" s="54" t="s">
        <v>25</v>
      </c>
      <c r="B29" s="53">
        <v>0</v>
      </c>
      <c r="C29" s="53">
        <v>0</v>
      </c>
      <c r="D29" s="132">
        <v>0</v>
      </c>
    </row>
    <row r="30" spans="1:6">
      <c r="A30" s="54" t="s">
        <v>26</v>
      </c>
      <c r="B30" s="53">
        <v>0</v>
      </c>
      <c r="C30" s="53">
        <v>0</v>
      </c>
      <c r="D30" s="132">
        <v>0</v>
      </c>
    </row>
    <row r="31" spans="1:6">
      <c r="A31" s="54" t="s">
        <v>27</v>
      </c>
      <c r="B31" s="53">
        <v>0</v>
      </c>
      <c r="C31" s="53">
        <v>0</v>
      </c>
      <c r="D31" s="132">
        <v>0</v>
      </c>
    </row>
    <row r="32" spans="1:6">
      <c r="A32" s="105" t="s">
        <v>28</v>
      </c>
      <c r="B32" s="106">
        <v>0</v>
      </c>
      <c r="C32" s="106">
        <v>0</v>
      </c>
      <c r="D32" s="134">
        <v>0</v>
      </c>
    </row>
    <row r="33" spans="1:246" s="60" customFormat="1">
      <c r="A33" s="48" t="s">
        <v>49</v>
      </c>
      <c r="B33" s="39"/>
      <c r="C33" s="39"/>
      <c r="D33" s="39"/>
    </row>
    <row r="34" spans="1:246" s="60" customFormat="1">
      <c r="A34" s="54" t="s">
        <v>50</v>
      </c>
      <c r="B34" s="53">
        <v>0</v>
      </c>
      <c r="C34" s="53">
        <v>0</v>
      </c>
      <c r="D34" s="132">
        <v>0</v>
      </c>
    </row>
    <row r="35" spans="1:246" s="60" customFormat="1">
      <c r="A35" s="42" t="s">
        <v>51</v>
      </c>
      <c r="B35" s="53">
        <v>0</v>
      </c>
      <c r="C35" s="53">
        <v>0</v>
      </c>
      <c r="D35" s="132">
        <v>0</v>
      </c>
    </row>
    <row r="36" spans="1:246" s="61" customFormat="1">
      <c r="A36" s="56" t="s">
        <v>52</v>
      </c>
      <c r="B36" s="57">
        <v>8229.83</v>
      </c>
      <c r="C36" s="57">
        <v>0.67</v>
      </c>
      <c r="D36" s="133">
        <v>0.99979944070574223</v>
      </c>
      <c r="E36" s="39">
        <v>0</v>
      </c>
      <c r="F36" s="39">
        <v>0</v>
      </c>
    </row>
    <row r="37" spans="1:246" s="60" customFormat="1">
      <c r="A37" s="48" t="s">
        <v>30</v>
      </c>
      <c r="B37" s="39"/>
      <c r="C37" s="39"/>
      <c r="D37" s="39"/>
    </row>
    <row r="38" spans="1:246" s="60" customFormat="1">
      <c r="A38" s="42" t="s">
        <v>31</v>
      </c>
      <c r="B38" s="53">
        <v>7.0000000000000007E-2</v>
      </c>
      <c r="C38" s="53">
        <v>0</v>
      </c>
      <c r="D38" s="132">
        <v>8.5039376086021168E-6</v>
      </c>
    </row>
    <row r="39" spans="1:246" s="60" customFormat="1">
      <c r="A39" s="42" t="s">
        <v>32</v>
      </c>
      <c r="B39" s="53">
        <v>0</v>
      </c>
      <c r="C39" s="53">
        <v>0</v>
      </c>
      <c r="D39" s="132">
        <v>0</v>
      </c>
    </row>
    <row r="40" spans="1:246" s="60" customFormat="1">
      <c r="A40" s="54" t="s">
        <v>33</v>
      </c>
      <c r="B40" s="53">
        <v>0</v>
      </c>
      <c r="C40" s="53">
        <v>0</v>
      </c>
      <c r="D40" s="132">
        <v>0</v>
      </c>
    </row>
    <row r="41" spans="1:246" s="60" customFormat="1">
      <c r="A41" s="105" t="s">
        <v>53</v>
      </c>
      <c r="B41" s="106">
        <v>7.0000000000000007E-2</v>
      </c>
      <c r="C41" s="106">
        <v>0</v>
      </c>
      <c r="D41" s="134">
        <v>8.5039376086021168E-6</v>
      </c>
      <c r="E41" s="63"/>
      <c r="F41" s="64"/>
      <c r="G41" s="62"/>
      <c r="H41" s="63"/>
      <c r="I41" s="63"/>
      <c r="J41" s="64"/>
      <c r="K41" s="62"/>
      <c r="L41" s="63"/>
      <c r="M41" s="63"/>
      <c r="N41" s="64"/>
      <c r="O41" s="62"/>
      <c r="P41" s="63"/>
      <c r="Q41" s="63"/>
      <c r="R41" s="64"/>
      <c r="S41" s="62"/>
      <c r="T41" s="63"/>
      <c r="U41" s="63"/>
      <c r="V41" s="64"/>
      <c r="W41" s="62"/>
      <c r="X41" s="63"/>
      <c r="Y41" s="63"/>
      <c r="Z41" s="64"/>
      <c r="AA41" s="62"/>
      <c r="AB41" s="63"/>
      <c r="AC41" s="63"/>
      <c r="AD41" s="64"/>
      <c r="AE41" s="62"/>
      <c r="AF41" s="63"/>
      <c r="AG41" s="63"/>
      <c r="AH41" s="64"/>
      <c r="AI41" s="62"/>
      <c r="AJ41" s="63"/>
      <c r="AK41" s="63"/>
      <c r="AL41" s="64"/>
      <c r="AM41" s="62"/>
      <c r="AN41" s="63"/>
      <c r="AO41" s="63"/>
      <c r="AP41" s="64"/>
      <c r="AQ41" s="62"/>
      <c r="AR41" s="63"/>
      <c r="AS41" s="63"/>
      <c r="AT41" s="64"/>
      <c r="AU41" s="62"/>
      <c r="AV41" s="63"/>
      <c r="AW41" s="63"/>
      <c r="AX41" s="64"/>
      <c r="AY41" s="62"/>
      <c r="AZ41" s="63"/>
      <c r="BA41" s="63"/>
      <c r="BB41" s="64"/>
      <c r="BC41" s="62"/>
      <c r="BD41" s="63"/>
      <c r="BE41" s="63"/>
      <c r="BF41" s="64"/>
      <c r="BG41" s="62"/>
      <c r="BH41" s="63"/>
      <c r="BI41" s="63"/>
      <c r="BJ41" s="64"/>
      <c r="BK41" s="62"/>
      <c r="BL41" s="63"/>
      <c r="BM41" s="63"/>
      <c r="BN41" s="64"/>
      <c r="BO41" s="62"/>
      <c r="BP41" s="63"/>
      <c r="BQ41" s="63"/>
      <c r="BR41" s="64"/>
      <c r="BS41" s="62"/>
      <c r="BT41" s="63"/>
      <c r="BU41" s="63"/>
      <c r="BV41" s="64"/>
      <c r="BW41" s="62"/>
      <c r="BX41" s="63"/>
      <c r="BY41" s="63"/>
      <c r="BZ41" s="64"/>
      <c r="CA41" s="62"/>
      <c r="CB41" s="63"/>
      <c r="CC41" s="63"/>
      <c r="CD41" s="64"/>
      <c r="CE41" s="62"/>
      <c r="CF41" s="63"/>
      <c r="CG41" s="63"/>
      <c r="CH41" s="64"/>
      <c r="CI41" s="62"/>
      <c r="CJ41" s="63"/>
      <c r="CK41" s="63"/>
      <c r="CL41" s="64"/>
      <c r="CM41" s="62"/>
      <c r="CN41" s="63"/>
      <c r="CO41" s="63"/>
      <c r="CP41" s="64"/>
      <c r="CQ41" s="62"/>
      <c r="CR41" s="63"/>
      <c r="CS41" s="63"/>
      <c r="CT41" s="64"/>
      <c r="CU41" s="62"/>
      <c r="CV41" s="63"/>
      <c r="CW41" s="63"/>
      <c r="CX41" s="64"/>
      <c r="CY41" s="62"/>
      <c r="CZ41" s="63"/>
      <c r="DA41" s="63"/>
      <c r="DB41" s="64"/>
      <c r="DC41" s="62"/>
      <c r="DD41" s="63"/>
      <c r="DE41" s="63"/>
      <c r="DF41" s="64"/>
      <c r="DG41" s="62"/>
      <c r="DH41" s="63"/>
      <c r="DI41" s="63"/>
      <c r="DJ41" s="64"/>
      <c r="DK41" s="62"/>
      <c r="DL41" s="63"/>
      <c r="DM41" s="63"/>
      <c r="DN41" s="64"/>
      <c r="DO41" s="62"/>
      <c r="DP41" s="63"/>
      <c r="DQ41" s="63"/>
      <c r="DR41" s="64"/>
      <c r="DS41" s="62"/>
      <c r="DT41" s="63"/>
      <c r="DU41" s="63"/>
      <c r="DV41" s="64"/>
      <c r="DW41" s="62"/>
      <c r="DX41" s="63"/>
      <c r="DY41" s="63"/>
      <c r="DZ41" s="64"/>
      <c r="EA41" s="62"/>
      <c r="EB41" s="63"/>
      <c r="EC41" s="63"/>
      <c r="ED41" s="64"/>
      <c r="EE41" s="62"/>
      <c r="EF41" s="63"/>
      <c r="EG41" s="63"/>
      <c r="EH41" s="64"/>
      <c r="EI41" s="62"/>
      <c r="EJ41" s="63"/>
      <c r="EK41" s="63"/>
      <c r="EL41" s="64"/>
      <c r="EM41" s="62"/>
      <c r="EN41" s="63"/>
      <c r="EO41" s="63"/>
      <c r="EP41" s="64"/>
      <c r="EQ41" s="62"/>
      <c r="ER41" s="63"/>
      <c r="ES41" s="63"/>
      <c r="ET41" s="64"/>
      <c r="EU41" s="62"/>
      <c r="EV41" s="63"/>
      <c r="EW41" s="63"/>
      <c r="EX41" s="64"/>
      <c r="EY41" s="62"/>
      <c r="EZ41" s="63"/>
      <c r="FA41" s="63"/>
      <c r="FB41" s="64"/>
      <c r="FC41" s="62"/>
      <c r="FD41" s="63"/>
      <c r="FE41" s="63"/>
      <c r="FF41" s="64"/>
      <c r="FG41" s="62"/>
      <c r="FH41" s="63"/>
      <c r="FI41" s="63"/>
      <c r="FJ41" s="64"/>
      <c r="FK41" s="62"/>
      <c r="FL41" s="63"/>
      <c r="FM41" s="63"/>
      <c r="FN41" s="64"/>
      <c r="FO41" s="62"/>
      <c r="FP41" s="63"/>
      <c r="FQ41" s="63"/>
      <c r="FR41" s="64"/>
      <c r="FS41" s="62"/>
      <c r="FT41" s="63"/>
      <c r="FU41" s="63"/>
      <c r="FV41" s="64"/>
      <c r="FW41" s="62"/>
      <c r="FX41" s="63"/>
      <c r="FY41" s="63"/>
      <c r="FZ41" s="64"/>
      <c r="GA41" s="62"/>
      <c r="GB41" s="63"/>
      <c r="GC41" s="63"/>
      <c r="GD41" s="64"/>
      <c r="GE41" s="62"/>
      <c r="GF41" s="63"/>
      <c r="GG41" s="63"/>
      <c r="GH41" s="64"/>
      <c r="GI41" s="62"/>
      <c r="GJ41" s="63"/>
      <c r="GK41" s="63"/>
      <c r="GL41" s="64"/>
      <c r="GM41" s="62"/>
      <c r="GN41" s="63"/>
      <c r="GO41" s="63"/>
      <c r="GP41" s="64"/>
      <c r="GQ41" s="62"/>
      <c r="GR41" s="63"/>
      <c r="GS41" s="63"/>
      <c r="GT41" s="64"/>
      <c r="GU41" s="62"/>
      <c r="GV41" s="63"/>
      <c r="GW41" s="63"/>
      <c r="GX41" s="64"/>
      <c r="GY41" s="62"/>
      <c r="GZ41" s="63"/>
      <c r="HA41" s="63"/>
      <c r="HB41" s="64"/>
      <c r="HC41" s="62"/>
      <c r="HD41" s="63"/>
      <c r="HE41" s="63"/>
      <c r="HF41" s="64"/>
      <c r="HG41" s="62"/>
      <c r="HH41" s="63"/>
      <c r="HI41" s="63"/>
      <c r="HJ41" s="64"/>
      <c r="HK41" s="62"/>
      <c r="HL41" s="63"/>
      <c r="HM41" s="63"/>
      <c r="HN41" s="64"/>
      <c r="HO41" s="62"/>
      <c r="HP41" s="63"/>
      <c r="HQ41" s="63"/>
      <c r="HR41" s="64"/>
      <c r="HS41" s="62"/>
      <c r="HT41" s="63"/>
      <c r="HU41" s="63"/>
      <c r="HV41" s="64"/>
      <c r="HW41" s="62"/>
      <c r="HX41" s="63"/>
      <c r="HY41" s="63"/>
      <c r="HZ41" s="64"/>
      <c r="IA41" s="62"/>
      <c r="IB41" s="63"/>
      <c r="IC41" s="63"/>
      <c r="ID41" s="64"/>
      <c r="IE41" s="62"/>
      <c r="IF41" s="63"/>
      <c r="IG41" s="63"/>
      <c r="IH41" s="64"/>
      <c r="II41" s="62"/>
      <c r="IJ41" s="63"/>
      <c r="IK41" s="63"/>
      <c r="IL41" s="64"/>
    </row>
    <row r="42" spans="1:246" s="60" customFormat="1">
      <c r="A42" s="48" t="s">
        <v>35</v>
      </c>
      <c r="B42" s="39"/>
      <c r="C42" s="39"/>
      <c r="D42" s="39"/>
    </row>
    <row r="43" spans="1:246" s="60" customFormat="1">
      <c r="A43" s="54" t="s">
        <v>36</v>
      </c>
      <c r="B43" s="53">
        <v>8.9999999999999998E-4</v>
      </c>
      <c r="C43" s="53">
        <v>0</v>
      </c>
      <c r="D43" s="132">
        <v>1.0933634068202721E-7</v>
      </c>
    </row>
    <row r="44" spans="1:246" s="60" customFormat="1">
      <c r="A44" s="54" t="s">
        <v>37</v>
      </c>
      <c r="B44" s="53">
        <v>0</v>
      </c>
      <c r="C44" s="53">
        <v>0</v>
      </c>
      <c r="D44" s="132">
        <v>0</v>
      </c>
    </row>
    <row r="45" spans="1:246" s="60" customFormat="1">
      <c r="A45" s="54" t="s">
        <v>38</v>
      </c>
      <c r="B45" s="53">
        <v>0.01</v>
      </c>
      <c r="C45" s="53">
        <v>0</v>
      </c>
      <c r="D45" s="132">
        <v>1.2148482298003023E-6</v>
      </c>
    </row>
    <row r="46" spans="1:246" s="60" customFormat="1">
      <c r="A46" s="105" t="s">
        <v>54</v>
      </c>
      <c r="B46" s="106">
        <v>1.09E-2</v>
      </c>
      <c r="C46" s="106">
        <v>0</v>
      </c>
      <c r="D46" s="134">
        <v>1.3241845704823295E-6</v>
      </c>
      <c r="E46" s="63"/>
      <c r="F46" s="64"/>
      <c r="G46" s="62"/>
      <c r="H46" s="63"/>
      <c r="I46" s="63"/>
      <c r="J46" s="64"/>
      <c r="K46" s="62"/>
      <c r="L46" s="63"/>
      <c r="M46" s="63"/>
      <c r="N46" s="64"/>
      <c r="O46" s="62"/>
      <c r="P46" s="63"/>
      <c r="Q46" s="63"/>
      <c r="R46" s="64"/>
      <c r="S46" s="62"/>
      <c r="T46" s="63"/>
      <c r="U46" s="63"/>
      <c r="V46" s="64"/>
      <c r="W46" s="62"/>
      <c r="X46" s="63"/>
      <c r="Y46" s="63"/>
      <c r="Z46" s="64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2"/>
      <c r="BX46" s="63"/>
      <c r="BY46" s="63"/>
      <c r="BZ46" s="64"/>
      <c r="CA46" s="62"/>
      <c r="CB46" s="63"/>
      <c r="CC46" s="63"/>
      <c r="CD46" s="64"/>
      <c r="CE46" s="62"/>
      <c r="CF46" s="63"/>
      <c r="CG46" s="63"/>
      <c r="CH46" s="64"/>
      <c r="CI46" s="62"/>
      <c r="CJ46" s="63"/>
      <c r="CK46" s="63"/>
      <c r="CL46" s="64"/>
      <c r="CM46" s="62"/>
      <c r="CN46" s="63"/>
      <c r="CO46" s="63"/>
      <c r="CP46" s="64"/>
      <c r="CQ46" s="62"/>
      <c r="CR46" s="63"/>
      <c r="CS46" s="63"/>
      <c r="CT46" s="64"/>
      <c r="CU46" s="62"/>
      <c r="CV46" s="63"/>
      <c r="CW46" s="63"/>
      <c r="CX46" s="64"/>
      <c r="CY46" s="62"/>
      <c r="CZ46" s="63"/>
      <c r="DA46" s="63"/>
      <c r="DB46" s="64"/>
      <c r="DC46" s="62"/>
      <c r="DD46" s="63"/>
      <c r="DE46" s="63"/>
      <c r="DF46" s="64"/>
      <c r="DG46" s="62"/>
      <c r="DH46" s="63"/>
      <c r="DI46" s="63"/>
      <c r="DJ46" s="64"/>
      <c r="DK46" s="62"/>
      <c r="DL46" s="63"/>
      <c r="DM46" s="63"/>
      <c r="DN46" s="64"/>
      <c r="DO46" s="62"/>
      <c r="DP46" s="63"/>
      <c r="DQ46" s="63"/>
      <c r="DR46" s="64"/>
      <c r="DS46" s="62"/>
      <c r="DT46" s="63"/>
      <c r="DU46" s="63"/>
      <c r="DV46" s="64"/>
      <c r="DW46" s="62"/>
      <c r="DX46" s="63"/>
      <c r="DY46" s="63"/>
      <c r="DZ46" s="64"/>
      <c r="EA46" s="62"/>
      <c r="EB46" s="63"/>
      <c r="EC46" s="63"/>
      <c r="ED46" s="64"/>
      <c r="EE46" s="62"/>
      <c r="EF46" s="63"/>
      <c r="EG46" s="63"/>
      <c r="EH46" s="64"/>
      <c r="EI46" s="62"/>
      <c r="EJ46" s="63"/>
      <c r="EK46" s="63"/>
      <c r="EL46" s="64"/>
      <c r="EM46" s="62"/>
      <c r="EN46" s="63"/>
      <c r="EO46" s="63"/>
      <c r="EP46" s="64"/>
      <c r="EQ46" s="62"/>
      <c r="ER46" s="63"/>
      <c r="ES46" s="63"/>
      <c r="ET46" s="64"/>
      <c r="EU46" s="62"/>
      <c r="EV46" s="63"/>
      <c r="EW46" s="63"/>
      <c r="EX46" s="64"/>
      <c r="EY46" s="62"/>
      <c r="EZ46" s="63"/>
      <c r="FA46" s="63"/>
      <c r="FB46" s="64"/>
      <c r="FC46" s="62"/>
      <c r="FD46" s="63"/>
      <c r="FE46" s="63"/>
      <c r="FF46" s="64"/>
      <c r="FG46" s="62"/>
      <c r="FH46" s="63"/>
      <c r="FI46" s="63"/>
      <c r="FJ46" s="64"/>
      <c r="FK46" s="62"/>
      <c r="FL46" s="63"/>
      <c r="FM46" s="63"/>
      <c r="FN46" s="64"/>
      <c r="FO46" s="62"/>
      <c r="FP46" s="63"/>
      <c r="FQ46" s="63"/>
      <c r="FR46" s="64"/>
      <c r="FS46" s="62"/>
      <c r="FT46" s="63"/>
      <c r="FU46" s="63"/>
      <c r="FV46" s="64"/>
      <c r="FW46" s="62"/>
      <c r="FX46" s="63"/>
      <c r="FY46" s="63"/>
      <c r="FZ46" s="64"/>
      <c r="GA46" s="62"/>
      <c r="GB46" s="63"/>
      <c r="GC46" s="63"/>
      <c r="GD46" s="64"/>
      <c r="GE46" s="62"/>
      <c r="GF46" s="63"/>
      <c r="GG46" s="63"/>
      <c r="GH46" s="64"/>
      <c r="GI46" s="62"/>
      <c r="GJ46" s="63"/>
      <c r="GK46" s="63"/>
      <c r="GL46" s="64"/>
      <c r="GM46" s="62"/>
      <c r="GN46" s="63"/>
      <c r="GO46" s="63"/>
      <c r="GP46" s="64"/>
      <c r="GQ46" s="62"/>
      <c r="GR46" s="63"/>
      <c r="GS46" s="63"/>
      <c r="GT46" s="64"/>
      <c r="GU46" s="62"/>
      <c r="GV46" s="63"/>
      <c r="GW46" s="63"/>
      <c r="GX46" s="64"/>
      <c r="GY46" s="62"/>
      <c r="GZ46" s="63"/>
      <c r="HA46" s="63"/>
      <c r="HB46" s="64"/>
      <c r="HC46" s="62"/>
      <c r="HD46" s="63"/>
      <c r="HE46" s="63"/>
      <c r="HF46" s="64"/>
      <c r="HG46" s="62"/>
      <c r="HH46" s="63"/>
      <c r="HI46" s="63"/>
      <c r="HJ46" s="64"/>
      <c r="HK46" s="62"/>
      <c r="HL46" s="63"/>
      <c r="HM46" s="63"/>
      <c r="HN46" s="64"/>
      <c r="HO46" s="62"/>
      <c r="HP46" s="63"/>
      <c r="HQ46" s="63"/>
      <c r="HR46" s="64"/>
      <c r="HS46" s="62"/>
      <c r="HT46" s="63"/>
      <c r="HU46" s="63"/>
      <c r="HV46" s="64"/>
      <c r="HW46" s="62"/>
      <c r="HX46" s="63"/>
      <c r="HY46" s="63"/>
      <c r="HZ46" s="64"/>
      <c r="IA46" s="62"/>
      <c r="IB46" s="63"/>
      <c r="IC46" s="63"/>
      <c r="ID46" s="64"/>
      <c r="IE46" s="62"/>
      <c r="IF46" s="63"/>
      <c r="IG46" s="63"/>
      <c r="IH46" s="64"/>
      <c r="II46" s="62"/>
      <c r="IJ46" s="63"/>
      <c r="IK46" s="63"/>
      <c r="IL46" s="64"/>
    </row>
    <row r="47" spans="1:246" s="60" customFormat="1">
      <c r="A47" s="109" t="s">
        <v>55</v>
      </c>
      <c r="B47" s="110">
        <v>8.09E-2</v>
      </c>
      <c r="C47" s="110">
        <v>0</v>
      </c>
      <c r="D47" s="135">
        <v>9.8281221790844459E-6</v>
      </c>
      <c r="E47" s="62"/>
      <c r="F47" s="63"/>
      <c r="G47" s="63"/>
      <c r="H47" s="63"/>
      <c r="I47" s="62"/>
      <c r="J47" s="63"/>
      <c r="K47" s="63"/>
      <c r="L47" s="63"/>
      <c r="M47" s="62"/>
      <c r="N47" s="63"/>
      <c r="O47" s="63"/>
      <c r="P47" s="63"/>
      <c r="Q47" s="62"/>
      <c r="R47" s="63"/>
      <c r="S47" s="63"/>
      <c r="T47" s="63"/>
      <c r="U47" s="62"/>
      <c r="V47" s="63"/>
      <c r="W47" s="63"/>
      <c r="X47" s="63"/>
      <c r="Y47" s="62"/>
      <c r="Z47" s="63"/>
      <c r="AA47" s="63"/>
      <c r="AB47" s="63"/>
      <c r="AC47" s="62"/>
      <c r="AD47" s="63"/>
      <c r="AE47" s="63"/>
      <c r="AF47" s="63"/>
      <c r="AG47" s="62"/>
      <c r="AH47" s="63"/>
      <c r="AI47" s="63"/>
      <c r="AJ47" s="63"/>
      <c r="AK47" s="62"/>
      <c r="AL47" s="63"/>
      <c r="AM47" s="63"/>
      <c r="AN47" s="63"/>
      <c r="AO47" s="62"/>
      <c r="AP47" s="63"/>
      <c r="AQ47" s="63"/>
      <c r="AR47" s="63"/>
      <c r="AS47" s="62"/>
      <c r="AT47" s="63"/>
      <c r="AU47" s="63"/>
      <c r="AV47" s="63"/>
      <c r="AW47" s="62"/>
      <c r="AX47" s="63"/>
      <c r="AY47" s="63"/>
      <c r="AZ47" s="63"/>
      <c r="BA47" s="62"/>
      <c r="BB47" s="63"/>
      <c r="BC47" s="63"/>
      <c r="BD47" s="63"/>
      <c r="BE47" s="62"/>
      <c r="BF47" s="63"/>
      <c r="BG47" s="63"/>
      <c r="BH47" s="63"/>
      <c r="BI47" s="62"/>
      <c r="BJ47" s="63"/>
      <c r="BK47" s="63"/>
      <c r="BL47" s="63"/>
      <c r="BM47" s="62"/>
      <c r="BN47" s="63"/>
      <c r="BO47" s="63"/>
      <c r="BP47" s="63"/>
      <c r="BQ47" s="62"/>
      <c r="BR47" s="63"/>
      <c r="BS47" s="63"/>
      <c r="BT47" s="63"/>
      <c r="BU47" s="62"/>
      <c r="BV47" s="63"/>
      <c r="BW47" s="63"/>
      <c r="BX47" s="63"/>
      <c r="BY47" s="62"/>
      <c r="BZ47" s="63"/>
      <c r="CA47" s="63"/>
      <c r="CB47" s="63"/>
      <c r="CC47" s="62"/>
      <c r="CD47" s="63"/>
      <c r="CE47" s="63"/>
      <c r="CF47" s="63"/>
      <c r="CG47" s="62"/>
      <c r="CH47" s="63"/>
      <c r="CI47" s="63"/>
      <c r="CJ47" s="63"/>
      <c r="CK47" s="62"/>
      <c r="CL47" s="63"/>
      <c r="CM47" s="63"/>
      <c r="CN47" s="63"/>
      <c r="CO47" s="62"/>
      <c r="CP47" s="63"/>
      <c r="CQ47" s="63"/>
      <c r="CR47" s="63"/>
      <c r="CS47" s="62"/>
      <c r="CT47" s="63"/>
      <c r="CU47" s="63"/>
      <c r="CV47" s="63"/>
      <c r="CW47" s="62"/>
      <c r="CX47" s="63"/>
      <c r="CY47" s="63"/>
      <c r="CZ47" s="63"/>
      <c r="DA47" s="62"/>
      <c r="DB47" s="63"/>
      <c r="DC47" s="63"/>
      <c r="DD47" s="63"/>
      <c r="DE47" s="62"/>
      <c r="DF47" s="63"/>
      <c r="DG47" s="63"/>
      <c r="DH47" s="63"/>
      <c r="DI47" s="62"/>
      <c r="DJ47" s="63"/>
      <c r="DK47" s="63"/>
      <c r="DL47" s="63"/>
      <c r="DM47" s="62"/>
      <c r="DN47" s="63"/>
      <c r="DO47" s="63"/>
      <c r="DP47" s="63"/>
      <c r="DQ47" s="62"/>
      <c r="DR47" s="63"/>
      <c r="DS47" s="63"/>
      <c r="DT47" s="63"/>
      <c r="DU47" s="62"/>
      <c r="DV47" s="63"/>
      <c r="DW47" s="63"/>
      <c r="DX47" s="63"/>
      <c r="DY47" s="62"/>
      <c r="DZ47" s="63"/>
      <c r="EA47" s="63"/>
      <c r="EB47" s="63"/>
      <c r="EC47" s="62"/>
      <c r="ED47" s="63"/>
      <c r="EE47" s="63"/>
      <c r="EF47" s="63"/>
      <c r="EG47" s="62"/>
      <c r="EH47" s="63"/>
      <c r="EI47" s="63"/>
      <c r="EJ47" s="63"/>
      <c r="EK47" s="62"/>
      <c r="EL47" s="63"/>
      <c r="EM47" s="63"/>
      <c r="EN47" s="63"/>
      <c r="EO47" s="62"/>
      <c r="EP47" s="63"/>
      <c r="EQ47" s="63"/>
      <c r="ER47" s="63"/>
      <c r="ES47" s="62"/>
      <c r="ET47" s="63"/>
      <c r="EU47" s="63"/>
      <c r="EV47" s="63"/>
      <c r="EW47" s="62"/>
      <c r="EX47" s="63"/>
      <c r="EY47" s="63"/>
      <c r="EZ47" s="63"/>
      <c r="FA47" s="62"/>
      <c r="FB47" s="63"/>
      <c r="FC47" s="63"/>
      <c r="FD47" s="63"/>
      <c r="FE47" s="62"/>
      <c r="FF47" s="63"/>
      <c r="FG47" s="63"/>
      <c r="FH47" s="63"/>
      <c r="FI47" s="62"/>
      <c r="FJ47" s="63"/>
      <c r="FK47" s="63"/>
      <c r="FL47" s="63"/>
      <c r="FM47" s="62"/>
      <c r="FN47" s="63"/>
      <c r="FO47" s="63"/>
      <c r="FP47" s="63"/>
      <c r="FQ47" s="62"/>
      <c r="FR47" s="63"/>
      <c r="FS47" s="63"/>
      <c r="FT47" s="63"/>
      <c r="FU47" s="62"/>
      <c r="FV47" s="63"/>
      <c r="FW47" s="63"/>
      <c r="FX47" s="63"/>
      <c r="FY47" s="62"/>
      <c r="FZ47" s="63"/>
      <c r="GA47" s="63"/>
      <c r="GB47" s="63"/>
      <c r="GC47" s="62"/>
      <c r="GD47" s="63"/>
      <c r="GE47" s="63"/>
      <c r="GF47" s="63"/>
      <c r="GG47" s="62"/>
      <c r="GH47" s="63"/>
      <c r="GI47" s="63"/>
      <c r="GJ47" s="63"/>
      <c r="GK47" s="62"/>
      <c r="GL47" s="63"/>
      <c r="GM47" s="63"/>
      <c r="GN47" s="63"/>
      <c r="GO47" s="62"/>
      <c r="GP47" s="63"/>
      <c r="GQ47" s="63"/>
      <c r="GR47" s="63"/>
      <c r="GS47" s="62"/>
      <c r="GT47" s="63"/>
      <c r="GU47" s="63"/>
      <c r="GV47" s="63"/>
      <c r="GW47" s="62"/>
      <c r="GX47" s="63"/>
      <c r="GY47" s="63"/>
      <c r="GZ47" s="63"/>
      <c r="HA47" s="62"/>
      <c r="HB47" s="63"/>
      <c r="HC47" s="63"/>
      <c r="HD47" s="63"/>
      <c r="HE47" s="62"/>
      <c r="HF47" s="63"/>
      <c r="HG47" s="63"/>
      <c r="HH47" s="63"/>
      <c r="HI47" s="62"/>
      <c r="HJ47" s="63"/>
      <c r="HK47" s="63"/>
      <c r="HL47" s="63"/>
      <c r="HM47" s="62"/>
      <c r="HN47" s="63"/>
      <c r="HO47" s="63"/>
      <c r="HP47" s="63"/>
      <c r="HQ47" s="62"/>
      <c r="HR47" s="63"/>
      <c r="HS47" s="63"/>
      <c r="HT47" s="63"/>
      <c r="HU47" s="62"/>
      <c r="HV47" s="63"/>
      <c r="HW47" s="63"/>
      <c r="HX47" s="63"/>
      <c r="HY47" s="62"/>
      <c r="HZ47" s="63"/>
      <c r="IA47" s="63"/>
      <c r="IB47" s="63"/>
      <c r="IC47" s="62"/>
      <c r="ID47" s="63"/>
      <c r="IE47" s="63"/>
      <c r="IF47" s="63"/>
      <c r="IG47" s="62"/>
      <c r="IH47" s="63"/>
      <c r="II47" s="63"/>
      <c r="IJ47" s="63"/>
    </row>
    <row r="48" spans="1:246" s="61" customFormat="1">
      <c r="A48" s="56" t="s">
        <v>56</v>
      </c>
      <c r="B48" s="57">
        <v>8229.9109000000008</v>
      </c>
      <c r="C48" s="57">
        <v>0.67</v>
      </c>
      <c r="D48" s="133">
        <v>0.99980926882792132</v>
      </c>
    </row>
    <row r="49" spans="1:246" s="60" customFormat="1">
      <c r="A49" s="48" t="s">
        <v>42</v>
      </c>
      <c r="B49" s="39"/>
      <c r="C49" s="39"/>
      <c r="D49" s="39"/>
    </row>
    <row r="50" spans="1:246" s="60" customFormat="1">
      <c r="A50" s="42" t="s">
        <v>43</v>
      </c>
      <c r="B50" s="53">
        <v>7.0000000000000007E-2</v>
      </c>
      <c r="C50" s="53">
        <v>0</v>
      </c>
      <c r="D50" s="132">
        <v>8.5039376086021168E-6</v>
      </c>
    </row>
    <row r="51" spans="1:246" s="60" customFormat="1">
      <c r="A51" s="42" t="s">
        <v>44</v>
      </c>
      <c r="B51" s="53">
        <v>1.5</v>
      </c>
      <c r="C51" s="53">
        <v>0</v>
      </c>
      <c r="D51" s="132">
        <v>1.8222723447004535E-4</v>
      </c>
    </row>
    <row r="52" spans="1:246" s="60" customFormat="1">
      <c r="A52" s="105" t="s">
        <v>45</v>
      </c>
      <c r="B52" s="106">
        <v>1.57</v>
      </c>
      <c r="C52" s="106">
        <v>0</v>
      </c>
      <c r="D52" s="134">
        <v>1.9073117207864747E-4</v>
      </c>
      <c r="E52" s="63"/>
      <c r="F52" s="64"/>
      <c r="G52" s="62"/>
      <c r="H52" s="63"/>
      <c r="I52" s="63"/>
      <c r="J52" s="64"/>
      <c r="K52" s="62"/>
      <c r="L52" s="63"/>
      <c r="M52" s="63"/>
      <c r="N52" s="64"/>
      <c r="O52" s="62"/>
      <c r="P52" s="63"/>
      <c r="Q52" s="63"/>
      <c r="R52" s="64"/>
      <c r="S52" s="62"/>
      <c r="T52" s="63"/>
      <c r="U52" s="63"/>
      <c r="V52" s="64"/>
      <c r="W52" s="62"/>
      <c r="X52" s="63"/>
      <c r="Y52" s="63"/>
      <c r="Z52" s="64"/>
      <c r="AA52" s="62"/>
      <c r="AB52" s="63"/>
      <c r="AC52" s="63"/>
      <c r="AD52" s="64"/>
      <c r="AE52" s="62"/>
      <c r="AF52" s="63"/>
      <c r="AG52" s="63"/>
      <c r="AH52" s="64"/>
      <c r="AI52" s="62"/>
      <c r="AJ52" s="63"/>
      <c r="AK52" s="63"/>
      <c r="AL52" s="64"/>
      <c r="AM52" s="62"/>
      <c r="AN52" s="63"/>
      <c r="AO52" s="63"/>
      <c r="AP52" s="64"/>
      <c r="AQ52" s="62"/>
      <c r="AR52" s="63"/>
      <c r="AS52" s="63"/>
      <c r="AT52" s="64"/>
      <c r="AU52" s="62"/>
      <c r="AV52" s="63"/>
      <c r="AW52" s="63"/>
      <c r="AX52" s="64"/>
      <c r="AY52" s="62"/>
      <c r="AZ52" s="63"/>
      <c r="BA52" s="63"/>
      <c r="BB52" s="64"/>
      <c r="BC52" s="62"/>
      <c r="BD52" s="63"/>
      <c r="BE52" s="63"/>
      <c r="BF52" s="64"/>
      <c r="BG52" s="62"/>
      <c r="BH52" s="63"/>
      <c r="BI52" s="63"/>
      <c r="BJ52" s="64"/>
      <c r="BK52" s="62"/>
      <c r="BL52" s="63"/>
      <c r="BM52" s="63"/>
      <c r="BN52" s="64"/>
      <c r="BO52" s="62"/>
      <c r="BP52" s="63"/>
      <c r="BQ52" s="63"/>
      <c r="BR52" s="64"/>
      <c r="BS52" s="62"/>
      <c r="BT52" s="63"/>
      <c r="BU52" s="63"/>
      <c r="BV52" s="64"/>
      <c r="BW52" s="62"/>
      <c r="BX52" s="63"/>
      <c r="BY52" s="63"/>
      <c r="BZ52" s="64"/>
      <c r="CA52" s="62"/>
      <c r="CB52" s="63"/>
      <c r="CC52" s="63"/>
      <c r="CD52" s="64"/>
      <c r="CE52" s="62"/>
      <c r="CF52" s="63"/>
      <c r="CG52" s="63"/>
      <c r="CH52" s="64"/>
      <c r="CI52" s="62"/>
      <c r="CJ52" s="63"/>
      <c r="CK52" s="63"/>
      <c r="CL52" s="64"/>
      <c r="CM52" s="62"/>
      <c r="CN52" s="63"/>
      <c r="CO52" s="63"/>
      <c r="CP52" s="64"/>
      <c r="CQ52" s="62"/>
      <c r="CR52" s="63"/>
      <c r="CS52" s="63"/>
      <c r="CT52" s="64"/>
      <c r="CU52" s="62"/>
      <c r="CV52" s="63"/>
      <c r="CW52" s="63"/>
      <c r="CX52" s="64"/>
      <c r="CY52" s="62"/>
      <c r="CZ52" s="63"/>
      <c r="DA52" s="63"/>
      <c r="DB52" s="64"/>
      <c r="DC52" s="62"/>
      <c r="DD52" s="63"/>
      <c r="DE52" s="63"/>
      <c r="DF52" s="64"/>
      <c r="DG52" s="62"/>
      <c r="DH52" s="63"/>
      <c r="DI52" s="63"/>
      <c r="DJ52" s="64"/>
      <c r="DK52" s="62"/>
      <c r="DL52" s="63"/>
      <c r="DM52" s="63"/>
      <c r="DN52" s="64"/>
      <c r="DO52" s="62"/>
      <c r="DP52" s="63"/>
      <c r="DQ52" s="63"/>
      <c r="DR52" s="64"/>
      <c r="DS52" s="62"/>
      <c r="DT52" s="63"/>
      <c r="DU52" s="63"/>
      <c r="DV52" s="64"/>
      <c r="DW52" s="62"/>
      <c r="DX52" s="63"/>
      <c r="DY52" s="63"/>
      <c r="DZ52" s="64"/>
      <c r="EA52" s="62"/>
      <c r="EB52" s="63"/>
      <c r="EC52" s="63"/>
      <c r="ED52" s="64"/>
      <c r="EE52" s="62"/>
      <c r="EF52" s="63"/>
      <c r="EG52" s="63"/>
      <c r="EH52" s="64"/>
      <c r="EI52" s="62"/>
      <c r="EJ52" s="63"/>
      <c r="EK52" s="63"/>
      <c r="EL52" s="64"/>
      <c r="EM52" s="62"/>
      <c r="EN52" s="63"/>
      <c r="EO52" s="63"/>
      <c r="EP52" s="64"/>
      <c r="EQ52" s="62"/>
      <c r="ER52" s="63"/>
      <c r="ES52" s="63"/>
      <c r="ET52" s="64"/>
      <c r="EU52" s="62"/>
      <c r="EV52" s="63"/>
      <c r="EW52" s="63"/>
      <c r="EX52" s="64"/>
      <c r="EY52" s="62"/>
      <c r="EZ52" s="63"/>
      <c r="FA52" s="63"/>
      <c r="FB52" s="64"/>
      <c r="FC52" s="62"/>
      <c r="FD52" s="63"/>
      <c r="FE52" s="63"/>
      <c r="FF52" s="64"/>
      <c r="FG52" s="62"/>
      <c r="FH52" s="63"/>
      <c r="FI52" s="63"/>
      <c r="FJ52" s="64"/>
      <c r="FK52" s="62"/>
      <c r="FL52" s="63"/>
      <c r="FM52" s="63"/>
      <c r="FN52" s="64"/>
      <c r="FO52" s="62"/>
      <c r="FP52" s="63"/>
      <c r="FQ52" s="63"/>
      <c r="FR52" s="64"/>
      <c r="FS52" s="62"/>
      <c r="FT52" s="63"/>
      <c r="FU52" s="63"/>
      <c r="FV52" s="64"/>
      <c r="FW52" s="62"/>
      <c r="FX52" s="63"/>
      <c r="FY52" s="63"/>
      <c r="FZ52" s="64"/>
      <c r="GA52" s="62"/>
      <c r="GB52" s="63"/>
      <c r="GC52" s="63"/>
      <c r="GD52" s="64"/>
      <c r="GE52" s="62"/>
      <c r="GF52" s="63"/>
      <c r="GG52" s="63"/>
      <c r="GH52" s="64"/>
      <c r="GI52" s="62"/>
      <c r="GJ52" s="63"/>
      <c r="GK52" s="63"/>
      <c r="GL52" s="64"/>
      <c r="GM52" s="62"/>
      <c r="GN52" s="63"/>
      <c r="GO52" s="63"/>
      <c r="GP52" s="64"/>
      <c r="GQ52" s="62"/>
      <c r="GR52" s="63"/>
      <c r="GS52" s="63"/>
      <c r="GT52" s="64"/>
      <c r="GU52" s="62"/>
      <c r="GV52" s="63"/>
      <c r="GW52" s="63"/>
      <c r="GX52" s="64"/>
      <c r="GY52" s="62"/>
      <c r="GZ52" s="63"/>
      <c r="HA52" s="63"/>
      <c r="HB52" s="64"/>
      <c r="HC52" s="62"/>
      <c r="HD52" s="63"/>
      <c r="HE52" s="63"/>
      <c r="HF52" s="64"/>
      <c r="HG52" s="62"/>
      <c r="HH52" s="63"/>
      <c r="HI52" s="63"/>
      <c r="HJ52" s="64"/>
      <c r="HK52" s="62"/>
      <c r="HL52" s="63"/>
      <c r="HM52" s="63"/>
      <c r="HN52" s="64"/>
      <c r="HO52" s="62"/>
      <c r="HP52" s="63"/>
      <c r="HQ52" s="63"/>
      <c r="HR52" s="64"/>
      <c r="HS52" s="62"/>
      <c r="HT52" s="63"/>
      <c r="HU52" s="63"/>
      <c r="HV52" s="64"/>
      <c r="HW52" s="62"/>
      <c r="HX52" s="63"/>
      <c r="HY52" s="63"/>
      <c r="HZ52" s="64"/>
      <c r="IA52" s="62"/>
      <c r="IB52" s="63"/>
      <c r="IC52" s="63"/>
      <c r="ID52" s="64"/>
      <c r="IE52" s="62"/>
      <c r="IF52" s="63"/>
      <c r="IG52" s="63"/>
      <c r="IH52" s="64"/>
      <c r="II52" s="62"/>
      <c r="IJ52" s="63"/>
      <c r="IK52" s="63"/>
      <c r="IL52" s="64"/>
    </row>
    <row r="53" spans="1:246" s="68" customFormat="1" ht="13.5" thickBot="1">
      <c r="A53" s="65" t="s">
        <v>46</v>
      </c>
      <c r="B53" s="66">
        <v>8231.4809000000005</v>
      </c>
      <c r="C53" s="66">
        <v>0.67</v>
      </c>
      <c r="D53" s="136">
        <v>1</v>
      </c>
    </row>
    <row r="54" spans="1:246">
      <c r="A54" s="69" t="s">
        <v>47</v>
      </c>
      <c r="D54" s="128"/>
    </row>
  </sheetData>
  <conditionalFormatting sqref="E22:F22 E36:F36">
    <cfRule type="cellIs" dxfId="3" priority="1" stopIfTrue="1" operator="equal">
      <formula>0</formula>
    </cfRule>
    <cfRule type="cellIs" dxfId="2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V45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6" width="0" style="1" hidden="1" customWidth="1"/>
    <col min="7" max="16384" width="11.5" style="1"/>
  </cols>
  <sheetData>
    <row r="1" spans="1:256" ht="13.5">
      <c r="A1" s="234" t="s">
        <v>0</v>
      </c>
      <c r="B1" s="234"/>
      <c r="C1" s="234"/>
      <c r="D1" s="23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34" t="s">
        <v>1</v>
      </c>
      <c r="B2" s="234"/>
      <c r="C2" s="234"/>
      <c r="D2" s="23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34" t="s">
        <v>2</v>
      </c>
      <c r="B3" s="234"/>
      <c r="C3" s="234"/>
      <c r="D3" s="23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34" t="s">
        <v>48</v>
      </c>
      <c r="B4" s="234"/>
      <c r="C4" s="234"/>
      <c r="D4" s="23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12500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15</v>
      </c>
      <c r="B10" s="14">
        <v>310</v>
      </c>
      <c r="C10" s="14">
        <v>0.02</v>
      </c>
      <c r="D10" s="15">
        <v>3.5325336584194157E-2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16</v>
      </c>
      <c r="B11" s="14">
        <v>8208.35</v>
      </c>
      <c r="C11" s="14">
        <v>0.66</v>
      </c>
      <c r="D11" s="15">
        <v>0.93536363403506484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17</v>
      </c>
      <c r="B12" s="14">
        <v>255.55</v>
      </c>
      <c r="C12" s="14">
        <v>0.02</v>
      </c>
      <c r="D12" s="15">
        <v>2.9120612142228441E-2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16" t="s">
        <v>18</v>
      </c>
      <c r="B13" s="17">
        <v>8773.9</v>
      </c>
      <c r="C13" s="17">
        <v>0.7</v>
      </c>
      <c r="D13" s="18">
        <v>0.99980958276148746</v>
      </c>
      <c r="E13" s="1">
        <v>0</v>
      </c>
      <c r="F13" s="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9" t="s">
        <v>19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4" t="s">
        <v>20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21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22</v>
      </c>
      <c r="B17" s="14">
        <v>0</v>
      </c>
      <c r="C17" s="14">
        <v>0</v>
      </c>
      <c r="D17" s="15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23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24</v>
      </c>
      <c r="B19" s="14">
        <v>0</v>
      </c>
      <c r="C19" s="14">
        <v>0</v>
      </c>
      <c r="D19" s="15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25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26</v>
      </c>
      <c r="B21" s="14">
        <v>0</v>
      </c>
      <c r="C21" s="14">
        <v>0</v>
      </c>
      <c r="D21" s="15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27</v>
      </c>
      <c r="B22" s="14">
        <v>0</v>
      </c>
      <c r="C22" s="14">
        <v>0</v>
      </c>
      <c r="D22" s="15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9" t="s">
        <v>28</v>
      </c>
      <c r="B23" s="20">
        <v>0</v>
      </c>
      <c r="C23" s="20">
        <v>0</v>
      </c>
      <c r="D23" s="21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23" customFormat="1">
      <c r="A24" s="9" t="s">
        <v>49</v>
      </c>
      <c r="B24" s="1"/>
      <c r="C24" s="1"/>
      <c r="D24" s="1"/>
    </row>
    <row r="25" spans="1:256" ht="13.5">
      <c r="A25" s="4" t="s">
        <v>50</v>
      </c>
      <c r="B25" s="14">
        <v>0</v>
      </c>
      <c r="C25" s="14">
        <v>0</v>
      </c>
      <c r="D25" s="15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51</v>
      </c>
      <c r="B26" s="14">
        <v>0</v>
      </c>
      <c r="C26" s="14">
        <v>0</v>
      </c>
      <c r="D26" s="15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2" customFormat="1">
      <c r="A27" s="16" t="s">
        <v>52</v>
      </c>
      <c r="B27" s="17">
        <v>8773.9</v>
      </c>
      <c r="C27" s="17">
        <v>0.7</v>
      </c>
      <c r="D27" s="18">
        <v>0.99980958276148746</v>
      </c>
      <c r="E27" s="1">
        <v>0</v>
      </c>
      <c r="F27" s="1">
        <v>0</v>
      </c>
    </row>
    <row r="28" spans="1:256" s="23" customFormat="1">
      <c r="A28" s="9" t="s">
        <v>30</v>
      </c>
      <c r="B28" s="1"/>
      <c r="C28" s="1"/>
      <c r="D28" s="1"/>
    </row>
    <row r="29" spans="1:256" s="23" customFormat="1">
      <c r="A29" s="4" t="s">
        <v>31</v>
      </c>
      <c r="B29" s="14">
        <v>0.08</v>
      </c>
      <c r="C29" s="14">
        <v>0</v>
      </c>
      <c r="D29" s="15">
        <v>9.1162158926952655E-6</v>
      </c>
    </row>
    <row r="30" spans="1:256" s="23" customFormat="1">
      <c r="A30" s="4" t="s">
        <v>32</v>
      </c>
      <c r="B30" s="14">
        <v>0</v>
      </c>
      <c r="C30" s="14">
        <v>0</v>
      </c>
      <c r="D30" s="15">
        <v>0</v>
      </c>
    </row>
    <row r="31" spans="1:256" s="23" customFormat="1">
      <c r="A31" s="4" t="s">
        <v>33</v>
      </c>
      <c r="B31" s="14">
        <v>0</v>
      </c>
      <c r="C31" s="14">
        <v>0</v>
      </c>
      <c r="D31" s="15">
        <v>0</v>
      </c>
    </row>
    <row r="32" spans="1:256" s="25" customFormat="1" ht="13.5">
      <c r="A32" s="19" t="s">
        <v>53</v>
      </c>
      <c r="B32" s="20">
        <v>0.08</v>
      </c>
      <c r="C32" s="20">
        <v>0</v>
      </c>
      <c r="D32" s="21">
        <v>9.1162158926952655E-6</v>
      </c>
      <c r="F32" s="15"/>
      <c r="G32" s="24"/>
      <c r="J32" s="15"/>
      <c r="K32" s="24"/>
      <c r="N32" s="15"/>
      <c r="O32" s="24"/>
      <c r="R32" s="15"/>
      <c r="S32" s="24"/>
      <c r="V32" s="15"/>
      <c r="W32" s="24"/>
      <c r="Z32" s="15"/>
      <c r="AA32" s="24"/>
      <c r="AD32" s="15"/>
      <c r="AE32" s="24"/>
      <c r="AH32" s="15"/>
      <c r="AI32" s="24"/>
      <c r="AL32" s="15"/>
      <c r="AM32" s="24"/>
      <c r="AP32" s="15"/>
      <c r="AQ32" s="24"/>
      <c r="AT32" s="15"/>
      <c r="AU32" s="24"/>
      <c r="AX32" s="15"/>
      <c r="AY32" s="24"/>
      <c r="BB32" s="15"/>
      <c r="BC32" s="24"/>
      <c r="BF32" s="15"/>
      <c r="BG32" s="24"/>
      <c r="BJ32" s="15"/>
      <c r="BK32" s="24"/>
      <c r="BN32" s="15"/>
      <c r="BO32" s="24"/>
      <c r="BR32" s="15"/>
      <c r="BS32" s="24"/>
      <c r="BV32" s="15"/>
      <c r="BW32" s="24"/>
      <c r="BZ32" s="15"/>
      <c r="CA32" s="24"/>
      <c r="CD32" s="15"/>
      <c r="CE32" s="24"/>
      <c r="CH32" s="15"/>
      <c r="CI32" s="24"/>
      <c r="CL32" s="15"/>
      <c r="CM32" s="24"/>
      <c r="CP32" s="15"/>
      <c r="CQ32" s="24"/>
      <c r="CT32" s="15"/>
      <c r="CU32" s="24"/>
      <c r="CX32" s="15"/>
      <c r="CY32" s="24"/>
      <c r="DB32" s="15"/>
      <c r="DC32" s="24"/>
      <c r="DF32" s="15"/>
      <c r="DG32" s="24"/>
      <c r="DJ32" s="15"/>
      <c r="DK32" s="24"/>
      <c r="DN32" s="15"/>
      <c r="DO32" s="24"/>
      <c r="DR32" s="15"/>
      <c r="DS32" s="24"/>
      <c r="DV32" s="15"/>
      <c r="DW32" s="24"/>
      <c r="DZ32" s="15"/>
      <c r="EA32" s="24"/>
      <c r="ED32" s="15"/>
      <c r="EE32" s="24"/>
      <c r="EH32" s="15"/>
      <c r="EI32" s="24"/>
      <c r="EL32" s="15"/>
      <c r="EM32" s="24"/>
      <c r="EP32" s="15"/>
      <c r="EQ32" s="24"/>
      <c r="ET32" s="15"/>
      <c r="EU32" s="24"/>
      <c r="EX32" s="15"/>
      <c r="EY32" s="24"/>
      <c r="FB32" s="15"/>
      <c r="FC32" s="24"/>
      <c r="FF32" s="15"/>
      <c r="FG32" s="24"/>
      <c r="FJ32" s="15"/>
      <c r="FK32" s="24"/>
      <c r="FN32" s="15"/>
      <c r="FO32" s="24"/>
      <c r="FR32" s="15"/>
      <c r="FS32" s="24"/>
      <c r="FV32" s="15"/>
      <c r="FW32" s="24"/>
      <c r="FZ32" s="15"/>
      <c r="GA32" s="24"/>
      <c r="GD32" s="15"/>
      <c r="GE32" s="24"/>
      <c r="GH32" s="15"/>
      <c r="GI32" s="24"/>
      <c r="GL32" s="15"/>
      <c r="GM32" s="24"/>
      <c r="GP32" s="15"/>
      <c r="GQ32" s="24"/>
      <c r="GT32" s="15"/>
      <c r="GU32" s="24"/>
      <c r="GX32" s="15"/>
      <c r="GY32" s="24"/>
      <c r="HB32" s="15"/>
      <c r="HC32" s="24"/>
      <c r="HF32" s="15"/>
      <c r="HG32" s="24"/>
      <c r="HJ32" s="15"/>
      <c r="HK32" s="24"/>
      <c r="HN32" s="15"/>
      <c r="HO32" s="24"/>
      <c r="HR32" s="15"/>
      <c r="HS32" s="24"/>
      <c r="HV32" s="15"/>
      <c r="HW32" s="24"/>
      <c r="HZ32" s="15"/>
      <c r="IA32" s="24"/>
      <c r="ID32" s="15"/>
      <c r="IE32" s="24"/>
      <c r="IH32" s="15"/>
      <c r="II32" s="24"/>
      <c r="IL32" s="15"/>
      <c r="IM32"/>
      <c r="IN32"/>
      <c r="IO32"/>
      <c r="IP32"/>
      <c r="IQ32"/>
      <c r="IR32"/>
      <c r="IS32"/>
      <c r="IT32"/>
      <c r="IU32"/>
      <c r="IV32"/>
    </row>
    <row r="33" spans="1:256" ht="13.5">
      <c r="A33" s="9" t="s">
        <v>35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4" t="s">
        <v>36</v>
      </c>
      <c r="B34" s="14">
        <v>1.0200000000000001E-3</v>
      </c>
      <c r="C34" s="14">
        <v>0</v>
      </c>
      <c r="D34" s="15">
        <v>1.1623175263186464E-7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37</v>
      </c>
      <c r="B35" s="14">
        <v>0</v>
      </c>
      <c r="C35" s="14">
        <v>0</v>
      </c>
      <c r="D35" s="15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38</v>
      </c>
      <c r="B36" s="14">
        <v>0.01</v>
      </c>
      <c r="C36" s="14">
        <v>0</v>
      </c>
      <c r="D36" s="15">
        <v>1.1395269865869082E-6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25" customFormat="1" ht="13.5">
      <c r="A37" s="19" t="s">
        <v>54</v>
      </c>
      <c r="B37" s="20">
        <v>1.102E-2</v>
      </c>
      <c r="C37" s="20">
        <v>0</v>
      </c>
      <c r="D37" s="21">
        <v>1.2557587392187728E-6</v>
      </c>
      <c r="F37" s="15"/>
      <c r="G37" s="24"/>
      <c r="J37" s="15"/>
      <c r="K37" s="24"/>
      <c r="N37" s="15"/>
      <c r="O37" s="24"/>
      <c r="R37" s="15"/>
      <c r="S37" s="24"/>
      <c r="V37" s="15"/>
      <c r="W37" s="24"/>
      <c r="Z37" s="15"/>
      <c r="AA37" s="24"/>
      <c r="AD37" s="15"/>
      <c r="AE37" s="24"/>
      <c r="AH37" s="15"/>
      <c r="AI37" s="24"/>
      <c r="AL37" s="15"/>
      <c r="AM37" s="24"/>
      <c r="AP37" s="15"/>
      <c r="AQ37" s="24"/>
      <c r="AT37" s="15"/>
      <c r="AU37" s="24"/>
      <c r="AX37" s="15"/>
      <c r="AY37" s="24"/>
      <c r="BB37" s="15"/>
      <c r="BC37" s="24"/>
      <c r="BF37" s="15"/>
      <c r="BG37" s="24"/>
      <c r="BJ37" s="15"/>
      <c r="BK37" s="24"/>
      <c r="BN37" s="15"/>
      <c r="BO37" s="24"/>
      <c r="BR37" s="15"/>
      <c r="BS37" s="24"/>
      <c r="BV37" s="15"/>
      <c r="BW37" s="24"/>
      <c r="BZ37" s="15"/>
      <c r="CA37" s="24"/>
      <c r="CD37" s="15"/>
      <c r="CE37" s="24"/>
      <c r="CH37" s="15"/>
      <c r="CI37" s="24"/>
      <c r="CL37" s="15"/>
      <c r="CM37" s="24"/>
      <c r="CP37" s="15"/>
      <c r="CQ37" s="24"/>
      <c r="CT37" s="15"/>
      <c r="CU37" s="24"/>
      <c r="CX37" s="15"/>
      <c r="CY37" s="24"/>
      <c r="DB37" s="15"/>
      <c r="DC37" s="24"/>
      <c r="DF37" s="15"/>
      <c r="DG37" s="24"/>
      <c r="DJ37" s="15"/>
      <c r="DK37" s="24"/>
      <c r="DN37" s="15"/>
      <c r="DO37" s="24"/>
      <c r="DR37" s="15"/>
      <c r="DS37" s="24"/>
      <c r="DV37" s="15"/>
      <c r="DW37" s="24"/>
      <c r="DZ37" s="15"/>
      <c r="EA37" s="24"/>
      <c r="ED37" s="15"/>
      <c r="EE37" s="24"/>
      <c r="EH37" s="15"/>
      <c r="EI37" s="24"/>
      <c r="EL37" s="15"/>
      <c r="EM37" s="24"/>
      <c r="EP37" s="15"/>
      <c r="EQ37" s="24"/>
      <c r="ET37" s="15"/>
      <c r="EU37" s="24"/>
      <c r="EX37" s="15"/>
      <c r="EY37" s="24"/>
      <c r="FB37" s="15"/>
      <c r="FC37" s="24"/>
      <c r="FF37" s="15"/>
      <c r="FG37" s="24"/>
      <c r="FJ37" s="15"/>
      <c r="FK37" s="24"/>
      <c r="FN37" s="15"/>
      <c r="FO37" s="24"/>
      <c r="FR37" s="15"/>
      <c r="FS37" s="24"/>
      <c r="FV37" s="15"/>
      <c r="FW37" s="24"/>
      <c r="FZ37" s="15"/>
      <c r="GA37" s="24"/>
      <c r="GD37" s="15"/>
      <c r="GE37" s="24"/>
      <c r="GH37" s="15"/>
      <c r="GI37" s="24"/>
      <c r="GL37" s="15"/>
      <c r="GM37" s="24"/>
      <c r="GP37" s="15"/>
      <c r="GQ37" s="24"/>
      <c r="GT37" s="15"/>
      <c r="GU37" s="24"/>
      <c r="GX37" s="15"/>
      <c r="GY37" s="24"/>
      <c r="HB37" s="15"/>
      <c r="HC37" s="24"/>
      <c r="HF37" s="15"/>
      <c r="HG37" s="24"/>
      <c r="HJ37" s="15"/>
      <c r="HK37" s="24"/>
      <c r="HN37" s="15"/>
      <c r="HO37" s="24"/>
      <c r="HR37" s="15"/>
      <c r="HS37" s="24"/>
      <c r="HV37" s="15"/>
      <c r="HW37" s="24"/>
      <c r="HZ37" s="15"/>
      <c r="IA37" s="24"/>
      <c r="ID37" s="15"/>
      <c r="IE37" s="24"/>
      <c r="IH37" s="15"/>
      <c r="II37" s="24"/>
      <c r="IL37" s="15"/>
      <c r="IM37"/>
      <c r="IN37"/>
      <c r="IO37"/>
      <c r="IP37"/>
      <c r="IQ37"/>
      <c r="IR37"/>
      <c r="IS37"/>
      <c r="IT37"/>
      <c r="IU37"/>
      <c r="IV37"/>
    </row>
    <row r="38" spans="1:256" s="25" customFormat="1" ht="13.5">
      <c r="A38" s="26" t="s">
        <v>55</v>
      </c>
      <c r="B38" s="27">
        <v>9.1020000000000004E-2</v>
      </c>
      <c r="C38" s="27">
        <v>0</v>
      </c>
      <c r="D38" s="28">
        <v>1.0371974631914038E-5</v>
      </c>
      <c r="E38" s="24"/>
      <c r="I38" s="24"/>
      <c r="M38" s="24"/>
      <c r="Q38" s="24"/>
      <c r="U38" s="24"/>
      <c r="Y38" s="24"/>
      <c r="AC38" s="24"/>
      <c r="AG38" s="24"/>
      <c r="AK38" s="24"/>
      <c r="AO38" s="24"/>
      <c r="AS38" s="24"/>
      <c r="AW38" s="24"/>
      <c r="BA38" s="24"/>
      <c r="BE38" s="24"/>
      <c r="BI38" s="24"/>
      <c r="BM38" s="24"/>
      <c r="BQ38" s="24"/>
      <c r="BU38" s="24"/>
      <c r="BY38" s="24"/>
      <c r="CC38" s="24"/>
      <c r="CG38" s="24"/>
      <c r="CK38" s="24"/>
      <c r="CO38" s="24"/>
      <c r="CS38" s="24"/>
      <c r="CW38" s="24"/>
      <c r="DA38" s="24"/>
      <c r="DE38" s="24"/>
      <c r="DI38" s="24"/>
      <c r="DM38" s="24"/>
      <c r="DQ38" s="24"/>
      <c r="DU38" s="24"/>
      <c r="DY38" s="24"/>
      <c r="EC38" s="24"/>
      <c r="EG38" s="24"/>
      <c r="EK38" s="24"/>
      <c r="EO38" s="24"/>
      <c r="ES38" s="24"/>
      <c r="EW38" s="24"/>
      <c r="FA38" s="24"/>
      <c r="FE38" s="24"/>
      <c r="FI38" s="24"/>
      <c r="FM38" s="24"/>
      <c r="FQ38" s="24"/>
      <c r="FU38" s="24"/>
      <c r="FY38" s="24"/>
      <c r="GC38" s="24"/>
      <c r="GG38" s="24"/>
      <c r="GK38" s="24"/>
      <c r="GO38" s="24"/>
      <c r="GS38" s="24"/>
      <c r="GW38" s="24"/>
      <c r="HA38" s="24"/>
      <c r="HE38" s="24"/>
      <c r="HI38" s="24"/>
      <c r="HM38" s="24"/>
      <c r="HQ38" s="24"/>
      <c r="HU38" s="24"/>
      <c r="HY38" s="24"/>
      <c r="IC38" s="24"/>
      <c r="IG38" s="24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2" customFormat="1">
      <c r="A39" s="16" t="s">
        <v>56</v>
      </c>
      <c r="B39" s="17">
        <v>8773.9910199999995</v>
      </c>
      <c r="C39" s="17">
        <v>0.7</v>
      </c>
      <c r="D39" s="18">
        <v>0.9998199547361194</v>
      </c>
    </row>
    <row r="40" spans="1:256" s="23" customFormat="1">
      <c r="A40" s="9" t="s">
        <v>42</v>
      </c>
      <c r="B40" s="1"/>
      <c r="C40" s="1"/>
      <c r="D40" s="1"/>
    </row>
    <row r="41" spans="1:256" ht="13.5">
      <c r="A41" s="4" t="s">
        <v>43</v>
      </c>
      <c r="B41" s="14">
        <v>0.08</v>
      </c>
      <c r="C41" s="14">
        <v>0</v>
      </c>
      <c r="D41" s="15">
        <v>9.1162158926952655E-6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3.5">
      <c r="A42" s="4" t="s">
        <v>44</v>
      </c>
      <c r="B42" s="14">
        <v>1.5</v>
      </c>
      <c r="C42" s="14">
        <v>0</v>
      </c>
      <c r="D42" s="15">
        <v>1.7092904798803624E-4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25" customFormat="1" ht="13.5">
      <c r="A43" s="19" t="s">
        <v>45</v>
      </c>
      <c r="B43" s="20">
        <v>1.58</v>
      </c>
      <c r="C43" s="20">
        <v>0</v>
      </c>
      <c r="D43" s="21">
        <v>1.8004526388073152E-4</v>
      </c>
      <c r="F43" s="15"/>
      <c r="G43" s="24"/>
      <c r="J43" s="15"/>
      <c r="K43" s="24"/>
      <c r="N43" s="15"/>
      <c r="O43" s="24"/>
      <c r="R43" s="15"/>
      <c r="S43" s="24"/>
      <c r="V43" s="15"/>
      <c r="W43" s="24"/>
      <c r="Z43" s="15"/>
      <c r="AA43" s="24"/>
      <c r="AD43" s="15"/>
      <c r="AE43" s="24"/>
      <c r="AH43" s="15"/>
      <c r="AI43" s="24"/>
      <c r="AL43" s="15"/>
      <c r="AM43" s="24"/>
      <c r="AP43" s="15"/>
      <c r="AQ43" s="24"/>
      <c r="AT43" s="15"/>
      <c r="AU43" s="24"/>
      <c r="AX43" s="15"/>
      <c r="AY43" s="24"/>
      <c r="BB43" s="15"/>
      <c r="BC43" s="24"/>
      <c r="BF43" s="15"/>
      <c r="BG43" s="24"/>
      <c r="BJ43" s="15"/>
      <c r="BK43" s="24"/>
      <c r="BN43" s="15"/>
      <c r="BO43" s="24"/>
      <c r="BR43" s="15"/>
      <c r="BS43" s="24"/>
      <c r="BV43" s="15"/>
      <c r="BW43" s="24"/>
      <c r="BZ43" s="15"/>
      <c r="CA43" s="24"/>
      <c r="CD43" s="15"/>
      <c r="CE43" s="24"/>
      <c r="CH43" s="15"/>
      <c r="CI43" s="24"/>
      <c r="CL43" s="15"/>
      <c r="CM43" s="24"/>
      <c r="CP43" s="15"/>
      <c r="CQ43" s="24"/>
      <c r="CT43" s="15"/>
      <c r="CU43" s="24"/>
      <c r="CX43" s="15"/>
      <c r="CY43" s="24"/>
      <c r="DB43" s="15"/>
      <c r="DC43" s="24"/>
      <c r="DF43" s="15"/>
      <c r="DG43" s="24"/>
      <c r="DJ43" s="15"/>
      <c r="DK43" s="24"/>
      <c r="DN43" s="15"/>
      <c r="DO43" s="24"/>
      <c r="DR43" s="15"/>
      <c r="DS43" s="24"/>
      <c r="DV43" s="15"/>
      <c r="DW43" s="24"/>
      <c r="DZ43" s="15"/>
      <c r="EA43" s="24"/>
      <c r="ED43" s="15"/>
      <c r="EE43" s="24"/>
      <c r="EH43" s="15"/>
      <c r="EI43" s="24"/>
      <c r="EL43" s="15"/>
      <c r="EM43" s="24"/>
      <c r="EP43" s="15"/>
      <c r="EQ43" s="24"/>
      <c r="ET43" s="15"/>
      <c r="EU43" s="24"/>
      <c r="EX43" s="15"/>
      <c r="EY43" s="24"/>
      <c r="FB43" s="15"/>
      <c r="FC43" s="24"/>
      <c r="FF43" s="15"/>
      <c r="FG43" s="24"/>
      <c r="FJ43" s="15"/>
      <c r="FK43" s="24"/>
      <c r="FN43" s="15"/>
      <c r="FO43" s="24"/>
      <c r="FR43" s="15"/>
      <c r="FS43" s="24"/>
      <c r="FV43" s="15"/>
      <c r="FW43" s="24"/>
      <c r="FZ43" s="15"/>
      <c r="GA43" s="24"/>
      <c r="GD43" s="15"/>
      <c r="GE43" s="24"/>
      <c r="GH43" s="15"/>
      <c r="GI43" s="24"/>
      <c r="GL43" s="15"/>
      <c r="GM43" s="24"/>
      <c r="GP43" s="15"/>
      <c r="GQ43" s="24"/>
      <c r="GT43" s="15"/>
      <c r="GU43" s="24"/>
      <c r="GX43" s="15"/>
      <c r="GY43" s="24"/>
      <c r="HB43" s="15"/>
      <c r="HC43" s="24"/>
      <c r="HF43" s="15"/>
      <c r="HG43" s="24"/>
      <c r="HJ43" s="15"/>
      <c r="HK43" s="24"/>
      <c r="HN43" s="15"/>
      <c r="HO43" s="24"/>
      <c r="HR43" s="15"/>
      <c r="HS43" s="24"/>
      <c r="HV43" s="15"/>
      <c r="HW43" s="24"/>
      <c r="HZ43" s="15"/>
      <c r="IA43" s="24"/>
      <c r="ID43" s="15"/>
      <c r="IE43" s="24"/>
      <c r="IH43" s="15"/>
      <c r="II43" s="24"/>
      <c r="IL43" s="15"/>
      <c r="IM43"/>
      <c r="IN43"/>
      <c r="IO43"/>
      <c r="IP43"/>
      <c r="IQ43"/>
      <c r="IR43"/>
      <c r="IS43"/>
      <c r="IT43"/>
      <c r="IU43"/>
      <c r="IV43"/>
    </row>
    <row r="44" spans="1:256" s="32" customFormat="1" ht="13.5" thickBot="1">
      <c r="A44" s="29" t="s">
        <v>46</v>
      </c>
      <c r="B44" s="30">
        <v>8775.5710199999994</v>
      </c>
      <c r="C44" s="30">
        <v>0.7</v>
      </c>
      <c r="D44" s="31">
        <v>1</v>
      </c>
    </row>
    <row r="45" spans="1:256">
      <c r="A45" s="33" t="s">
        <v>47</v>
      </c>
      <c r="D45" s="34"/>
    </row>
  </sheetData>
  <sheetProtection selectLockedCells="1" selectUnlockedCells="1"/>
  <mergeCells count="4">
    <mergeCell ref="A1:D1"/>
    <mergeCell ref="A2:D2"/>
    <mergeCell ref="A3:D3"/>
    <mergeCell ref="A4:D4"/>
  </mergeCells>
  <conditionalFormatting sqref="E13:F13 E27:F27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16384" width="11.5" style="39"/>
  </cols>
  <sheetData>
    <row r="1" spans="1:4">
      <c r="A1" s="36" t="s">
        <v>0</v>
      </c>
      <c r="B1" s="37"/>
      <c r="C1" s="37"/>
      <c r="D1" s="38"/>
    </row>
    <row r="2" spans="1:4">
      <c r="A2" s="36" t="s">
        <v>69</v>
      </c>
      <c r="B2" s="37"/>
      <c r="C2" s="37"/>
      <c r="D2" s="38"/>
    </row>
    <row r="3" spans="1:4">
      <c r="A3" s="36" t="s">
        <v>70</v>
      </c>
      <c r="B3" s="37"/>
      <c r="C3" s="37"/>
      <c r="D3" s="38"/>
    </row>
    <row r="4" spans="1:4">
      <c r="A4" s="36" t="s">
        <v>129</v>
      </c>
      <c r="B4" s="37"/>
      <c r="C4" s="37"/>
      <c r="D4" s="38"/>
    </row>
    <row r="5" spans="1:4" ht="13.5" thickBot="1">
      <c r="A5" s="40" t="s">
        <v>4</v>
      </c>
      <c r="B5" s="41">
        <v>12500</v>
      </c>
      <c r="C5" s="42" t="s">
        <v>59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72</v>
      </c>
      <c r="C8" s="51" t="s">
        <v>12</v>
      </c>
      <c r="D8" s="52" t="s">
        <v>13</v>
      </c>
    </row>
    <row r="9" spans="1:4">
      <c r="A9" s="48" t="s">
        <v>73</v>
      </c>
      <c r="B9" s="53"/>
    </row>
    <row r="10" spans="1:4">
      <c r="A10" s="54" t="s">
        <v>74</v>
      </c>
      <c r="B10" s="53">
        <v>0</v>
      </c>
      <c r="C10" s="53">
        <v>0</v>
      </c>
      <c r="D10" s="55">
        <v>0</v>
      </c>
    </row>
    <row r="11" spans="1:4">
      <c r="A11" s="54" t="s">
        <v>75</v>
      </c>
      <c r="B11" s="53">
        <v>0</v>
      </c>
      <c r="C11" s="53">
        <v>0</v>
      </c>
      <c r="D11" s="55">
        <v>0</v>
      </c>
    </row>
    <row r="12" spans="1:4">
      <c r="A12" s="54" t="s">
        <v>76</v>
      </c>
      <c r="D12" s="55"/>
    </row>
    <row r="13" spans="1:4">
      <c r="A13" s="54" t="s">
        <v>77</v>
      </c>
      <c r="B13" s="53">
        <v>0</v>
      </c>
      <c r="C13" s="53">
        <v>0</v>
      </c>
      <c r="D13" s="55">
        <v>0</v>
      </c>
    </row>
    <row r="14" spans="1:4">
      <c r="A14" s="54" t="s">
        <v>78</v>
      </c>
      <c r="B14" s="53">
        <v>0</v>
      </c>
      <c r="C14" s="53">
        <v>0</v>
      </c>
      <c r="D14" s="55">
        <v>0</v>
      </c>
    </row>
    <row r="15" spans="1:4">
      <c r="A15" s="54" t="s">
        <v>79</v>
      </c>
      <c r="B15" s="53">
        <v>0</v>
      </c>
      <c r="C15" s="53">
        <v>0</v>
      </c>
      <c r="D15" s="55">
        <v>0</v>
      </c>
    </row>
    <row r="16" spans="1:4">
      <c r="A16" s="54" t="s">
        <v>80</v>
      </c>
      <c r="B16" s="53">
        <v>341</v>
      </c>
      <c r="C16" s="53">
        <v>0</v>
      </c>
      <c r="D16" s="55">
        <v>3.0121582006695694E-2</v>
      </c>
    </row>
    <row r="17" spans="1:4">
      <c r="A17" s="42" t="s">
        <v>81</v>
      </c>
      <c r="B17" s="53">
        <v>8865.02</v>
      </c>
      <c r="C17" s="53">
        <v>0.71</v>
      </c>
      <c r="D17" s="55">
        <v>0.78307456575072565</v>
      </c>
    </row>
    <row r="18" spans="1:4">
      <c r="A18" s="42" t="s">
        <v>82</v>
      </c>
      <c r="B18" s="53">
        <v>37.479999999999997</v>
      </c>
      <c r="C18" s="53">
        <v>0</v>
      </c>
      <c r="D18" s="55">
        <v>3.3107240281846171E-3</v>
      </c>
    </row>
    <row r="19" spans="1:4">
      <c r="A19" s="42" t="s">
        <v>83</v>
      </c>
      <c r="B19" s="53">
        <v>0</v>
      </c>
      <c r="C19" s="53">
        <v>0</v>
      </c>
      <c r="D19" s="55">
        <v>0</v>
      </c>
    </row>
    <row r="20" spans="1:4">
      <c r="A20" s="42" t="s">
        <v>84</v>
      </c>
      <c r="B20" s="53">
        <v>0</v>
      </c>
      <c r="C20" s="53">
        <v>0</v>
      </c>
      <c r="D20" s="55">
        <v>0</v>
      </c>
    </row>
    <row r="21" spans="1:4">
      <c r="A21" s="42" t="s">
        <v>85</v>
      </c>
      <c r="B21" s="53">
        <v>0</v>
      </c>
      <c r="C21" s="53">
        <v>0</v>
      </c>
      <c r="D21" s="55">
        <v>0</v>
      </c>
    </row>
    <row r="22" spans="1:4">
      <c r="A22" s="42" t="s">
        <v>86</v>
      </c>
      <c r="B22" s="53">
        <v>0</v>
      </c>
      <c r="C22" s="53">
        <v>0</v>
      </c>
      <c r="D22" s="55">
        <v>0</v>
      </c>
    </row>
    <row r="23" spans="1:4">
      <c r="A23" s="42" t="s">
        <v>87</v>
      </c>
      <c r="B23" s="53">
        <v>0</v>
      </c>
      <c r="C23" s="53">
        <v>0</v>
      </c>
      <c r="D23" s="55">
        <v>0</v>
      </c>
    </row>
    <row r="24" spans="1:4">
      <c r="A24" s="42" t="s">
        <v>88</v>
      </c>
      <c r="B24" s="53"/>
      <c r="C24" s="53"/>
      <c r="D24" s="55"/>
    </row>
    <row r="25" spans="1:4">
      <c r="A25" s="42" t="s">
        <v>89</v>
      </c>
      <c r="B25" s="53">
        <v>0</v>
      </c>
      <c r="C25" s="53">
        <v>0</v>
      </c>
      <c r="D25" s="55">
        <v>0</v>
      </c>
    </row>
    <row r="26" spans="1:4">
      <c r="A26" s="42" t="s">
        <v>90</v>
      </c>
      <c r="B26" s="53">
        <v>0</v>
      </c>
      <c r="C26" s="53">
        <v>0</v>
      </c>
      <c r="D26" s="55">
        <v>0</v>
      </c>
    </row>
    <row r="27" spans="1:4">
      <c r="A27" s="42" t="s">
        <v>91</v>
      </c>
      <c r="B27" s="53">
        <v>0</v>
      </c>
      <c r="C27" s="53">
        <v>0</v>
      </c>
      <c r="D27" s="55">
        <v>0</v>
      </c>
    </row>
    <row r="28" spans="1:4">
      <c r="A28" s="42" t="s">
        <v>92</v>
      </c>
      <c r="B28" s="53">
        <v>0</v>
      </c>
      <c r="C28" s="53">
        <v>0</v>
      </c>
      <c r="D28" s="55">
        <v>0</v>
      </c>
    </row>
    <row r="29" spans="1:4">
      <c r="A29" s="42" t="s">
        <v>93</v>
      </c>
      <c r="B29" s="53">
        <v>0</v>
      </c>
      <c r="C29" s="53">
        <v>0</v>
      </c>
      <c r="D29" s="55">
        <v>0</v>
      </c>
    </row>
    <row r="30" spans="1:4">
      <c r="A30" s="42" t="s">
        <v>94</v>
      </c>
      <c r="B30" s="53">
        <v>0</v>
      </c>
      <c r="C30" s="53">
        <v>0</v>
      </c>
      <c r="D30" s="55">
        <v>0</v>
      </c>
    </row>
    <row r="31" spans="1:4">
      <c r="A31" s="42" t="s">
        <v>95</v>
      </c>
      <c r="B31" s="53">
        <v>0</v>
      </c>
      <c r="C31" s="53">
        <v>0</v>
      </c>
      <c r="D31" s="55">
        <v>0</v>
      </c>
    </row>
    <row r="32" spans="1:4">
      <c r="A32" s="42" t="s">
        <v>96</v>
      </c>
      <c r="B32" s="53">
        <v>0</v>
      </c>
      <c r="C32" s="53">
        <v>0</v>
      </c>
      <c r="D32" s="55">
        <v>0</v>
      </c>
    </row>
    <row r="33" spans="1:4">
      <c r="A33" s="42" t="s">
        <v>130</v>
      </c>
      <c r="B33" s="53">
        <v>0</v>
      </c>
      <c r="C33" s="53">
        <v>0.02</v>
      </c>
      <c r="D33" s="55">
        <v>0</v>
      </c>
    </row>
    <row r="34" spans="1:4">
      <c r="A34" s="56" t="s">
        <v>98</v>
      </c>
      <c r="B34" s="57">
        <v>9243.5</v>
      </c>
      <c r="C34" s="57">
        <v>0.73</v>
      </c>
      <c r="D34" s="58">
        <v>0.81650687178560599</v>
      </c>
    </row>
    <row r="35" spans="1:4">
      <c r="A35" s="59" t="s">
        <v>99</v>
      </c>
    </row>
    <row r="36" spans="1:4">
      <c r="A36" s="54" t="s">
        <v>100</v>
      </c>
      <c r="B36" s="53">
        <v>0</v>
      </c>
      <c r="C36" s="53">
        <v>0</v>
      </c>
      <c r="D36" s="55">
        <v>0</v>
      </c>
    </row>
    <row r="37" spans="1:4">
      <c r="A37" s="54" t="s">
        <v>101</v>
      </c>
      <c r="B37" s="53"/>
      <c r="C37" s="53"/>
      <c r="D37" s="55"/>
    </row>
    <row r="38" spans="1:4">
      <c r="A38" s="54" t="s">
        <v>102</v>
      </c>
      <c r="B38" s="53">
        <v>277.31</v>
      </c>
      <c r="C38" s="53">
        <v>0.02</v>
      </c>
      <c r="D38" s="55">
        <v>2.4495647818993497E-2</v>
      </c>
    </row>
    <row r="39" spans="1:4">
      <c r="A39" s="54" t="s">
        <v>103</v>
      </c>
      <c r="B39" s="53">
        <v>0</v>
      </c>
      <c r="C39" s="53">
        <v>0</v>
      </c>
      <c r="D39" s="55">
        <v>0</v>
      </c>
    </row>
    <row r="40" spans="1:4">
      <c r="A40" s="54" t="s">
        <v>104</v>
      </c>
      <c r="B40" s="53">
        <v>0</v>
      </c>
      <c r="C40" s="53">
        <v>0</v>
      </c>
      <c r="D40" s="55">
        <v>0</v>
      </c>
    </row>
    <row r="41" spans="1:4">
      <c r="A41" s="54" t="s">
        <v>105</v>
      </c>
      <c r="B41" s="53">
        <v>0</v>
      </c>
      <c r="C41" s="53">
        <v>0</v>
      </c>
      <c r="D41" s="55">
        <v>0</v>
      </c>
    </row>
    <row r="42" spans="1:4">
      <c r="A42" s="42" t="s">
        <v>106</v>
      </c>
      <c r="B42" s="53">
        <v>0</v>
      </c>
      <c r="C42" s="53">
        <v>0</v>
      </c>
      <c r="D42" s="55">
        <v>0</v>
      </c>
    </row>
    <row r="43" spans="1:4">
      <c r="A43" s="54" t="s">
        <v>107</v>
      </c>
      <c r="B43" s="53">
        <v>0</v>
      </c>
      <c r="C43" s="53">
        <v>0</v>
      </c>
      <c r="D43" s="55">
        <v>0</v>
      </c>
    </row>
    <row r="44" spans="1:4">
      <c r="A44" s="54" t="s">
        <v>108</v>
      </c>
      <c r="B44" s="53">
        <v>0</v>
      </c>
      <c r="C44" s="53">
        <v>0</v>
      </c>
      <c r="D44" s="55">
        <v>0</v>
      </c>
    </row>
    <row r="45" spans="1:4">
      <c r="A45" s="54" t="s">
        <v>109</v>
      </c>
      <c r="B45" s="53">
        <v>0</v>
      </c>
      <c r="C45" s="53">
        <v>0</v>
      </c>
      <c r="D45" s="55">
        <v>0</v>
      </c>
    </row>
    <row r="46" spans="1:4">
      <c r="A46" s="54" t="s">
        <v>110</v>
      </c>
      <c r="B46" s="53">
        <v>0</v>
      </c>
      <c r="C46" s="53">
        <v>0</v>
      </c>
      <c r="D46" s="55">
        <v>0</v>
      </c>
    </row>
    <row r="47" spans="1:4">
      <c r="A47" s="54" t="s">
        <v>111</v>
      </c>
      <c r="B47" s="53">
        <v>1704.88</v>
      </c>
      <c r="C47" s="53">
        <v>0.14000000000000001</v>
      </c>
      <c r="D47" s="55">
        <v>0.15059731006327085</v>
      </c>
    </row>
    <row r="48" spans="1:4">
      <c r="A48" s="54" t="s">
        <v>112</v>
      </c>
      <c r="B48" s="53">
        <v>0</v>
      </c>
      <c r="C48" s="53">
        <v>0</v>
      </c>
      <c r="D48" s="55">
        <v>0</v>
      </c>
    </row>
    <row r="49" spans="1:244">
      <c r="A49" s="56" t="s">
        <v>113</v>
      </c>
      <c r="B49" s="57">
        <v>1982.19</v>
      </c>
      <c r="C49" s="57">
        <v>0.16</v>
      </c>
      <c r="D49" s="58">
        <v>0.17509295788226434</v>
      </c>
    </row>
    <row r="50" spans="1:244" s="60" customFormat="1">
      <c r="A50" s="48" t="s">
        <v>49</v>
      </c>
      <c r="B50" s="39"/>
      <c r="C50" s="39"/>
      <c r="D50" s="43"/>
    </row>
    <row r="51" spans="1:244" s="60" customFormat="1">
      <c r="A51" s="54" t="s">
        <v>114</v>
      </c>
      <c r="B51" s="53">
        <v>76.396026439269605</v>
      </c>
      <c r="C51" s="53">
        <v>0.01</v>
      </c>
      <c r="D51" s="55">
        <v>6.7482967019828494E-3</v>
      </c>
    </row>
    <row r="52" spans="1:244" s="60" customFormat="1">
      <c r="A52" s="56" t="s">
        <v>115</v>
      </c>
      <c r="B52" s="57">
        <v>76.396026439269605</v>
      </c>
      <c r="C52" s="57">
        <v>0.01</v>
      </c>
      <c r="D52" s="58">
        <v>6.7482967019828494E-3</v>
      </c>
    </row>
    <row r="53" spans="1:244" s="61" customFormat="1">
      <c r="A53" s="56" t="s">
        <v>52</v>
      </c>
      <c r="B53" s="57">
        <v>11302.08602643927</v>
      </c>
      <c r="C53" s="57">
        <v>0.9</v>
      </c>
      <c r="D53" s="58">
        <v>0.99834812636985315</v>
      </c>
    </row>
    <row r="54" spans="1:244" s="60" customFormat="1">
      <c r="A54" s="48" t="s">
        <v>30</v>
      </c>
      <c r="B54" s="39"/>
      <c r="C54" s="39"/>
      <c r="D54" s="43"/>
    </row>
    <row r="55" spans="1:244" s="60" customFormat="1">
      <c r="A55" s="42" t="s">
        <v>116</v>
      </c>
      <c r="B55" s="53">
        <v>0.04</v>
      </c>
      <c r="C55" s="53">
        <v>0</v>
      </c>
      <c r="D55" s="55">
        <v>3.5333234025449493E-6</v>
      </c>
    </row>
    <row r="56" spans="1:244" s="60" customFormat="1">
      <c r="A56" s="42" t="s">
        <v>117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118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119</v>
      </c>
      <c r="B58" s="57">
        <v>0.04</v>
      </c>
      <c r="C58" s="57">
        <v>0</v>
      </c>
      <c r="D58" s="58">
        <v>3.5333234025449493E-6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35</v>
      </c>
      <c r="B59" s="39"/>
      <c r="C59" s="39"/>
      <c r="D59" s="43"/>
    </row>
    <row r="60" spans="1:244" s="60" customFormat="1">
      <c r="A60" s="54" t="s">
        <v>120</v>
      </c>
      <c r="B60" s="53">
        <v>5.0875000000000009E-4</v>
      </c>
      <c r="C60" s="53">
        <v>0</v>
      </c>
      <c r="D60" s="55">
        <v>4.4939457026118578E-8</v>
      </c>
    </row>
    <row r="61" spans="1:244" s="60" customFormat="1">
      <c r="A61" s="54" t="s">
        <v>121</v>
      </c>
      <c r="B61" s="53">
        <v>17.09</v>
      </c>
      <c r="C61" s="53">
        <v>0</v>
      </c>
      <c r="D61" s="55">
        <v>1.5096124237373295E-3</v>
      </c>
    </row>
    <row r="62" spans="1:244" s="60" customFormat="1">
      <c r="A62" s="54" t="s">
        <v>122</v>
      </c>
      <c r="B62" s="53">
        <v>0.01</v>
      </c>
      <c r="C62" s="53">
        <v>0</v>
      </c>
      <c r="D62" s="55">
        <v>8.8333085063623733E-7</v>
      </c>
    </row>
    <row r="63" spans="1:244" s="60" customFormat="1">
      <c r="A63" s="56" t="s">
        <v>123</v>
      </c>
      <c r="B63" s="57">
        <v>17.100508750000003</v>
      </c>
      <c r="C63" s="57">
        <v>0</v>
      </c>
      <c r="D63" s="58">
        <v>1.5105406940449919E-3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124</v>
      </c>
      <c r="B64" s="57">
        <v>17.140508750000002</v>
      </c>
      <c r="C64" s="57">
        <v>0</v>
      </c>
      <c r="D64" s="58">
        <v>1.5140740174475369E-3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56</v>
      </c>
      <c r="B65" s="57">
        <v>11319.226535189271</v>
      </c>
      <c r="C65" s="57">
        <v>0.9</v>
      </c>
      <c r="D65" s="58">
        <v>0.99986220038730067</v>
      </c>
    </row>
    <row r="66" spans="1:244" s="60" customFormat="1">
      <c r="A66" s="48" t="s">
        <v>42</v>
      </c>
      <c r="B66" s="39"/>
      <c r="C66" s="39"/>
      <c r="D66" s="43"/>
    </row>
    <row r="67" spans="1:244" s="60" customFormat="1">
      <c r="A67" s="42" t="s">
        <v>125</v>
      </c>
      <c r="B67" s="53">
        <v>0.06</v>
      </c>
      <c r="C67" s="53">
        <v>0</v>
      </c>
      <c r="D67" s="55">
        <v>5.299985103817424E-6</v>
      </c>
    </row>
    <row r="68" spans="1:244" s="60" customFormat="1">
      <c r="A68" s="42" t="s">
        <v>126</v>
      </c>
      <c r="B68" s="53">
        <v>1.5</v>
      </c>
      <c r="C68" s="53">
        <v>0</v>
      </c>
      <c r="D68" s="55">
        <v>1.3249962759543559E-4</v>
      </c>
    </row>
    <row r="69" spans="1:244" s="60" customFormat="1">
      <c r="A69" s="42" t="s">
        <v>127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128</v>
      </c>
      <c r="B70" s="57">
        <v>1.56</v>
      </c>
      <c r="C70" s="57">
        <v>0</v>
      </c>
      <c r="D70" s="58">
        <v>1.3779961269925301E-4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46</v>
      </c>
      <c r="B71" s="66">
        <v>11320.786535189271</v>
      </c>
      <c r="C71" s="66">
        <v>0.9</v>
      </c>
      <c r="D71" s="67">
        <v>0.99999999999999989</v>
      </c>
    </row>
    <row r="72" spans="1:244">
      <c r="A72" s="69" t="s">
        <v>47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:P74"/>
  <sheetViews>
    <sheetView showGridLines="0" zoomScaleNormal="100" workbookViewId="0"/>
  </sheetViews>
  <sheetFormatPr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16384" width="9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48" t="s">
        <v>137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71"/>
    </row>
    <row r="3" spans="1:16" ht="17.100000000000001" customHeight="1">
      <c r="A3" s="71"/>
      <c r="B3" s="71"/>
      <c r="C3" s="71"/>
      <c r="D3" s="71"/>
      <c r="E3" s="249" t="s">
        <v>138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71"/>
    </row>
    <row r="4" spans="1:16" ht="17.100000000000001" customHeight="1">
      <c r="A4" s="71"/>
      <c r="B4" s="71"/>
      <c r="C4" s="71"/>
      <c r="D4" s="71"/>
      <c r="E4" s="249" t="s">
        <v>206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71"/>
    </row>
    <row r="5" spans="1:16" ht="15" customHeight="1">
      <c r="A5" s="71"/>
      <c r="B5" s="249" t="s">
        <v>140</v>
      </c>
      <c r="C5" s="249"/>
      <c r="D5" s="249"/>
      <c r="E5" s="249"/>
      <c r="F5" s="249"/>
      <c r="G5" s="249" t="s">
        <v>141</v>
      </c>
      <c r="H5" s="249"/>
      <c r="I5" s="249"/>
      <c r="J5" s="249"/>
      <c r="K5" s="249"/>
      <c r="L5" s="249"/>
      <c r="M5" s="249"/>
      <c r="N5" s="249"/>
      <c r="O5" s="249"/>
      <c r="P5" s="71"/>
    </row>
    <row r="6" spans="1:16" ht="15" customHeight="1">
      <c r="A6" s="71"/>
      <c r="B6" s="250" t="s">
        <v>142</v>
      </c>
      <c r="C6" s="250"/>
      <c r="D6" s="250"/>
      <c r="E6" s="250"/>
      <c r="F6" s="250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143</v>
      </c>
      <c r="C7" s="71"/>
      <c r="D7" s="245" t="s">
        <v>207</v>
      </c>
      <c r="E7" s="245"/>
      <c r="F7" s="245"/>
      <c r="G7" s="245"/>
      <c r="H7" s="245"/>
      <c r="I7" s="245"/>
      <c r="J7" s="245"/>
      <c r="K7" s="71"/>
      <c r="L7" s="245" t="s">
        <v>145</v>
      </c>
      <c r="M7" s="245"/>
      <c r="N7" s="71"/>
      <c r="O7" s="71"/>
      <c r="P7" s="71"/>
    </row>
    <row r="8" spans="1:16" ht="30" customHeight="1">
      <c r="A8" s="71"/>
      <c r="B8" s="246" t="s">
        <v>9</v>
      </c>
      <c r="C8" s="246"/>
      <c r="D8" s="246"/>
      <c r="E8" s="246"/>
      <c r="F8" s="247" t="s">
        <v>146</v>
      </c>
      <c r="G8" s="247"/>
      <c r="H8" s="247"/>
      <c r="I8" s="74" t="s">
        <v>147</v>
      </c>
      <c r="J8" s="247" t="s">
        <v>148</v>
      </c>
      <c r="K8" s="247"/>
      <c r="L8" s="247"/>
      <c r="M8" s="74" t="s">
        <v>149</v>
      </c>
      <c r="N8" s="71"/>
      <c r="O8" s="71"/>
      <c r="P8" s="71"/>
    </row>
    <row r="9" spans="1:16" ht="9.9499999999999993" customHeight="1">
      <c r="A9" s="71"/>
      <c r="B9" s="242" t="s">
        <v>73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71"/>
      <c r="O9" s="71"/>
      <c r="P9" s="71"/>
    </row>
    <row r="10" spans="1:16" ht="9.9499999999999993" customHeight="1">
      <c r="A10" s="71"/>
      <c r="B10" s="243" t="s">
        <v>150</v>
      </c>
      <c r="C10" s="243"/>
      <c r="D10" s="243"/>
      <c r="E10" s="243"/>
      <c r="F10" s="243"/>
      <c r="G10" s="243"/>
      <c r="H10" s="75">
        <v>341</v>
      </c>
      <c r="I10" s="75">
        <v>0.27</v>
      </c>
      <c r="J10" s="244">
        <v>3.41</v>
      </c>
      <c r="K10" s="244"/>
      <c r="L10" s="244"/>
      <c r="M10" s="75">
        <v>3.38</v>
      </c>
      <c r="N10" s="71"/>
      <c r="O10" s="71"/>
      <c r="P10" s="71"/>
    </row>
    <row r="11" spans="1:16" ht="9.9499999999999993" customHeight="1">
      <c r="A11" s="71"/>
      <c r="B11" s="243" t="s">
        <v>151</v>
      </c>
      <c r="C11" s="243"/>
      <c r="D11" s="243"/>
      <c r="E11" s="243"/>
      <c r="F11" s="243"/>
      <c r="G11" s="243"/>
      <c r="H11" s="75">
        <v>0</v>
      </c>
      <c r="I11" s="75">
        <v>0</v>
      </c>
      <c r="J11" s="244">
        <v>0</v>
      </c>
      <c r="K11" s="244"/>
      <c r="L11" s="244"/>
      <c r="M11" s="75">
        <v>0</v>
      </c>
      <c r="N11" s="71"/>
      <c r="O11" s="71"/>
      <c r="P11" s="71"/>
    </row>
    <row r="12" spans="1:16" ht="9.9499999999999993" customHeight="1">
      <c r="A12" s="71"/>
      <c r="B12" s="243" t="s">
        <v>152</v>
      </c>
      <c r="C12" s="243"/>
      <c r="D12" s="243"/>
      <c r="E12" s="243"/>
      <c r="F12" s="243"/>
      <c r="G12" s="243"/>
      <c r="H12" s="75"/>
      <c r="I12" s="75"/>
      <c r="J12" s="244"/>
      <c r="K12" s="244"/>
      <c r="L12" s="244"/>
      <c r="M12" s="75"/>
      <c r="N12" s="71"/>
      <c r="O12" s="71"/>
      <c r="P12" s="71"/>
    </row>
    <row r="13" spans="1:16" ht="9.9499999999999993" customHeight="1">
      <c r="A13" s="71"/>
      <c r="B13" s="243" t="s">
        <v>153</v>
      </c>
      <c r="C13" s="243"/>
      <c r="D13" s="243"/>
      <c r="E13" s="243"/>
      <c r="F13" s="243"/>
      <c r="G13" s="243"/>
      <c r="H13" s="75">
        <v>0</v>
      </c>
      <c r="I13" s="75">
        <v>0</v>
      </c>
      <c r="J13" s="244">
        <v>0</v>
      </c>
      <c r="K13" s="244"/>
      <c r="L13" s="244"/>
      <c r="M13" s="75">
        <v>0</v>
      </c>
      <c r="N13" s="71"/>
      <c r="O13" s="71"/>
      <c r="P13" s="71"/>
    </row>
    <row r="14" spans="1:16" ht="9.9499999999999993" customHeight="1">
      <c r="A14" s="71"/>
      <c r="B14" s="243" t="s">
        <v>154</v>
      </c>
      <c r="C14" s="243"/>
      <c r="D14" s="243"/>
      <c r="E14" s="243"/>
      <c r="F14" s="243"/>
      <c r="G14" s="243"/>
      <c r="H14" s="75">
        <v>0</v>
      </c>
      <c r="I14" s="75">
        <v>0</v>
      </c>
      <c r="J14" s="244">
        <v>0</v>
      </c>
      <c r="K14" s="244"/>
      <c r="L14" s="244"/>
      <c r="M14" s="75">
        <v>0</v>
      </c>
      <c r="N14" s="71"/>
      <c r="O14" s="71"/>
      <c r="P14" s="71"/>
    </row>
    <row r="15" spans="1:16" ht="9.9499999999999993" customHeight="1">
      <c r="A15" s="71"/>
      <c r="B15" s="243" t="s">
        <v>155</v>
      </c>
      <c r="C15" s="243"/>
      <c r="D15" s="243"/>
      <c r="E15" s="243"/>
      <c r="F15" s="243"/>
      <c r="G15" s="243"/>
      <c r="H15" s="75">
        <v>0</v>
      </c>
      <c r="I15" s="75">
        <v>0</v>
      </c>
      <c r="J15" s="244">
        <v>0</v>
      </c>
      <c r="K15" s="244"/>
      <c r="L15" s="244"/>
      <c r="M15" s="75">
        <v>0</v>
      </c>
      <c r="N15" s="71"/>
      <c r="O15" s="71"/>
      <c r="P15" s="71"/>
    </row>
    <row r="16" spans="1:16" ht="9.9499999999999993" customHeight="1">
      <c r="A16" s="71"/>
      <c r="B16" s="243" t="s">
        <v>156</v>
      </c>
      <c r="C16" s="243"/>
      <c r="D16" s="243"/>
      <c r="E16" s="243"/>
      <c r="F16" s="243"/>
      <c r="G16" s="243"/>
      <c r="H16" s="75">
        <v>0</v>
      </c>
      <c r="I16" s="75">
        <v>0</v>
      </c>
      <c r="J16" s="244">
        <v>0</v>
      </c>
      <c r="K16" s="244"/>
      <c r="L16" s="244"/>
      <c r="M16" s="75">
        <v>0</v>
      </c>
      <c r="N16" s="71"/>
      <c r="O16" s="71"/>
      <c r="P16" s="71"/>
    </row>
    <row r="17" spans="1:16" ht="9.9499999999999993" customHeight="1">
      <c r="A17" s="71"/>
      <c r="B17" s="243" t="s">
        <v>157</v>
      </c>
      <c r="C17" s="243"/>
      <c r="D17" s="243"/>
      <c r="E17" s="243"/>
      <c r="F17" s="243"/>
      <c r="G17" s="243"/>
      <c r="H17" s="75">
        <v>8536.68</v>
      </c>
      <c r="I17" s="75">
        <v>6.83</v>
      </c>
      <c r="J17" s="244">
        <v>85.35</v>
      </c>
      <c r="K17" s="244"/>
      <c r="L17" s="244"/>
      <c r="M17" s="75">
        <v>84.71</v>
      </c>
      <c r="N17" s="71"/>
      <c r="O17" s="71"/>
      <c r="P17" s="71"/>
    </row>
    <row r="18" spans="1:16" ht="9.9499999999999993" customHeight="1">
      <c r="A18" s="71"/>
      <c r="B18" s="243" t="s">
        <v>158</v>
      </c>
      <c r="C18" s="243"/>
      <c r="D18" s="243"/>
      <c r="E18" s="243"/>
      <c r="F18" s="243"/>
      <c r="G18" s="243"/>
      <c r="H18" s="75">
        <v>7.63</v>
      </c>
      <c r="I18" s="75">
        <v>0.01</v>
      </c>
      <c r="J18" s="244">
        <v>0.08</v>
      </c>
      <c r="K18" s="244"/>
      <c r="L18" s="244"/>
      <c r="M18" s="75">
        <v>0.08</v>
      </c>
      <c r="N18" s="71"/>
      <c r="O18" s="71"/>
      <c r="P18" s="71"/>
    </row>
    <row r="19" spans="1:16" ht="9.9499999999999993" customHeight="1">
      <c r="A19" s="71"/>
      <c r="B19" s="243" t="s">
        <v>159</v>
      </c>
      <c r="C19" s="243"/>
      <c r="D19" s="243"/>
      <c r="E19" s="243"/>
      <c r="F19" s="243"/>
      <c r="G19" s="243"/>
      <c r="H19" s="75">
        <v>0</v>
      </c>
      <c r="I19" s="75">
        <v>0</v>
      </c>
      <c r="J19" s="244">
        <v>0</v>
      </c>
      <c r="K19" s="244"/>
      <c r="L19" s="244"/>
      <c r="M19" s="75">
        <v>0</v>
      </c>
      <c r="N19" s="71"/>
      <c r="O19" s="71"/>
      <c r="P19" s="71"/>
    </row>
    <row r="20" spans="1:16" ht="9.9499999999999993" customHeight="1">
      <c r="A20" s="71"/>
      <c r="B20" s="243" t="s">
        <v>160</v>
      </c>
      <c r="C20" s="243"/>
      <c r="D20" s="243"/>
      <c r="E20" s="243"/>
      <c r="F20" s="243"/>
      <c r="G20" s="243"/>
      <c r="H20" s="75">
        <v>0</v>
      </c>
      <c r="I20" s="75">
        <v>0</v>
      </c>
      <c r="J20" s="244">
        <v>0</v>
      </c>
      <c r="K20" s="244"/>
      <c r="L20" s="244"/>
      <c r="M20" s="75">
        <v>0</v>
      </c>
      <c r="N20" s="71"/>
      <c r="O20" s="71"/>
      <c r="P20" s="71"/>
    </row>
    <row r="21" spans="1:16" ht="9.9499999999999993" customHeight="1">
      <c r="A21" s="71"/>
      <c r="B21" s="243" t="s">
        <v>161</v>
      </c>
      <c r="C21" s="243"/>
      <c r="D21" s="243"/>
      <c r="E21" s="243"/>
      <c r="F21" s="243"/>
      <c r="G21" s="243"/>
      <c r="H21" s="75">
        <v>0</v>
      </c>
      <c r="I21" s="75">
        <v>0</v>
      </c>
      <c r="J21" s="244">
        <v>0</v>
      </c>
      <c r="K21" s="244"/>
      <c r="L21" s="244"/>
      <c r="M21" s="75">
        <v>0</v>
      </c>
      <c r="N21" s="71"/>
      <c r="O21" s="71"/>
      <c r="P21" s="71"/>
    </row>
    <row r="22" spans="1:16" ht="9.9499999999999993" customHeight="1">
      <c r="A22" s="71"/>
      <c r="B22" s="243" t="s">
        <v>162</v>
      </c>
      <c r="C22" s="243"/>
      <c r="D22" s="243"/>
      <c r="E22" s="243"/>
      <c r="F22" s="243"/>
      <c r="G22" s="243"/>
      <c r="H22" s="75">
        <v>0</v>
      </c>
      <c r="I22" s="75">
        <v>0</v>
      </c>
      <c r="J22" s="244">
        <v>0</v>
      </c>
      <c r="K22" s="244"/>
      <c r="L22" s="244"/>
      <c r="M22" s="75">
        <v>0</v>
      </c>
      <c r="N22" s="71"/>
      <c r="O22" s="71"/>
      <c r="P22" s="71"/>
    </row>
    <row r="23" spans="1:16" ht="9.9499999999999993" customHeight="1">
      <c r="A23" s="71"/>
      <c r="B23" s="243" t="s">
        <v>163</v>
      </c>
      <c r="C23" s="243"/>
      <c r="D23" s="243"/>
      <c r="E23" s="243"/>
      <c r="F23" s="243"/>
      <c r="G23" s="243"/>
      <c r="H23" s="75">
        <v>0</v>
      </c>
      <c r="I23" s="75">
        <v>0</v>
      </c>
      <c r="J23" s="244">
        <v>0</v>
      </c>
      <c r="K23" s="244"/>
      <c r="L23" s="244"/>
      <c r="M23" s="75">
        <v>0</v>
      </c>
      <c r="N23" s="71"/>
      <c r="O23" s="71"/>
      <c r="P23" s="71"/>
    </row>
    <row r="24" spans="1:16" ht="9.9499999999999993" customHeight="1">
      <c r="A24" s="71"/>
      <c r="B24" s="243" t="s">
        <v>164</v>
      </c>
      <c r="C24" s="243"/>
      <c r="D24" s="243"/>
      <c r="E24" s="243"/>
      <c r="F24" s="243"/>
      <c r="G24" s="243"/>
      <c r="H24" s="75"/>
      <c r="I24" s="75"/>
      <c r="J24" s="244"/>
      <c r="K24" s="244"/>
      <c r="L24" s="244"/>
      <c r="M24" s="75"/>
      <c r="N24" s="71"/>
      <c r="O24" s="71"/>
      <c r="P24" s="71"/>
    </row>
    <row r="25" spans="1:16" ht="9.9499999999999993" customHeight="1">
      <c r="A25" s="71"/>
      <c r="B25" s="243" t="s">
        <v>165</v>
      </c>
      <c r="C25" s="243"/>
      <c r="D25" s="243"/>
      <c r="E25" s="243"/>
      <c r="F25" s="243"/>
      <c r="G25" s="243"/>
      <c r="H25" s="75">
        <v>0</v>
      </c>
      <c r="I25" s="75">
        <v>0</v>
      </c>
      <c r="J25" s="244">
        <v>0</v>
      </c>
      <c r="K25" s="244"/>
      <c r="L25" s="244"/>
      <c r="M25" s="75">
        <v>0</v>
      </c>
      <c r="N25" s="71"/>
      <c r="O25" s="71"/>
      <c r="P25" s="71"/>
    </row>
    <row r="26" spans="1:16" ht="9.9499999999999993" customHeight="1">
      <c r="A26" s="71"/>
      <c r="B26" s="243" t="s">
        <v>166</v>
      </c>
      <c r="C26" s="243"/>
      <c r="D26" s="243"/>
      <c r="E26" s="243"/>
      <c r="F26" s="243"/>
      <c r="G26" s="243"/>
      <c r="H26" s="75">
        <v>0</v>
      </c>
      <c r="I26" s="75">
        <v>0</v>
      </c>
      <c r="J26" s="244">
        <v>0</v>
      </c>
      <c r="K26" s="244"/>
      <c r="L26" s="244"/>
      <c r="M26" s="75">
        <v>0</v>
      </c>
      <c r="N26" s="71"/>
      <c r="O26" s="71"/>
      <c r="P26" s="71"/>
    </row>
    <row r="27" spans="1:16" ht="9.9499999999999993" customHeight="1">
      <c r="A27" s="71"/>
      <c r="B27" s="243" t="s">
        <v>167</v>
      </c>
      <c r="C27" s="243"/>
      <c r="D27" s="243"/>
      <c r="E27" s="243"/>
      <c r="F27" s="243"/>
      <c r="G27" s="243"/>
      <c r="H27" s="75">
        <v>0</v>
      </c>
      <c r="I27" s="75">
        <v>0</v>
      </c>
      <c r="J27" s="244">
        <v>0</v>
      </c>
      <c r="K27" s="244"/>
      <c r="L27" s="244"/>
      <c r="M27" s="75">
        <v>0</v>
      </c>
      <c r="N27" s="71"/>
      <c r="O27" s="71"/>
      <c r="P27" s="71"/>
    </row>
    <row r="28" spans="1:16" ht="9.9499999999999993" customHeight="1">
      <c r="A28" s="71"/>
      <c r="B28" s="243" t="s">
        <v>168</v>
      </c>
      <c r="C28" s="243"/>
      <c r="D28" s="243"/>
      <c r="E28" s="243"/>
      <c r="F28" s="243"/>
      <c r="G28" s="243"/>
      <c r="H28" s="75">
        <v>0</v>
      </c>
      <c r="I28" s="75">
        <v>0</v>
      </c>
      <c r="J28" s="244">
        <v>0</v>
      </c>
      <c r="K28" s="244"/>
      <c r="L28" s="244"/>
      <c r="M28" s="75">
        <v>0</v>
      </c>
      <c r="N28" s="71"/>
      <c r="O28" s="71"/>
      <c r="P28" s="71"/>
    </row>
    <row r="29" spans="1:16" ht="9.9499999999999993" customHeight="1">
      <c r="A29" s="71"/>
      <c r="B29" s="243" t="s">
        <v>169</v>
      </c>
      <c r="C29" s="243"/>
      <c r="D29" s="243"/>
      <c r="E29" s="243"/>
      <c r="F29" s="243"/>
      <c r="G29" s="243"/>
      <c r="H29" s="75">
        <v>0</v>
      </c>
      <c r="I29" s="75">
        <v>0</v>
      </c>
      <c r="J29" s="244">
        <v>0</v>
      </c>
      <c r="K29" s="244"/>
      <c r="L29" s="244"/>
      <c r="M29" s="75">
        <v>0</v>
      </c>
      <c r="N29" s="71"/>
      <c r="O29" s="71"/>
      <c r="P29" s="71"/>
    </row>
    <row r="30" spans="1:16" ht="9.9499999999999993" customHeight="1">
      <c r="A30" s="71"/>
      <c r="B30" s="243" t="s">
        <v>170</v>
      </c>
      <c r="C30" s="243"/>
      <c r="D30" s="243"/>
      <c r="E30" s="243"/>
      <c r="F30" s="243"/>
      <c r="G30" s="243"/>
      <c r="H30" s="75">
        <v>0</v>
      </c>
      <c r="I30" s="75">
        <v>0</v>
      </c>
      <c r="J30" s="244">
        <v>0</v>
      </c>
      <c r="K30" s="244"/>
      <c r="L30" s="244"/>
      <c r="M30" s="75">
        <v>0</v>
      </c>
      <c r="N30" s="71"/>
      <c r="O30" s="71"/>
      <c r="P30" s="71"/>
    </row>
    <row r="31" spans="1:16" ht="9.9499999999999993" customHeight="1">
      <c r="A31" s="71"/>
      <c r="B31" s="243" t="s">
        <v>171</v>
      </c>
      <c r="C31" s="243"/>
      <c r="D31" s="243"/>
      <c r="E31" s="243"/>
      <c r="F31" s="243"/>
      <c r="G31" s="243"/>
      <c r="H31" s="75">
        <v>0</v>
      </c>
      <c r="I31" s="75">
        <v>0</v>
      </c>
      <c r="J31" s="244">
        <v>0</v>
      </c>
      <c r="K31" s="244"/>
      <c r="L31" s="244"/>
      <c r="M31" s="75">
        <v>0</v>
      </c>
      <c r="N31" s="71"/>
      <c r="O31" s="71"/>
      <c r="P31" s="71"/>
    </row>
    <row r="32" spans="1:16" ht="9.9499999999999993" customHeight="1">
      <c r="A32" s="71"/>
      <c r="B32" s="243" t="s">
        <v>172</v>
      </c>
      <c r="C32" s="243"/>
      <c r="D32" s="243"/>
      <c r="E32" s="243"/>
      <c r="F32" s="243"/>
      <c r="G32" s="243"/>
      <c r="H32" s="75">
        <v>0</v>
      </c>
      <c r="I32" s="75">
        <v>0</v>
      </c>
      <c r="J32" s="244">
        <v>0</v>
      </c>
      <c r="K32" s="244"/>
      <c r="L32" s="244"/>
      <c r="M32" s="75">
        <v>0</v>
      </c>
      <c r="N32" s="71"/>
      <c r="O32" s="71"/>
      <c r="P32" s="71"/>
    </row>
    <row r="33" spans="1:16" ht="9.9499999999999993" customHeight="1">
      <c r="A33" s="71"/>
      <c r="B33" s="243" t="s">
        <v>173</v>
      </c>
      <c r="C33" s="243"/>
      <c r="D33" s="243"/>
      <c r="E33" s="243"/>
      <c r="F33" s="243"/>
      <c r="G33" s="243"/>
      <c r="H33" s="75">
        <v>0</v>
      </c>
      <c r="I33" s="75">
        <v>0</v>
      </c>
      <c r="J33" s="244">
        <v>0</v>
      </c>
      <c r="K33" s="244"/>
      <c r="L33" s="244"/>
      <c r="M33" s="75">
        <v>0</v>
      </c>
      <c r="N33" s="71"/>
      <c r="O33" s="71"/>
      <c r="P33" s="71"/>
    </row>
    <row r="34" spans="1:16" ht="9.9499999999999993" customHeight="1">
      <c r="A34" s="71"/>
      <c r="B34" s="236" t="s">
        <v>98</v>
      </c>
      <c r="C34" s="236"/>
      <c r="D34" s="236"/>
      <c r="E34" s="236"/>
      <c r="F34" s="237">
        <v>8885.31</v>
      </c>
      <c r="G34" s="237"/>
      <c r="H34" s="237"/>
      <c r="I34" s="76">
        <v>7.11</v>
      </c>
      <c r="J34" s="238">
        <v>88.84</v>
      </c>
      <c r="K34" s="238"/>
      <c r="L34" s="238"/>
      <c r="M34" s="76">
        <v>88.17</v>
      </c>
      <c r="N34" s="71"/>
      <c r="O34" s="71"/>
      <c r="P34" s="71"/>
    </row>
    <row r="35" spans="1:16" ht="9.9499999999999993" customHeight="1">
      <c r="A35" s="71"/>
      <c r="B35" s="242" t="s">
        <v>99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71"/>
      <c r="O35" s="71"/>
      <c r="P35" s="71"/>
    </row>
    <row r="36" spans="1:16" ht="9.9499999999999993" customHeight="1">
      <c r="A36" s="71"/>
      <c r="B36" s="243" t="s">
        <v>174</v>
      </c>
      <c r="C36" s="243"/>
      <c r="D36" s="243"/>
      <c r="E36" s="243"/>
      <c r="F36" s="243"/>
      <c r="G36" s="243"/>
      <c r="H36" s="75">
        <v>0</v>
      </c>
      <c r="I36" s="75">
        <v>0</v>
      </c>
      <c r="J36" s="244">
        <v>0</v>
      </c>
      <c r="K36" s="244"/>
      <c r="L36" s="244"/>
      <c r="M36" s="75">
        <v>0</v>
      </c>
      <c r="N36" s="71"/>
      <c r="O36" s="71"/>
      <c r="P36" s="71"/>
    </row>
    <row r="37" spans="1:16" ht="9.9499999999999993" customHeight="1">
      <c r="A37" s="71"/>
      <c r="B37" s="243" t="s">
        <v>175</v>
      </c>
      <c r="C37" s="243"/>
      <c r="D37" s="243"/>
      <c r="E37" s="243"/>
      <c r="F37" s="243"/>
      <c r="G37" s="243"/>
      <c r="H37" s="75"/>
      <c r="I37" s="75"/>
      <c r="J37" s="244"/>
      <c r="K37" s="244"/>
      <c r="L37" s="244"/>
      <c r="M37" s="75"/>
      <c r="N37" s="71"/>
      <c r="O37" s="71"/>
      <c r="P37" s="71"/>
    </row>
    <row r="38" spans="1:16" ht="9.9499999999999993" customHeight="1">
      <c r="A38" s="71"/>
      <c r="B38" s="243" t="s">
        <v>176</v>
      </c>
      <c r="C38" s="243"/>
      <c r="D38" s="243"/>
      <c r="E38" s="243"/>
      <c r="F38" s="243"/>
      <c r="G38" s="243"/>
      <c r="H38" s="75">
        <v>266.56</v>
      </c>
      <c r="I38" s="75">
        <v>0.21</v>
      </c>
      <c r="J38" s="244">
        <v>2.67</v>
      </c>
      <c r="K38" s="244"/>
      <c r="L38" s="244"/>
      <c r="M38" s="75">
        <v>2.65</v>
      </c>
      <c r="N38" s="71"/>
      <c r="O38" s="71"/>
      <c r="P38" s="71"/>
    </row>
    <row r="39" spans="1:16" ht="9.9499999999999993" customHeight="1">
      <c r="A39" s="71"/>
      <c r="B39" s="243" t="s">
        <v>177</v>
      </c>
      <c r="C39" s="243"/>
      <c r="D39" s="243"/>
      <c r="E39" s="243"/>
      <c r="F39" s="243"/>
      <c r="G39" s="243"/>
      <c r="H39" s="75">
        <v>0</v>
      </c>
      <c r="I39" s="75">
        <v>0</v>
      </c>
      <c r="J39" s="244">
        <v>0</v>
      </c>
      <c r="K39" s="244"/>
      <c r="L39" s="244"/>
      <c r="M39" s="75">
        <v>0</v>
      </c>
      <c r="N39" s="71"/>
      <c r="O39" s="71"/>
      <c r="P39" s="71"/>
    </row>
    <row r="40" spans="1:16" ht="9.9499999999999993" customHeight="1">
      <c r="A40" s="71"/>
      <c r="B40" s="243" t="s">
        <v>178</v>
      </c>
      <c r="C40" s="243"/>
      <c r="D40" s="243"/>
      <c r="E40" s="243"/>
      <c r="F40" s="243"/>
      <c r="G40" s="243"/>
      <c r="H40" s="75">
        <v>0</v>
      </c>
      <c r="I40" s="75">
        <v>0</v>
      </c>
      <c r="J40" s="244">
        <v>0</v>
      </c>
      <c r="K40" s="244"/>
      <c r="L40" s="244"/>
      <c r="M40" s="75">
        <v>0</v>
      </c>
      <c r="N40" s="71"/>
      <c r="O40" s="71"/>
      <c r="P40" s="71"/>
    </row>
    <row r="41" spans="1:16" ht="9.9499999999999993" customHeight="1">
      <c r="A41" s="71"/>
      <c r="B41" s="243" t="s">
        <v>179</v>
      </c>
      <c r="C41" s="243"/>
      <c r="D41" s="243"/>
      <c r="E41" s="243"/>
      <c r="F41" s="243"/>
      <c r="G41" s="243"/>
      <c r="H41" s="75">
        <v>0</v>
      </c>
      <c r="I41" s="75">
        <v>0</v>
      </c>
      <c r="J41" s="244">
        <v>0</v>
      </c>
      <c r="K41" s="244"/>
      <c r="L41" s="244"/>
      <c r="M41" s="75">
        <v>0</v>
      </c>
      <c r="N41" s="71"/>
      <c r="O41" s="71"/>
      <c r="P41" s="71"/>
    </row>
    <row r="42" spans="1:16" ht="9.9499999999999993" customHeight="1">
      <c r="A42" s="71"/>
      <c r="B42" s="243" t="s">
        <v>180</v>
      </c>
      <c r="C42" s="243"/>
      <c r="D42" s="243"/>
      <c r="E42" s="243"/>
      <c r="F42" s="243"/>
      <c r="G42" s="243"/>
      <c r="H42" s="75">
        <v>0</v>
      </c>
      <c r="I42" s="75">
        <v>0</v>
      </c>
      <c r="J42" s="244">
        <v>0</v>
      </c>
      <c r="K42" s="244"/>
      <c r="L42" s="244"/>
      <c r="M42" s="75">
        <v>0</v>
      </c>
      <c r="N42" s="71"/>
      <c r="O42" s="71"/>
      <c r="P42" s="71"/>
    </row>
    <row r="43" spans="1:16" ht="9.9499999999999993" customHeight="1">
      <c r="A43" s="71"/>
      <c r="B43" s="243" t="s">
        <v>181</v>
      </c>
      <c r="C43" s="243"/>
      <c r="D43" s="243"/>
      <c r="E43" s="243"/>
      <c r="F43" s="243"/>
      <c r="G43" s="243"/>
      <c r="H43" s="75">
        <v>0</v>
      </c>
      <c r="I43" s="75">
        <v>0</v>
      </c>
      <c r="J43" s="244">
        <v>0</v>
      </c>
      <c r="K43" s="244"/>
      <c r="L43" s="244"/>
      <c r="M43" s="75">
        <v>0</v>
      </c>
      <c r="N43" s="71"/>
      <c r="O43" s="71"/>
      <c r="P43" s="71"/>
    </row>
    <row r="44" spans="1:16" ht="9.9499999999999993" customHeight="1">
      <c r="A44" s="71"/>
      <c r="B44" s="243" t="s">
        <v>182</v>
      </c>
      <c r="C44" s="243"/>
      <c r="D44" s="243"/>
      <c r="E44" s="243"/>
      <c r="F44" s="243"/>
      <c r="G44" s="243"/>
      <c r="H44" s="75">
        <v>0</v>
      </c>
      <c r="I44" s="75">
        <v>0</v>
      </c>
      <c r="J44" s="244">
        <v>0</v>
      </c>
      <c r="K44" s="244"/>
      <c r="L44" s="244"/>
      <c r="M44" s="75">
        <v>0</v>
      </c>
      <c r="N44" s="71"/>
      <c r="O44" s="71"/>
      <c r="P44" s="71"/>
    </row>
    <row r="45" spans="1:16" ht="9.9499999999999993" customHeight="1">
      <c r="A45" s="71"/>
      <c r="B45" s="243" t="s">
        <v>183</v>
      </c>
      <c r="C45" s="243"/>
      <c r="D45" s="243"/>
      <c r="E45" s="243"/>
      <c r="F45" s="243"/>
      <c r="G45" s="243"/>
      <c r="H45" s="75">
        <v>0</v>
      </c>
      <c r="I45" s="75">
        <v>0</v>
      </c>
      <c r="J45" s="244">
        <v>0</v>
      </c>
      <c r="K45" s="244"/>
      <c r="L45" s="244"/>
      <c r="M45" s="75">
        <v>0</v>
      </c>
      <c r="N45" s="71"/>
      <c r="O45" s="71"/>
      <c r="P45" s="71"/>
    </row>
    <row r="46" spans="1:16" ht="9.9499999999999993" customHeight="1">
      <c r="A46" s="71"/>
      <c r="B46" s="243" t="s">
        <v>184</v>
      </c>
      <c r="C46" s="243"/>
      <c r="D46" s="243"/>
      <c r="E46" s="243"/>
      <c r="F46" s="243"/>
      <c r="G46" s="243"/>
      <c r="H46" s="75">
        <v>0</v>
      </c>
      <c r="I46" s="75">
        <v>0</v>
      </c>
      <c r="J46" s="244">
        <v>0</v>
      </c>
      <c r="K46" s="244"/>
      <c r="L46" s="244"/>
      <c r="M46" s="75">
        <v>0</v>
      </c>
      <c r="N46" s="71"/>
      <c r="O46" s="71"/>
      <c r="P46" s="71"/>
    </row>
    <row r="47" spans="1:16" ht="9.9499999999999993" customHeight="1">
      <c r="A47" s="71"/>
      <c r="B47" s="243" t="s">
        <v>185</v>
      </c>
      <c r="C47" s="243"/>
      <c r="D47" s="243"/>
      <c r="E47" s="243"/>
      <c r="F47" s="243"/>
      <c r="G47" s="243"/>
      <c r="H47" s="75">
        <v>750</v>
      </c>
      <c r="I47" s="75">
        <v>0.6</v>
      </c>
      <c r="J47" s="244">
        <v>7.5</v>
      </c>
      <c r="K47" s="244"/>
      <c r="L47" s="244"/>
      <c r="M47" s="75">
        <v>7.44</v>
      </c>
      <c r="N47" s="71"/>
      <c r="O47" s="71"/>
      <c r="P47" s="71"/>
    </row>
    <row r="48" spans="1:16" ht="9.9499999999999993" customHeight="1">
      <c r="A48" s="71"/>
      <c r="B48" s="243" t="s">
        <v>186</v>
      </c>
      <c r="C48" s="243"/>
      <c r="D48" s="243"/>
      <c r="E48" s="243"/>
      <c r="F48" s="243"/>
      <c r="G48" s="243"/>
      <c r="H48" s="75">
        <v>0</v>
      </c>
      <c r="I48" s="75">
        <v>0</v>
      </c>
      <c r="J48" s="244">
        <v>0</v>
      </c>
      <c r="K48" s="244"/>
      <c r="L48" s="244"/>
      <c r="M48" s="75">
        <v>0</v>
      </c>
      <c r="N48" s="71"/>
      <c r="O48" s="71"/>
      <c r="P48" s="71"/>
    </row>
    <row r="49" spans="1:16" ht="9.9499999999999993" customHeight="1">
      <c r="A49" s="71"/>
      <c r="B49" s="236" t="s">
        <v>113</v>
      </c>
      <c r="C49" s="236"/>
      <c r="D49" s="236"/>
      <c r="E49" s="236"/>
      <c r="F49" s="237">
        <v>1016.56</v>
      </c>
      <c r="G49" s="237"/>
      <c r="H49" s="237"/>
      <c r="I49" s="76">
        <v>0.81</v>
      </c>
      <c r="J49" s="238">
        <v>10.17</v>
      </c>
      <c r="K49" s="238"/>
      <c r="L49" s="238"/>
      <c r="M49" s="76">
        <v>10.09</v>
      </c>
      <c r="N49" s="71"/>
      <c r="O49" s="71"/>
      <c r="P49" s="71"/>
    </row>
    <row r="50" spans="1:16" ht="9.9499999999999993" customHeight="1">
      <c r="A50" s="71"/>
      <c r="B50" s="242" t="s">
        <v>49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71"/>
      <c r="O50" s="71"/>
      <c r="P50" s="71"/>
    </row>
    <row r="51" spans="1:16" ht="9.9499999999999993" customHeight="1">
      <c r="A51" s="71"/>
      <c r="B51" s="243" t="s">
        <v>187</v>
      </c>
      <c r="C51" s="243"/>
      <c r="D51" s="243"/>
      <c r="E51" s="243"/>
      <c r="F51" s="243"/>
      <c r="G51" s="243"/>
      <c r="H51" s="75">
        <v>99.86</v>
      </c>
      <c r="I51" s="75">
        <v>0.08</v>
      </c>
      <c r="J51" s="244">
        <v>1</v>
      </c>
      <c r="K51" s="244"/>
      <c r="L51" s="244"/>
      <c r="M51" s="75">
        <v>0.99</v>
      </c>
      <c r="N51" s="71"/>
      <c r="O51" s="71"/>
      <c r="P51" s="71"/>
    </row>
    <row r="52" spans="1:16" ht="9.9499999999999993" customHeight="1">
      <c r="A52" s="71"/>
      <c r="B52" s="236" t="s">
        <v>188</v>
      </c>
      <c r="C52" s="236"/>
      <c r="D52" s="236"/>
      <c r="E52" s="236"/>
      <c r="F52" s="237">
        <v>99.86</v>
      </c>
      <c r="G52" s="237"/>
      <c r="H52" s="237"/>
      <c r="I52" s="76">
        <v>0.08</v>
      </c>
      <c r="J52" s="238">
        <v>1</v>
      </c>
      <c r="K52" s="238"/>
      <c r="L52" s="238"/>
      <c r="M52" s="76">
        <v>0.99</v>
      </c>
      <c r="N52" s="71"/>
      <c r="O52" s="71"/>
      <c r="P52" s="71"/>
    </row>
    <row r="53" spans="1:16" ht="9.9499999999999993" customHeight="1">
      <c r="A53" s="71"/>
      <c r="B53" s="239" t="s">
        <v>189</v>
      </c>
      <c r="C53" s="239"/>
      <c r="D53" s="239"/>
      <c r="E53" s="239"/>
      <c r="F53" s="240">
        <v>10001.73</v>
      </c>
      <c r="G53" s="240"/>
      <c r="H53" s="240"/>
      <c r="I53" s="77">
        <v>8</v>
      </c>
      <c r="J53" s="241">
        <v>100.01</v>
      </c>
      <c r="K53" s="241"/>
      <c r="L53" s="241"/>
      <c r="M53" s="77">
        <v>99.25</v>
      </c>
      <c r="N53" s="71"/>
      <c r="O53" s="71"/>
      <c r="P53" s="71"/>
    </row>
    <row r="54" spans="1:16" ht="9.9499999999999993" customHeight="1">
      <c r="A54" s="71"/>
      <c r="B54" s="242" t="s">
        <v>190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71"/>
      <c r="O54" s="71"/>
      <c r="P54" s="71"/>
    </row>
    <row r="55" spans="1:16" ht="9.9499999999999993" customHeight="1">
      <c r="A55" s="71"/>
      <c r="B55" s="243" t="s">
        <v>191</v>
      </c>
      <c r="C55" s="243"/>
      <c r="D55" s="243"/>
      <c r="E55" s="243"/>
      <c r="F55" s="243"/>
      <c r="G55" s="243"/>
      <c r="H55" s="75">
        <v>0</v>
      </c>
      <c r="I55" s="75">
        <v>0</v>
      </c>
      <c r="J55" s="244">
        <v>0</v>
      </c>
      <c r="K55" s="244"/>
      <c r="L55" s="244"/>
      <c r="M55" s="75">
        <v>0</v>
      </c>
      <c r="N55" s="71"/>
      <c r="O55" s="71"/>
      <c r="P55" s="71"/>
    </row>
    <row r="56" spans="1:16" ht="9.9499999999999993" customHeight="1">
      <c r="A56" s="71"/>
      <c r="B56" s="243" t="s">
        <v>192</v>
      </c>
      <c r="C56" s="243"/>
      <c r="D56" s="243"/>
      <c r="E56" s="243"/>
      <c r="F56" s="243"/>
      <c r="G56" s="243"/>
      <c r="H56" s="75">
        <v>0</v>
      </c>
      <c r="I56" s="75">
        <v>0</v>
      </c>
      <c r="J56" s="244">
        <v>0</v>
      </c>
      <c r="K56" s="244"/>
      <c r="L56" s="244"/>
      <c r="M56" s="75">
        <v>0</v>
      </c>
      <c r="N56" s="71"/>
      <c r="O56" s="71"/>
      <c r="P56" s="71"/>
    </row>
    <row r="57" spans="1:16" ht="9.9499999999999993" customHeight="1">
      <c r="A57" s="71"/>
      <c r="B57" s="243" t="s">
        <v>193</v>
      </c>
      <c r="C57" s="243"/>
      <c r="D57" s="243"/>
      <c r="E57" s="243"/>
      <c r="F57" s="243"/>
      <c r="G57" s="243"/>
      <c r="H57" s="75">
        <v>0</v>
      </c>
      <c r="I57" s="75">
        <v>0</v>
      </c>
      <c r="J57" s="244">
        <v>0</v>
      </c>
      <c r="K57" s="244"/>
      <c r="L57" s="244"/>
      <c r="M57" s="75">
        <v>0</v>
      </c>
      <c r="N57" s="71"/>
      <c r="O57" s="71"/>
      <c r="P57" s="71"/>
    </row>
    <row r="58" spans="1:16" ht="9.9499999999999993" customHeight="1">
      <c r="A58" s="71"/>
      <c r="B58" s="236" t="s">
        <v>119</v>
      </c>
      <c r="C58" s="236"/>
      <c r="D58" s="236"/>
      <c r="E58" s="236"/>
      <c r="F58" s="237">
        <v>0</v>
      </c>
      <c r="G58" s="237"/>
      <c r="H58" s="237"/>
      <c r="I58" s="76">
        <v>0</v>
      </c>
      <c r="J58" s="238">
        <v>0</v>
      </c>
      <c r="K58" s="238"/>
      <c r="L58" s="238"/>
      <c r="M58" s="76">
        <v>0</v>
      </c>
      <c r="N58" s="71"/>
      <c r="O58" s="71"/>
      <c r="P58" s="71"/>
    </row>
    <row r="59" spans="1:16" ht="9.9499999999999993" customHeight="1">
      <c r="A59" s="71"/>
      <c r="B59" s="242" t="s">
        <v>194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71"/>
      <c r="O59" s="71"/>
      <c r="P59" s="71"/>
    </row>
    <row r="60" spans="1:16" ht="9.9499999999999993" customHeight="1">
      <c r="A60" s="71"/>
      <c r="B60" s="243" t="s">
        <v>195</v>
      </c>
      <c r="C60" s="243"/>
      <c r="D60" s="243"/>
      <c r="E60" s="243"/>
      <c r="F60" s="243"/>
      <c r="G60" s="243"/>
      <c r="H60" s="75">
        <v>0</v>
      </c>
      <c r="I60" s="75">
        <v>0</v>
      </c>
      <c r="J60" s="244">
        <v>0</v>
      </c>
      <c r="K60" s="244"/>
      <c r="L60" s="244"/>
      <c r="M60" s="75">
        <v>0</v>
      </c>
      <c r="N60" s="71"/>
      <c r="O60" s="71"/>
      <c r="P60" s="71"/>
    </row>
    <row r="61" spans="1:16" ht="9.9499999999999993" customHeight="1">
      <c r="A61" s="71"/>
      <c r="B61" s="243" t="s">
        <v>196</v>
      </c>
      <c r="C61" s="243"/>
      <c r="D61" s="243"/>
      <c r="E61" s="243"/>
      <c r="F61" s="243"/>
      <c r="G61" s="243"/>
      <c r="H61" s="75">
        <v>3.48</v>
      </c>
      <c r="I61" s="75">
        <v>0</v>
      </c>
      <c r="J61" s="244">
        <v>0.03</v>
      </c>
      <c r="K61" s="244"/>
      <c r="L61" s="244"/>
      <c r="M61" s="75">
        <v>0.03</v>
      </c>
      <c r="N61" s="71"/>
      <c r="O61" s="71"/>
      <c r="P61" s="71"/>
    </row>
    <row r="62" spans="1:16" ht="9.9499999999999993" customHeight="1">
      <c r="A62" s="71"/>
      <c r="B62" s="243" t="s">
        <v>197</v>
      </c>
      <c r="C62" s="243"/>
      <c r="D62" s="243"/>
      <c r="E62" s="243"/>
      <c r="F62" s="243"/>
      <c r="G62" s="243"/>
      <c r="H62" s="75">
        <v>0</v>
      </c>
      <c r="I62" s="75">
        <v>0</v>
      </c>
      <c r="J62" s="244">
        <v>0</v>
      </c>
      <c r="K62" s="244"/>
      <c r="L62" s="244"/>
      <c r="M62" s="75">
        <v>0</v>
      </c>
      <c r="N62" s="71"/>
      <c r="O62" s="71"/>
      <c r="P62" s="71"/>
    </row>
    <row r="63" spans="1:16" ht="9.9499999999999993" customHeight="1">
      <c r="A63" s="71"/>
      <c r="B63" s="236" t="s">
        <v>123</v>
      </c>
      <c r="C63" s="236"/>
      <c r="D63" s="236"/>
      <c r="E63" s="236"/>
      <c r="F63" s="237">
        <v>3.48</v>
      </c>
      <c r="G63" s="237"/>
      <c r="H63" s="237"/>
      <c r="I63" s="76">
        <v>0</v>
      </c>
      <c r="J63" s="238">
        <v>0.03</v>
      </c>
      <c r="K63" s="238"/>
      <c r="L63" s="238"/>
      <c r="M63" s="76">
        <v>0.03</v>
      </c>
      <c r="N63" s="71"/>
      <c r="O63" s="71"/>
      <c r="P63" s="71"/>
    </row>
    <row r="64" spans="1:16" ht="9.9499999999999993" customHeight="1">
      <c r="A64" s="71"/>
      <c r="B64" s="239" t="s">
        <v>198</v>
      </c>
      <c r="C64" s="239"/>
      <c r="D64" s="239"/>
      <c r="E64" s="239"/>
      <c r="F64" s="241">
        <v>3.48</v>
      </c>
      <c r="G64" s="241"/>
      <c r="H64" s="241"/>
      <c r="I64" s="77">
        <v>0</v>
      </c>
      <c r="J64" s="241">
        <v>0.03</v>
      </c>
      <c r="K64" s="241"/>
      <c r="L64" s="241"/>
      <c r="M64" s="77">
        <v>0.03</v>
      </c>
      <c r="N64" s="71"/>
      <c r="O64" s="71"/>
      <c r="P64" s="71"/>
    </row>
    <row r="65" spans="1:16" ht="9.9499999999999993" customHeight="1">
      <c r="A65" s="71"/>
      <c r="B65" s="239" t="s">
        <v>199</v>
      </c>
      <c r="C65" s="239"/>
      <c r="D65" s="239"/>
      <c r="E65" s="239"/>
      <c r="F65" s="240">
        <v>10005.209999999999</v>
      </c>
      <c r="G65" s="240"/>
      <c r="H65" s="240"/>
      <c r="I65" s="77">
        <v>8</v>
      </c>
      <c r="J65" s="241">
        <v>100.04</v>
      </c>
      <c r="K65" s="241"/>
      <c r="L65" s="241"/>
      <c r="M65" s="77">
        <v>99.28</v>
      </c>
      <c r="N65" s="71"/>
      <c r="O65" s="71"/>
      <c r="P65" s="71"/>
    </row>
    <row r="66" spans="1:16" ht="9.9499999999999993" customHeight="1">
      <c r="A66" s="71"/>
      <c r="B66" s="242" t="s">
        <v>42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71"/>
      <c r="O66" s="71"/>
      <c r="P66" s="71"/>
    </row>
    <row r="67" spans="1:16" ht="9.9499999999999993" customHeight="1">
      <c r="A67" s="71"/>
      <c r="B67" s="243" t="s">
        <v>200</v>
      </c>
      <c r="C67" s="243"/>
      <c r="D67" s="243"/>
      <c r="E67" s="243"/>
      <c r="F67" s="243"/>
      <c r="G67" s="243"/>
      <c r="H67" s="75">
        <v>0</v>
      </c>
      <c r="I67" s="75">
        <v>0</v>
      </c>
      <c r="J67" s="244">
        <v>0</v>
      </c>
      <c r="K67" s="244"/>
      <c r="L67" s="244"/>
      <c r="M67" s="75">
        <v>0</v>
      </c>
      <c r="N67" s="71"/>
      <c r="O67" s="71"/>
      <c r="P67" s="71"/>
    </row>
    <row r="68" spans="1:16" ht="9.9499999999999993" customHeight="1">
      <c r="A68" s="71"/>
      <c r="B68" s="243" t="s">
        <v>201</v>
      </c>
      <c r="C68" s="243"/>
      <c r="D68" s="243"/>
      <c r="E68" s="243"/>
      <c r="F68" s="243"/>
      <c r="G68" s="243"/>
      <c r="H68" s="75">
        <v>72.3</v>
      </c>
      <c r="I68" s="75">
        <v>0.06</v>
      </c>
      <c r="J68" s="244">
        <v>0.72</v>
      </c>
      <c r="K68" s="244"/>
      <c r="L68" s="244"/>
      <c r="M68" s="75">
        <v>0.72</v>
      </c>
      <c r="N68" s="71"/>
      <c r="O68" s="71"/>
      <c r="P68" s="71"/>
    </row>
    <row r="69" spans="1:16" ht="9.9499999999999993" customHeight="1">
      <c r="A69" s="71"/>
      <c r="B69" s="243" t="s">
        <v>202</v>
      </c>
      <c r="C69" s="243"/>
      <c r="D69" s="243"/>
      <c r="E69" s="243"/>
      <c r="F69" s="243"/>
      <c r="G69" s="243"/>
      <c r="H69" s="75">
        <v>0</v>
      </c>
      <c r="I69" s="75">
        <v>0</v>
      </c>
      <c r="J69" s="244">
        <v>0</v>
      </c>
      <c r="K69" s="244"/>
      <c r="L69" s="244"/>
      <c r="M69" s="75">
        <v>0</v>
      </c>
      <c r="N69" s="71"/>
      <c r="O69" s="71"/>
      <c r="P69" s="71"/>
    </row>
    <row r="70" spans="1:16" ht="9.9499999999999993" customHeight="1">
      <c r="A70" s="71"/>
      <c r="B70" s="236" t="s">
        <v>203</v>
      </c>
      <c r="C70" s="236"/>
      <c r="D70" s="236"/>
      <c r="E70" s="236"/>
      <c r="F70" s="237">
        <v>72.3</v>
      </c>
      <c r="G70" s="237"/>
      <c r="H70" s="237"/>
      <c r="I70" s="76">
        <v>0.06</v>
      </c>
      <c r="J70" s="238">
        <v>0.72</v>
      </c>
      <c r="K70" s="238"/>
      <c r="L70" s="238"/>
      <c r="M70" s="76">
        <v>0.72</v>
      </c>
      <c r="N70" s="71"/>
      <c r="O70" s="71"/>
      <c r="P70" s="71"/>
    </row>
    <row r="71" spans="1:16" ht="9.9499999999999993" customHeight="1">
      <c r="A71" s="71"/>
      <c r="B71" s="239" t="s">
        <v>204</v>
      </c>
      <c r="C71" s="239"/>
      <c r="D71" s="239"/>
      <c r="E71" s="239"/>
      <c r="F71" s="240">
        <v>10077.51</v>
      </c>
      <c r="G71" s="240"/>
      <c r="H71" s="240"/>
      <c r="I71" s="77">
        <v>8.06</v>
      </c>
      <c r="J71" s="241">
        <v>100.76</v>
      </c>
      <c r="K71" s="241"/>
      <c r="L71" s="241"/>
      <c r="M71" s="78" t="s">
        <v>205</v>
      </c>
      <c r="N71" s="71"/>
      <c r="O71" s="71"/>
      <c r="P71" s="71"/>
    </row>
    <row r="72" spans="1:16" ht="27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35" t="s">
        <v>47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:P65"/>
  <sheetViews>
    <sheetView showGridLines="0" zoomScaleNormal="100" workbookViewId="0"/>
  </sheetViews>
  <sheetFormatPr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264" t="s">
        <v>137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79"/>
    </row>
    <row r="3" spans="1:16" ht="17.100000000000001" customHeight="1">
      <c r="A3" s="79"/>
      <c r="B3" s="79"/>
      <c r="C3" s="79"/>
      <c r="D3" s="79"/>
      <c r="E3" s="265" t="s">
        <v>214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79"/>
    </row>
    <row r="4" spans="1:16" ht="17.100000000000001" customHeight="1">
      <c r="A4" s="79"/>
      <c r="B4" s="79"/>
      <c r="C4" s="79"/>
      <c r="D4" s="79"/>
      <c r="E4" s="265" t="s">
        <v>244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79"/>
    </row>
    <row r="5" spans="1:16" ht="15" customHeight="1">
      <c r="A5" s="79"/>
      <c r="B5" s="265" t="s">
        <v>140</v>
      </c>
      <c r="C5" s="265"/>
      <c r="D5" s="265"/>
      <c r="E5" s="265"/>
      <c r="F5" s="265"/>
      <c r="G5" s="265" t="s">
        <v>141</v>
      </c>
      <c r="H5" s="265"/>
      <c r="I5" s="265"/>
      <c r="J5" s="265"/>
      <c r="K5" s="265"/>
      <c r="L5" s="265"/>
      <c r="M5" s="265"/>
      <c r="N5" s="265"/>
      <c r="O5" s="265"/>
      <c r="P5" s="79"/>
    </row>
    <row r="6" spans="1:16" ht="15" customHeight="1">
      <c r="A6" s="79"/>
      <c r="B6" s="266" t="s">
        <v>216</v>
      </c>
      <c r="C6" s="266"/>
      <c r="D6" s="266"/>
      <c r="E6" s="266"/>
      <c r="F6" s="266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143</v>
      </c>
      <c r="C7" s="79"/>
      <c r="D7" s="261" t="s">
        <v>245</v>
      </c>
      <c r="E7" s="261"/>
      <c r="F7" s="261"/>
      <c r="G7" s="261"/>
      <c r="H7" s="261"/>
      <c r="I7" s="261"/>
      <c r="J7" s="261"/>
      <c r="K7" s="79"/>
      <c r="L7" s="261" t="s">
        <v>218</v>
      </c>
      <c r="M7" s="261"/>
      <c r="N7" s="79"/>
      <c r="O7" s="79"/>
      <c r="P7" s="79"/>
    </row>
    <row r="8" spans="1:16" ht="30" customHeight="1">
      <c r="A8" s="79"/>
      <c r="B8" s="262" t="s">
        <v>9</v>
      </c>
      <c r="C8" s="262"/>
      <c r="D8" s="262"/>
      <c r="E8" s="262"/>
      <c r="F8" s="263" t="s">
        <v>146</v>
      </c>
      <c r="G8" s="263"/>
      <c r="H8" s="263"/>
      <c r="I8" s="82" t="s">
        <v>147</v>
      </c>
      <c r="J8" s="263" t="s">
        <v>148</v>
      </c>
      <c r="K8" s="263"/>
      <c r="L8" s="263"/>
      <c r="M8" s="82" t="s">
        <v>149</v>
      </c>
      <c r="N8" s="79"/>
      <c r="O8" s="79"/>
      <c r="P8" s="79"/>
    </row>
    <row r="9" spans="1:16" ht="9.9499999999999993" customHeight="1">
      <c r="A9" s="79"/>
      <c r="B9" s="260" t="s">
        <v>73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79"/>
      <c r="O9" s="79"/>
      <c r="P9" s="79"/>
    </row>
    <row r="10" spans="1:16" ht="9.9499999999999993" customHeight="1">
      <c r="A10" s="79"/>
      <c r="B10" s="252" t="s">
        <v>150</v>
      </c>
      <c r="C10" s="252"/>
      <c r="D10" s="252"/>
      <c r="E10" s="252"/>
      <c r="F10" s="252"/>
      <c r="G10" s="252"/>
      <c r="H10" s="83">
        <v>0</v>
      </c>
      <c r="I10" s="83">
        <v>0</v>
      </c>
      <c r="J10" s="253">
        <v>0</v>
      </c>
      <c r="K10" s="253"/>
      <c r="L10" s="253"/>
      <c r="M10" s="83">
        <v>0</v>
      </c>
      <c r="N10" s="79"/>
      <c r="O10" s="79"/>
      <c r="P10" s="79"/>
    </row>
    <row r="11" spans="1:16" ht="9.9499999999999993" customHeight="1">
      <c r="A11" s="79"/>
      <c r="B11" s="252" t="s">
        <v>151</v>
      </c>
      <c r="C11" s="252"/>
      <c r="D11" s="252"/>
      <c r="E11" s="252"/>
      <c r="F11" s="252"/>
      <c r="G11" s="252"/>
      <c r="H11" s="83">
        <v>0</v>
      </c>
      <c r="I11" s="83">
        <v>0</v>
      </c>
      <c r="J11" s="253">
        <v>0</v>
      </c>
      <c r="K11" s="253"/>
      <c r="L11" s="253"/>
      <c r="M11" s="83">
        <v>0</v>
      </c>
      <c r="N11" s="79"/>
      <c r="O11" s="79"/>
      <c r="P11" s="79"/>
    </row>
    <row r="12" spans="1:16" ht="9.9499999999999993" customHeight="1">
      <c r="A12" s="79"/>
      <c r="B12" s="252" t="s">
        <v>152</v>
      </c>
      <c r="C12" s="252"/>
      <c r="D12" s="252"/>
      <c r="E12" s="252"/>
      <c r="F12" s="252"/>
      <c r="G12" s="252"/>
      <c r="H12" s="83"/>
      <c r="I12" s="83"/>
      <c r="J12" s="253"/>
      <c r="K12" s="253"/>
      <c r="L12" s="253"/>
      <c r="M12" s="83"/>
      <c r="N12" s="79"/>
      <c r="O12" s="79"/>
      <c r="P12" s="79"/>
    </row>
    <row r="13" spans="1:16" ht="9.9499999999999993" customHeight="1">
      <c r="A13" s="79"/>
      <c r="B13" s="252" t="s">
        <v>153</v>
      </c>
      <c r="C13" s="252"/>
      <c r="D13" s="252"/>
      <c r="E13" s="252"/>
      <c r="F13" s="252"/>
      <c r="G13" s="252"/>
      <c r="H13" s="83">
        <v>0.73</v>
      </c>
      <c r="I13" s="83">
        <v>0</v>
      </c>
      <c r="J13" s="253">
        <v>0</v>
      </c>
      <c r="K13" s="253"/>
      <c r="L13" s="253"/>
      <c r="M13" s="83">
        <v>0</v>
      </c>
      <c r="N13" s="79"/>
      <c r="O13" s="79"/>
      <c r="P13" s="79"/>
    </row>
    <row r="14" spans="1:16" ht="9.9499999999999993" customHeight="1">
      <c r="A14" s="79"/>
      <c r="B14" s="252" t="s">
        <v>154</v>
      </c>
      <c r="C14" s="252"/>
      <c r="D14" s="252"/>
      <c r="E14" s="252"/>
      <c r="F14" s="252"/>
      <c r="G14" s="252"/>
      <c r="H14" s="83">
        <v>0</v>
      </c>
      <c r="I14" s="83">
        <v>0</v>
      </c>
      <c r="J14" s="253">
        <v>0</v>
      </c>
      <c r="K14" s="253"/>
      <c r="L14" s="253"/>
      <c r="M14" s="83">
        <v>0</v>
      </c>
      <c r="N14" s="79"/>
      <c r="O14" s="79"/>
      <c r="P14" s="79"/>
    </row>
    <row r="15" spans="1:16" ht="9.9499999999999993" customHeight="1">
      <c r="A15" s="79"/>
      <c r="B15" s="252" t="s">
        <v>155</v>
      </c>
      <c r="C15" s="252"/>
      <c r="D15" s="252"/>
      <c r="E15" s="252"/>
      <c r="F15" s="252"/>
      <c r="G15" s="252"/>
      <c r="H15" s="83">
        <v>0</v>
      </c>
      <c r="I15" s="83">
        <v>0</v>
      </c>
      <c r="J15" s="253">
        <v>0</v>
      </c>
      <c r="K15" s="253"/>
      <c r="L15" s="253"/>
      <c r="M15" s="83">
        <v>0</v>
      </c>
      <c r="N15" s="79"/>
      <c r="O15" s="79"/>
      <c r="P15" s="79"/>
    </row>
    <row r="16" spans="1:16" ht="9.9499999999999993" customHeight="1">
      <c r="A16" s="79"/>
      <c r="B16" s="252" t="s">
        <v>156</v>
      </c>
      <c r="C16" s="252"/>
      <c r="D16" s="252"/>
      <c r="E16" s="252"/>
      <c r="F16" s="252"/>
      <c r="G16" s="252"/>
      <c r="H16" s="83">
        <v>0</v>
      </c>
      <c r="I16" s="83">
        <v>0</v>
      </c>
      <c r="J16" s="253">
        <v>0</v>
      </c>
      <c r="K16" s="253"/>
      <c r="L16" s="253"/>
      <c r="M16" s="83">
        <v>0</v>
      </c>
      <c r="N16" s="79"/>
      <c r="O16" s="79"/>
      <c r="P16" s="79"/>
    </row>
    <row r="17" spans="1:16" ht="18" customHeight="1">
      <c r="A17" s="79"/>
      <c r="B17" s="252" t="s">
        <v>219</v>
      </c>
      <c r="C17" s="252"/>
      <c r="D17" s="252"/>
      <c r="E17" s="252"/>
      <c r="F17" s="252"/>
      <c r="G17" s="252"/>
      <c r="H17" s="83">
        <v>18180</v>
      </c>
      <c r="I17" s="83">
        <v>25.25</v>
      </c>
      <c r="J17" s="253">
        <v>75.849999999999994</v>
      </c>
      <c r="K17" s="253"/>
      <c r="L17" s="253"/>
      <c r="M17" s="83">
        <v>60.64</v>
      </c>
      <c r="N17" s="79"/>
      <c r="O17" s="79"/>
      <c r="P17" s="79"/>
    </row>
    <row r="18" spans="1:16" ht="9.9499999999999993" customHeight="1">
      <c r="A18" s="79"/>
      <c r="B18" s="252" t="s">
        <v>158</v>
      </c>
      <c r="C18" s="252"/>
      <c r="D18" s="252"/>
      <c r="E18" s="252"/>
      <c r="F18" s="252"/>
      <c r="G18" s="252"/>
      <c r="H18" s="83">
        <v>-15.52</v>
      </c>
      <c r="I18" s="83">
        <v>-0.02</v>
      </c>
      <c r="J18" s="253">
        <v>-0.06</v>
      </c>
      <c r="K18" s="253"/>
      <c r="L18" s="253"/>
      <c r="M18" s="83">
        <v>-0.05</v>
      </c>
      <c r="N18" s="79"/>
      <c r="O18" s="79"/>
      <c r="P18" s="79"/>
    </row>
    <row r="19" spans="1:16" ht="9.9499999999999993" customHeight="1">
      <c r="A19" s="79"/>
      <c r="B19" s="252" t="s">
        <v>220</v>
      </c>
      <c r="C19" s="252"/>
      <c r="D19" s="252"/>
      <c r="E19" s="252"/>
      <c r="F19" s="252"/>
      <c r="G19" s="252"/>
      <c r="H19" s="83">
        <v>0</v>
      </c>
      <c r="I19" s="83">
        <v>0</v>
      </c>
      <c r="J19" s="253">
        <v>0</v>
      </c>
      <c r="K19" s="253"/>
      <c r="L19" s="253"/>
      <c r="M19" s="83">
        <v>0</v>
      </c>
      <c r="N19" s="79"/>
      <c r="O19" s="79"/>
      <c r="P19" s="79"/>
    </row>
    <row r="20" spans="1:16" ht="9.9499999999999993" customHeight="1">
      <c r="A20" s="79"/>
      <c r="B20" s="252" t="s">
        <v>160</v>
      </c>
      <c r="C20" s="252"/>
      <c r="D20" s="252"/>
      <c r="E20" s="252"/>
      <c r="F20" s="252"/>
      <c r="G20" s="252"/>
      <c r="H20" s="83">
        <v>0</v>
      </c>
      <c r="I20" s="83">
        <v>0</v>
      </c>
      <c r="J20" s="253">
        <v>0</v>
      </c>
      <c r="K20" s="253"/>
      <c r="L20" s="253"/>
      <c r="M20" s="83">
        <v>0</v>
      </c>
      <c r="N20" s="79"/>
      <c r="O20" s="79"/>
      <c r="P20" s="79"/>
    </row>
    <row r="21" spans="1:16" ht="9.9499999999999993" customHeight="1">
      <c r="A21" s="79"/>
      <c r="B21" s="252" t="s">
        <v>161</v>
      </c>
      <c r="C21" s="252"/>
      <c r="D21" s="252"/>
      <c r="E21" s="252"/>
      <c r="F21" s="252"/>
      <c r="G21" s="252"/>
      <c r="H21" s="83">
        <v>0</v>
      </c>
      <c r="I21" s="83">
        <v>0</v>
      </c>
      <c r="J21" s="253">
        <v>0</v>
      </c>
      <c r="K21" s="253"/>
      <c r="L21" s="253"/>
      <c r="M21" s="83">
        <v>0</v>
      </c>
      <c r="N21" s="79"/>
      <c r="O21" s="79"/>
      <c r="P21" s="79"/>
    </row>
    <row r="22" spans="1:16" ht="9.9499999999999993" customHeight="1">
      <c r="A22" s="79"/>
      <c r="B22" s="252" t="s">
        <v>221</v>
      </c>
      <c r="C22" s="252"/>
      <c r="D22" s="252"/>
      <c r="E22" s="252"/>
      <c r="F22" s="252"/>
      <c r="G22" s="252"/>
      <c r="H22" s="83">
        <v>0</v>
      </c>
      <c r="I22" s="83">
        <v>0</v>
      </c>
      <c r="J22" s="253">
        <v>0</v>
      </c>
      <c r="K22" s="253"/>
      <c r="L22" s="253"/>
      <c r="M22" s="83">
        <v>0</v>
      </c>
      <c r="N22" s="79"/>
      <c r="O22" s="79"/>
      <c r="P22" s="79"/>
    </row>
    <row r="23" spans="1:16" ht="9.9499999999999993" customHeight="1">
      <c r="A23" s="79"/>
      <c r="B23" s="252" t="s">
        <v>222</v>
      </c>
      <c r="C23" s="252"/>
      <c r="D23" s="252"/>
      <c r="E23" s="252"/>
      <c r="F23" s="252"/>
      <c r="G23" s="252"/>
      <c r="H23" s="83"/>
      <c r="I23" s="83"/>
      <c r="J23" s="253"/>
      <c r="K23" s="253"/>
      <c r="L23" s="253"/>
      <c r="M23" s="83"/>
      <c r="N23" s="79"/>
      <c r="O23" s="79"/>
      <c r="P23" s="79"/>
    </row>
    <row r="24" spans="1:16" ht="9.9499999999999993" customHeight="1">
      <c r="A24" s="79"/>
      <c r="B24" s="252" t="s">
        <v>223</v>
      </c>
      <c r="C24" s="252"/>
      <c r="D24" s="252"/>
      <c r="E24" s="252"/>
      <c r="F24" s="252"/>
      <c r="G24" s="252"/>
      <c r="H24" s="83">
        <v>551.4</v>
      </c>
      <c r="I24" s="83">
        <v>0.77</v>
      </c>
      <c r="J24" s="253">
        <v>2.2999999999999998</v>
      </c>
      <c r="K24" s="253"/>
      <c r="L24" s="253"/>
      <c r="M24" s="83">
        <v>1.84</v>
      </c>
      <c r="N24" s="79"/>
      <c r="O24" s="79"/>
      <c r="P24" s="79"/>
    </row>
    <row r="25" spans="1:16" ht="9.9499999999999993" customHeight="1">
      <c r="A25" s="79"/>
      <c r="B25" s="252" t="s">
        <v>224</v>
      </c>
      <c r="C25" s="252"/>
      <c r="D25" s="252"/>
      <c r="E25" s="252"/>
      <c r="F25" s="252"/>
      <c r="G25" s="252"/>
      <c r="H25" s="83">
        <v>0</v>
      </c>
      <c r="I25" s="83">
        <v>0</v>
      </c>
      <c r="J25" s="253">
        <v>0</v>
      </c>
      <c r="K25" s="253"/>
      <c r="L25" s="253"/>
      <c r="M25" s="83">
        <v>0</v>
      </c>
      <c r="N25" s="79"/>
      <c r="O25" s="79"/>
      <c r="P25" s="79"/>
    </row>
    <row r="26" spans="1:16" ht="9.9499999999999993" customHeight="1">
      <c r="A26" s="79"/>
      <c r="B26" s="252" t="s">
        <v>225</v>
      </c>
      <c r="C26" s="252"/>
      <c r="D26" s="252"/>
      <c r="E26" s="252"/>
      <c r="F26" s="252"/>
      <c r="G26" s="252"/>
      <c r="H26" s="83">
        <v>120</v>
      </c>
      <c r="I26" s="83">
        <v>0.17</v>
      </c>
      <c r="J26" s="253">
        <v>0.5</v>
      </c>
      <c r="K26" s="253"/>
      <c r="L26" s="253"/>
      <c r="M26" s="83">
        <v>0.4</v>
      </c>
      <c r="N26" s="79"/>
      <c r="O26" s="79"/>
      <c r="P26" s="79"/>
    </row>
    <row r="27" spans="1:16" ht="9.9499999999999993" customHeight="1">
      <c r="A27" s="79"/>
      <c r="B27" s="252" t="s">
        <v>226</v>
      </c>
      <c r="C27" s="252"/>
      <c r="D27" s="252"/>
      <c r="E27" s="252"/>
      <c r="F27" s="252"/>
      <c r="G27" s="252"/>
      <c r="H27" s="83">
        <v>0</v>
      </c>
      <c r="I27" s="83">
        <v>0</v>
      </c>
      <c r="J27" s="253">
        <v>0</v>
      </c>
      <c r="K27" s="253"/>
      <c r="L27" s="253"/>
      <c r="M27" s="83">
        <v>0</v>
      </c>
      <c r="N27" s="79"/>
      <c r="O27" s="79"/>
      <c r="P27" s="79"/>
    </row>
    <row r="28" spans="1:16" ht="9.9499999999999993" customHeight="1">
      <c r="A28" s="79"/>
      <c r="B28" s="254" t="s">
        <v>98</v>
      </c>
      <c r="C28" s="254"/>
      <c r="D28" s="254"/>
      <c r="E28" s="254"/>
      <c r="F28" s="255">
        <v>18836.61</v>
      </c>
      <c r="G28" s="255"/>
      <c r="H28" s="255"/>
      <c r="I28" s="84">
        <v>26.16</v>
      </c>
      <c r="J28" s="256">
        <v>78.59</v>
      </c>
      <c r="K28" s="256"/>
      <c r="L28" s="256"/>
      <c r="M28" s="84">
        <v>62.83</v>
      </c>
      <c r="N28" s="79"/>
      <c r="O28" s="79"/>
      <c r="P28" s="79"/>
    </row>
    <row r="29" spans="1:16" ht="9.9499999999999993" customHeight="1">
      <c r="A29" s="79"/>
      <c r="B29" s="260" t="s">
        <v>99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79"/>
      <c r="O29" s="79"/>
      <c r="P29" s="79"/>
    </row>
    <row r="30" spans="1:16" ht="9.9499999999999993" customHeight="1">
      <c r="A30" s="79"/>
      <c r="B30" s="252" t="s">
        <v>227</v>
      </c>
      <c r="C30" s="252"/>
      <c r="D30" s="252"/>
      <c r="E30" s="252"/>
      <c r="F30" s="252"/>
      <c r="G30" s="252"/>
      <c r="H30" s="83">
        <v>1584</v>
      </c>
      <c r="I30" s="83">
        <v>2.2000000000000002</v>
      </c>
      <c r="J30" s="253">
        <v>6.61</v>
      </c>
      <c r="K30" s="253"/>
      <c r="L30" s="253"/>
      <c r="M30" s="83">
        <v>5.28</v>
      </c>
      <c r="N30" s="79"/>
      <c r="O30" s="79"/>
      <c r="P30" s="79"/>
    </row>
    <row r="31" spans="1:16" ht="9.9499999999999993" customHeight="1">
      <c r="A31" s="79"/>
      <c r="B31" s="252" t="s">
        <v>228</v>
      </c>
      <c r="C31" s="252"/>
      <c r="D31" s="252"/>
      <c r="E31" s="252"/>
      <c r="F31" s="252"/>
      <c r="G31" s="252"/>
      <c r="H31" s="83">
        <v>565.1</v>
      </c>
      <c r="I31" s="83">
        <v>0.78</v>
      </c>
      <c r="J31" s="253">
        <v>2.36</v>
      </c>
      <c r="K31" s="253"/>
      <c r="L31" s="253"/>
      <c r="M31" s="83">
        <v>1.89</v>
      </c>
      <c r="N31" s="79"/>
      <c r="O31" s="79"/>
      <c r="P31" s="79"/>
    </row>
    <row r="32" spans="1:16" ht="9.9499999999999993" customHeight="1">
      <c r="A32" s="79"/>
      <c r="B32" s="252" t="s">
        <v>229</v>
      </c>
      <c r="C32" s="252"/>
      <c r="D32" s="252"/>
      <c r="E32" s="252"/>
      <c r="F32" s="252"/>
      <c r="G32" s="252"/>
      <c r="H32" s="83">
        <v>0</v>
      </c>
      <c r="I32" s="83">
        <v>0</v>
      </c>
      <c r="J32" s="253">
        <v>0</v>
      </c>
      <c r="K32" s="253"/>
      <c r="L32" s="253"/>
      <c r="M32" s="83">
        <v>0</v>
      </c>
      <c r="N32" s="79"/>
      <c r="O32" s="79"/>
      <c r="P32" s="79"/>
    </row>
    <row r="33" spans="1:16" ht="9.9499999999999993" customHeight="1">
      <c r="A33" s="79"/>
      <c r="B33" s="252" t="s">
        <v>230</v>
      </c>
      <c r="C33" s="252"/>
      <c r="D33" s="252"/>
      <c r="E33" s="252"/>
      <c r="F33" s="252"/>
      <c r="G33" s="252"/>
      <c r="H33" s="83">
        <v>0</v>
      </c>
      <c r="I33" s="83">
        <v>0</v>
      </c>
      <c r="J33" s="253">
        <v>0</v>
      </c>
      <c r="K33" s="253"/>
      <c r="L33" s="253"/>
      <c r="M33" s="83">
        <v>0</v>
      </c>
      <c r="N33" s="79"/>
      <c r="O33" s="79"/>
      <c r="P33" s="79"/>
    </row>
    <row r="34" spans="1:16" ht="9.9499999999999993" customHeight="1">
      <c r="A34" s="79"/>
      <c r="B34" s="252" t="s">
        <v>231</v>
      </c>
      <c r="C34" s="252"/>
      <c r="D34" s="252"/>
      <c r="E34" s="252"/>
      <c r="F34" s="252"/>
      <c r="G34" s="252"/>
      <c r="H34" s="83">
        <v>0</v>
      </c>
      <c r="I34" s="83">
        <v>0</v>
      </c>
      <c r="J34" s="253">
        <v>0</v>
      </c>
      <c r="K34" s="253"/>
      <c r="L34" s="253"/>
      <c r="M34" s="83">
        <v>0</v>
      </c>
      <c r="N34" s="79"/>
      <c r="O34" s="79"/>
      <c r="P34" s="79"/>
    </row>
    <row r="35" spans="1:16" ht="9.9499999999999993" customHeight="1">
      <c r="A35" s="79"/>
      <c r="B35" s="252" t="s">
        <v>232</v>
      </c>
      <c r="C35" s="252"/>
      <c r="D35" s="252"/>
      <c r="E35" s="252"/>
      <c r="F35" s="252"/>
      <c r="G35" s="252"/>
      <c r="H35" s="83">
        <v>0</v>
      </c>
      <c r="I35" s="83">
        <v>0</v>
      </c>
      <c r="J35" s="253">
        <v>0</v>
      </c>
      <c r="K35" s="253"/>
      <c r="L35" s="253"/>
      <c r="M35" s="83">
        <v>0</v>
      </c>
      <c r="N35" s="79"/>
      <c r="O35" s="79"/>
      <c r="P35" s="79"/>
    </row>
    <row r="36" spans="1:16" ht="9.9499999999999993" customHeight="1">
      <c r="A36" s="79"/>
      <c r="B36" s="252" t="s">
        <v>233</v>
      </c>
      <c r="C36" s="252"/>
      <c r="D36" s="252"/>
      <c r="E36" s="252"/>
      <c r="F36" s="252"/>
      <c r="G36" s="252"/>
      <c r="H36" s="83">
        <v>0</v>
      </c>
      <c r="I36" s="83">
        <v>0</v>
      </c>
      <c r="J36" s="253">
        <v>0</v>
      </c>
      <c r="K36" s="253"/>
      <c r="L36" s="253"/>
      <c r="M36" s="83">
        <v>0</v>
      </c>
      <c r="N36" s="79"/>
      <c r="O36" s="79"/>
      <c r="P36" s="79"/>
    </row>
    <row r="37" spans="1:16" ht="9.9499999999999993" customHeight="1">
      <c r="A37" s="79"/>
      <c r="B37" s="252" t="s">
        <v>234</v>
      </c>
      <c r="C37" s="252"/>
      <c r="D37" s="252"/>
      <c r="E37" s="252"/>
      <c r="F37" s="252"/>
      <c r="G37" s="252"/>
      <c r="H37" s="83">
        <v>0</v>
      </c>
      <c r="I37" s="83">
        <v>0</v>
      </c>
      <c r="J37" s="253">
        <v>0</v>
      </c>
      <c r="K37" s="253"/>
      <c r="L37" s="253"/>
      <c r="M37" s="83">
        <v>0</v>
      </c>
      <c r="N37" s="79"/>
      <c r="O37" s="79"/>
      <c r="P37" s="79"/>
    </row>
    <row r="38" spans="1:16" ht="9.9499999999999993" customHeight="1">
      <c r="A38" s="79"/>
      <c r="B38" s="252" t="s">
        <v>235</v>
      </c>
      <c r="C38" s="252"/>
      <c r="D38" s="252"/>
      <c r="E38" s="252"/>
      <c r="F38" s="252"/>
      <c r="G38" s="252"/>
      <c r="H38" s="83">
        <v>0</v>
      </c>
      <c r="I38" s="83">
        <v>0</v>
      </c>
      <c r="J38" s="253">
        <v>0</v>
      </c>
      <c r="K38" s="253"/>
      <c r="L38" s="253"/>
      <c r="M38" s="83">
        <v>0</v>
      </c>
      <c r="N38" s="79"/>
      <c r="O38" s="79"/>
      <c r="P38" s="79"/>
    </row>
    <row r="39" spans="1:16" ht="9.9499999999999993" customHeight="1">
      <c r="A39" s="79"/>
      <c r="B39" s="252" t="s">
        <v>185</v>
      </c>
      <c r="C39" s="252"/>
      <c r="D39" s="252"/>
      <c r="E39" s="252"/>
      <c r="F39" s="252"/>
      <c r="G39" s="252"/>
      <c r="H39" s="83">
        <v>3240</v>
      </c>
      <c r="I39" s="83">
        <v>4.5</v>
      </c>
      <c r="J39" s="253">
        <v>13.52</v>
      </c>
      <c r="K39" s="253"/>
      <c r="L39" s="253"/>
      <c r="M39" s="83">
        <v>10.81</v>
      </c>
      <c r="N39" s="79"/>
      <c r="O39" s="79"/>
      <c r="P39" s="79"/>
    </row>
    <row r="40" spans="1:16" ht="9.9499999999999993" customHeight="1">
      <c r="A40" s="79"/>
      <c r="B40" s="254" t="s">
        <v>113</v>
      </c>
      <c r="C40" s="254"/>
      <c r="D40" s="254"/>
      <c r="E40" s="254"/>
      <c r="F40" s="255">
        <v>5389.1</v>
      </c>
      <c r="G40" s="255"/>
      <c r="H40" s="255"/>
      <c r="I40" s="84">
        <v>7.48</v>
      </c>
      <c r="J40" s="256">
        <v>22.49</v>
      </c>
      <c r="K40" s="256"/>
      <c r="L40" s="256"/>
      <c r="M40" s="84">
        <v>17.98</v>
      </c>
      <c r="N40" s="79"/>
      <c r="O40" s="79"/>
      <c r="P40" s="79"/>
    </row>
    <row r="41" spans="1:16" ht="9.9499999999999993" customHeight="1">
      <c r="A41" s="79"/>
      <c r="B41" s="260" t="s">
        <v>49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79"/>
      <c r="O41" s="79"/>
      <c r="P41" s="79"/>
    </row>
    <row r="42" spans="1:16" ht="9.9499999999999993" customHeight="1">
      <c r="A42" s="79"/>
      <c r="B42" s="252" t="s">
        <v>236</v>
      </c>
      <c r="C42" s="252"/>
      <c r="D42" s="252"/>
      <c r="E42" s="252"/>
      <c r="F42" s="252"/>
      <c r="G42" s="252"/>
      <c r="H42" s="83">
        <v>-257.94</v>
      </c>
      <c r="I42" s="83">
        <v>-0.36</v>
      </c>
      <c r="J42" s="253">
        <v>-1.08</v>
      </c>
      <c r="K42" s="253"/>
      <c r="L42" s="253"/>
      <c r="M42" s="83">
        <v>-0.86</v>
      </c>
      <c r="N42" s="79"/>
      <c r="O42" s="79"/>
      <c r="P42" s="79"/>
    </row>
    <row r="43" spans="1:16" ht="9.9499999999999993" customHeight="1">
      <c r="A43" s="79"/>
      <c r="B43" s="254" t="s">
        <v>188</v>
      </c>
      <c r="C43" s="254"/>
      <c r="D43" s="254"/>
      <c r="E43" s="254"/>
      <c r="F43" s="255">
        <v>-257.94</v>
      </c>
      <c r="G43" s="255"/>
      <c r="H43" s="255"/>
      <c r="I43" s="84">
        <v>-0.36</v>
      </c>
      <c r="J43" s="256">
        <v>-1.08</v>
      </c>
      <c r="K43" s="256"/>
      <c r="L43" s="256"/>
      <c r="M43" s="84">
        <v>-0.86</v>
      </c>
      <c r="N43" s="79"/>
      <c r="O43" s="79"/>
      <c r="P43" s="79"/>
    </row>
    <row r="44" spans="1:16" ht="9.9499999999999993" customHeight="1">
      <c r="A44" s="79"/>
      <c r="B44" s="257" t="s">
        <v>189</v>
      </c>
      <c r="C44" s="257"/>
      <c r="D44" s="257"/>
      <c r="E44" s="257"/>
      <c r="F44" s="258">
        <v>23967.77</v>
      </c>
      <c r="G44" s="258"/>
      <c r="H44" s="258"/>
      <c r="I44" s="85">
        <v>33.29</v>
      </c>
      <c r="J44" s="259">
        <v>100</v>
      </c>
      <c r="K44" s="259"/>
      <c r="L44" s="259"/>
      <c r="M44" s="85">
        <v>79.95</v>
      </c>
      <c r="N44" s="79"/>
      <c r="O44" s="79"/>
      <c r="P44" s="79"/>
    </row>
    <row r="45" spans="1:16" ht="9.9499999999999993" customHeight="1">
      <c r="A45" s="79"/>
      <c r="B45" s="260" t="s">
        <v>190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79"/>
      <c r="O45" s="79"/>
      <c r="P45" s="79"/>
    </row>
    <row r="46" spans="1:16" ht="9.9499999999999993" customHeight="1">
      <c r="A46" s="79"/>
      <c r="B46" s="252" t="s">
        <v>237</v>
      </c>
      <c r="C46" s="252"/>
      <c r="D46" s="252"/>
      <c r="E46" s="252"/>
      <c r="F46" s="252"/>
      <c r="G46" s="252"/>
      <c r="H46" s="83">
        <v>5875.84</v>
      </c>
      <c r="I46" s="83">
        <v>8.16</v>
      </c>
      <c r="J46" s="253">
        <v>24.52</v>
      </c>
      <c r="K46" s="253"/>
      <c r="L46" s="253"/>
      <c r="M46" s="83">
        <v>19.600000000000001</v>
      </c>
      <c r="N46" s="79"/>
      <c r="O46" s="79"/>
      <c r="P46" s="79"/>
    </row>
    <row r="47" spans="1:16" ht="9.9499999999999993" customHeight="1">
      <c r="A47" s="79"/>
      <c r="B47" s="252" t="s">
        <v>238</v>
      </c>
      <c r="C47" s="252"/>
      <c r="D47" s="252"/>
      <c r="E47" s="252"/>
      <c r="F47" s="252"/>
      <c r="G47" s="252"/>
      <c r="H47" s="83">
        <v>66.78</v>
      </c>
      <c r="I47" s="83">
        <v>0.09</v>
      </c>
      <c r="J47" s="253">
        <v>0.28000000000000003</v>
      </c>
      <c r="K47" s="253"/>
      <c r="L47" s="253"/>
      <c r="M47" s="83">
        <v>0.22</v>
      </c>
      <c r="N47" s="79"/>
      <c r="O47" s="79"/>
      <c r="P47" s="79"/>
    </row>
    <row r="48" spans="1:16" ht="9.9499999999999993" customHeight="1">
      <c r="A48" s="79"/>
      <c r="B48" s="252" t="s">
        <v>239</v>
      </c>
      <c r="C48" s="252"/>
      <c r="D48" s="252"/>
      <c r="E48" s="252"/>
      <c r="F48" s="252"/>
      <c r="G48" s="252"/>
      <c r="H48" s="83">
        <v>0</v>
      </c>
      <c r="I48" s="83">
        <v>0</v>
      </c>
      <c r="J48" s="253">
        <v>0</v>
      </c>
      <c r="K48" s="253"/>
      <c r="L48" s="253"/>
      <c r="M48" s="83">
        <v>0</v>
      </c>
      <c r="N48" s="79"/>
      <c r="O48" s="79"/>
      <c r="P48" s="79"/>
    </row>
    <row r="49" spans="1:16" ht="9.9499999999999993" customHeight="1">
      <c r="A49" s="79"/>
      <c r="B49" s="254" t="s">
        <v>119</v>
      </c>
      <c r="C49" s="254"/>
      <c r="D49" s="254"/>
      <c r="E49" s="254"/>
      <c r="F49" s="255">
        <v>5942.62</v>
      </c>
      <c r="G49" s="255"/>
      <c r="H49" s="255"/>
      <c r="I49" s="84">
        <v>8.25</v>
      </c>
      <c r="J49" s="256">
        <v>24.8</v>
      </c>
      <c r="K49" s="256"/>
      <c r="L49" s="256"/>
      <c r="M49" s="84">
        <v>19.82</v>
      </c>
      <c r="N49" s="79"/>
      <c r="O49" s="79"/>
      <c r="P49" s="79"/>
    </row>
    <row r="50" spans="1:16" ht="9.9499999999999993" customHeight="1">
      <c r="A50" s="79"/>
      <c r="B50" s="260" t="s">
        <v>194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79"/>
      <c r="O50" s="79"/>
      <c r="P50" s="79"/>
    </row>
    <row r="51" spans="1:16" ht="9.9499999999999993" customHeight="1">
      <c r="A51" s="79"/>
      <c r="B51" s="252" t="s">
        <v>240</v>
      </c>
      <c r="C51" s="252"/>
      <c r="D51" s="252"/>
      <c r="E51" s="252"/>
      <c r="F51" s="252"/>
      <c r="G51" s="252"/>
      <c r="H51" s="83">
        <v>0</v>
      </c>
      <c r="I51" s="83">
        <v>0</v>
      </c>
      <c r="J51" s="253">
        <v>0</v>
      </c>
      <c r="K51" s="253"/>
      <c r="L51" s="253"/>
      <c r="M51" s="83">
        <v>0</v>
      </c>
      <c r="N51" s="79"/>
      <c r="O51" s="79"/>
      <c r="P51" s="79"/>
    </row>
    <row r="52" spans="1:16" ht="9.9499999999999993" customHeight="1">
      <c r="A52" s="79"/>
      <c r="B52" s="252" t="s">
        <v>241</v>
      </c>
      <c r="C52" s="252"/>
      <c r="D52" s="252"/>
      <c r="E52" s="252"/>
      <c r="F52" s="252"/>
      <c r="G52" s="252"/>
      <c r="H52" s="83">
        <v>-7.08</v>
      </c>
      <c r="I52" s="83">
        <v>-0.01</v>
      </c>
      <c r="J52" s="253">
        <v>-0.03</v>
      </c>
      <c r="K52" s="253"/>
      <c r="L52" s="253"/>
      <c r="M52" s="83">
        <v>-0.02</v>
      </c>
      <c r="N52" s="79"/>
      <c r="O52" s="79"/>
      <c r="P52" s="79"/>
    </row>
    <row r="53" spans="1:16" ht="9.9499999999999993" customHeight="1">
      <c r="A53" s="79"/>
      <c r="B53" s="252" t="s">
        <v>242</v>
      </c>
      <c r="C53" s="252"/>
      <c r="D53" s="252"/>
      <c r="E53" s="252"/>
      <c r="F53" s="252"/>
      <c r="G53" s="252"/>
      <c r="H53" s="83">
        <v>1.39</v>
      </c>
      <c r="I53" s="83">
        <v>0</v>
      </c>
      <c r="J53" s="253">
        <v>0.01</v>
      </c>
      <c r="K53" s="253"/>
      <c r="L53" s="253"/>
      <c r="M53" s="83">
        <v>0</v>
      </c>
      <c r="N53" s="79"/>
      <c r="O53" s="79"/>
      <c r="P53" s="79"/>
    </row>
    <row r="54" spans="1:16" ht="9.9499999999999993" customHeight="1">
      <c r="A54" s="79"/>
      <c r="B54" s="252" t="s">
        <v>243</v>
      </c>
      <c r="C54" s="252"/>
      <c r="D54" s="252"/>
      <c r="E54" s="252"/>
      <c r="F54" s="252"/>
      <c r="G54" s="252"/>
      <c r="H54" s="83">
        <v>0</v>
      </c>
      <c r="I54" s="83">
        <v>0</v>
      </c>
      <c r="J54" s="253">
        <v>0</v>
      </c>
      <c r="K54" s="253"/>
      <c r="L54" s="253"/>
      <c r="M54" s="83">
        <v>0</v>
      </c>
      <c r="N54" s="79"/>
      <c r="O54" s="79"/>
      <c r="P54" s="79"/>
    </row>
    <row r="55" spans="1:16" ht="9.9499999999999993" customHeight="1">
      <c r="A55" s="79"/>
      <c r="B55" s="254" t="s">
        <v>123</v>
      </c>
      <c r="C55" s="254"/>
      <c r="D55" s="254"/>
      <c r="E55" s="254"/>
      <c r="F55" s="255">
        <v>-5.69</v>
      </c>
      <c r="G55" s="255"/>
      <c r="H55" s="255"/>
      <c r="I55" s="84">
        <v>-0.01</v>
      </c>
      <c r="J55" s="256">
        <v>-0.02</v>
      </c>
      <c r="K55" s="256"/>
      <c r="L55" s="256"/>
      <c r="M55" s="84">
        <v>-0.02</v>
      </c>
      <c r="N55" s="79"/>
      <c r="O55" s="79"/>
      <c r="P55" s="79"/>
    </row>
    <row r="56" spans="1:16" ht="9.9499999999999993" customHeight="1">
      <c r="A56" s="79"/>
      <c r="B56" s="257" t="s">
        <v>198</v>
      </c>
      <c r="C56" s="257"/>
      <c r="D56" s="257"/>
      <c r="E56" s="257"/>
      <c r="F56" s="259">
        <v>5936.93</v>
      </c>
      <c r="G56" s="259"/>
      <c r="H56" s="259"/>
      <c r="I56" s="85">
        <v>8.25</v>
      </c>
      <c r="J56" s="259">
        <v>24.78</v>
      </c>
      <c r="K56" s="259"/>
      <c r="L56" s="259"/>
      <c r="M56" s="85">
        <v>19.8</v>
      </c>
      <c r="N56" s="79"/>
      <c r="O56" s="79"/>
      <c r="P56" s="79"/>
    </row>
    <row r="57" spans="1:16" ht="9.9499999999999993" customHeight="1">
      <c r="A57" s="79"/>
      <c r="B57" s="257" t="s">
        <v>199</v>
      </c>
      <c r="C57" s="257"/>
      <c r="D57" s="257"/>
      <c r="E57" s="257"/>
      <c r="F57" s="258">
        <v>29904.7</v>
      </c>
      <c r="G57" s="258"/>
      <c r="H57" s="258"/>
      <c r="I57" s="85">
        <v>41.53</v>
      </c>
      <c r="J57" s="259">
        <v>124.78</v>
      </c>
      <c r="K57" s="259"/>
      <c r="L57" s="259"/>
      <c r="M57" s="85">
        <v>99.75</v>
      </c>
      <c r="N57" s="79"/>
      <c r="O57" s="79"/>
      <c r="P57" s="79"/>
    </row>
    <row r="58" spans="1:16" ht="9.9499999999999993" customHeight="1">
      <c r="A58" s="79"/>
      <c r="B58" s="260" t="s">
        <v>42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79"/>
      <c r="O58" s="79"/>
      <c r="P58" s="79"/>
    </row>
    <row r="59" spans="1:16" ht="9.9499999999999993" customHeight="1">
      <c r="A59" s="79"/>
      <c r="B59" s="252" t="s">
        <v>200</v>
      </c>
      <c r="C59" s="252"/>
      <c r="D59" s="252"/>
      <c r="E59" s="252"/>
      <c r="F59" s="252"/>
      <c r="G59" s="252"/>
      <c r="H59" s="83">
        <v>11.45</v>
      </c>
      <c r="I59" s="83">
        <v>0.02</v>
      </c>
      <c r="J59" s="253">
        <v>0.05</v>
      </c>
      <c r="K59" s="253"/>
      <c r="L59" s="253"/>
      <c r="M59" s="83">
        <v>0.04</v>
      </c>
      <c r="N59" s="79"/>
      <c r="O59" s="79"/>
      <c r="P59" s="79"/>
    </row>
    <row r="60" spans="1:16" ht="9.9499999999999993" customHeight="1">
      <c r="A60" s="79"/>
      <c r="B60" s="252" t="s">
        <v>201</v>
      </c>
      <c r="C60" s="252"/>
      <c r="D60" s="252"/>
      <c r="E60" s="252"/>
      <c r="F60" s="252"/>
      <c r="G60" s="252"/>
      <c r="H60" s="83">
        <v>61.7</v>
      </c>
      <c r="I60" s="83">
        <v>0.09</v>
      </c>
      <c r="J60" s="253">
        <v>0.26</v>
      </c>
      <c r="K60" s="253"/>
      <c r="L60" s="253"/>
      <c r="M60" s="83">
        <v>0.21</v>
      </c>
      <c r="N60" s="79"/>
      <c r="O60" s="79"/>
      <c r="P60" s="79"/>
    </row>
    <row r="61" spans="1:16" ht="9.9499999999999993" customHeight="1">
      <c r="A61" s="79"/>
      <c r="B61" s="254" t="s">
        <v>203</v>
      </c>
      <c r="C61" s="254"/>
      <c r="D61" s="254"/>
      <c r="E61" s="254"/>
      <c r="F61" s="255">
        <v>73.150000000000006</v>
      </c>
      <c r="G61" s="255"/>
      <c r="H61" s="255"/>
      <c r="I61" s="84">
        <v>0.1</v>
      </c>
      <c r="J61" s="256">
        <v>0.31</v>
      </c>
      <c r="K61" s="256"/>
      <c r="L61" s="256"/>
      <c r="M61" s="84">
        <v>0.25</v>
      </c>
      <c r="N61" s="79"/>
      <c r="O61" s="79"/>
      <c r="P61" s="79"/>
    </row>
    <row r="62" spans="1:16" ht="9.9499999999999993" customHeight="1">
      <c r="A62" s="79"/>
      <c r="B62" s="257" t="s">
        <v>204</v>
      </c>
      <c r="C62" s="257"/>
      <c r="D62" s="257"/>
      <c r="E62" s="257"/>
      <c r="F62" s="258">
        <v>29977.85</v>
      </c>
      <c r="G62" s="258"/>
      <c r="H62" s="258"/>
      <c r="I62" s="85">
        <v>41.63</v>
      </c>
      <c r="J62" s="259">
        <v>125.09</v>
      </c>
      <c r="K62" s="259"/>
      <c r="L62" s="259"/>
      <c r="M62" s="86" t="s">
        <v>205</v>
      </c>
      <c r="N62" s="79"/>
      <c r="O62" s="79"/>
      <c r="P62" s="79"/>
    </row>
    <row r="63" spans="1:16" ht="108.9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51" t="s">
        <v>47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E63"/>
  <sheetViews>
    <sheetView showGridLines="0" zoomScaleNormal="100" workbookViewId="0">
      <selection sqref="A1:E1"/>
    </sheetView>
  </sheetViews>
  <sheetFormatPr defaultRowHeight="13.5"/>
  <cols>
    <col min="1" max="1" width="34.125" customWidth="1"/>
    <col min="2" max="5" width="10.25" customWidth="1"/>
  </cols>
  <sheetData>
    <row r="1" spans="1:5">
      <c r="A1" s="267" t="s">
        <v>254</v>
      </c>
      <c r="B1" s="268"/>
      <c r="C1" s="268"/>
      <c r="D1" s="268"/>
      <c r="E1" s="268"/>
    </row>
    <row r="2" spans="1:5">
      <c r="A2" s="267" t="s">
        <v>255</v>
      </c>
      <c r="B2" s="268"/>
      <c r="C2" s="268"/>
      <c r="D2" s="268"/>
      <c r="E2" s="268"/>
    </row>
    <row r="3" spans="1:5">
      <c r="A3" s="267" t="s">
        <v>264</v>
      </c>
      <c r="B3" s="268"/>
      <c r="C3" s="268"/>
      <c r="D3" s="268"/>
      <c r="E3" s="268"/>
    </row>
    <row r="4" spans="1:5">
      <c r="A4" s="95" t="s">
        <v>140</v>
      </c>
      <c r="B4" s="267" t="s">
        <v>141</v>
      </c>
      <c r="C4" s="268"/>
      <c r="D4" s="268"/>
      <c r="E4" s="268"/>
    </row>
    <row r="5" spans="1:5">
      <c r="A5" s="95" t="s">
        <v>257</v>
      </c>
      <c r="B5" s="267" t="s">
        <v>258</v>
      </c>
      <c r="C5" s="268"/>
      <c r="D5" s="268"/>
      <c r="E5" s="268"/>
    </row>
    <row r="6" spans="1:5">
      <c r="A6" s="95" t="s">
        <v>265</v>
      </c>
      <c r="B6" s="96" t="s">
        <v>218</v>
      </c>
    </row>
    <row r="7" spans="1:5" ht="23.25">
      <c r="A7" s="97" t="s">
        <v>9</v>
      </c>
      <c r="B7" s="97" t="s">
        <v>146</v>
      </c>
      <c r="C7" s="97" t="s">
        <v>253</v>
      </c>
      <c r="D7" s="97" t="s">
        <v>260</v>
      </c>
      <c r="E7" s="97" t="s">
        <v>261</v>
      </c>
    </row>
    <row r="8" spans="1:5">
      <c r="A8" s="267" t="s">
        <v>262</v>
      </c>
      <c r="B8" s="268"/>
      <c r="C8" s="268"/>
      <c r="D8" s="268"/>
      <c r="E8" s="268"/>
    </row>
    <row r="9" spans="1:5">
      <c r="A9" s="96" t="s">
        <v>150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151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152</v>
      </c>
    </row>
    <row r="12" spans="1:5">
      <c r="A12" s="96" t="s">
        <v>153</v>
      </c>
      <c r="B12" s="98">
        <v>0.81</v>
      </c>
      <c r="C12" s="98">
        <v>1.1E-4</v>
      </c>
      <c r="D12" s="98">
        <v>0</v>
      </c>
      <c r="E12" s="98">
        <v>0</v>
      </c>
    </row>
    <row r="13" spans="1:5">
      <c r="A13" s="96" t="s">
        <v>154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155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156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219</v>
      </c>
      <c r="B16" s="98">
        <v>21210</v>
      </c>
      <c r="C16" s="98">
        <v>2.94584</v>
      </c>
      <c r="D16" s="98">
        <v>81.430000000000007</v>
      </c>
      <c r="E16" s="98">
        <v>64.319999999999993</v>
      </c>
    </row>
    <row r="17" spans="1:5">
      <c r="A17" s="96" t="s">
        <v>158</v>
      </c>
      <c r="B17" s="98">
        <v>11.62</v>
      </c>
      <c r="C17" s="98">
        <v>1.6199999999999999E-3</v>
      </c>
      <c r="D17" s="98">
        <v>0.04</v>
      </c>
      <c r="E17" s="98">
        <v>0.04</v>
      </c>
    </row>
    <row r="18" spans="1:5">
      <c r="A18" s="96" t="s">
        <v>220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160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161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221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222</v>
      </c>
    </row>
    <row r="23" spans="1:5">
      <c r="A23" s="96" t="s">
        <v>223</v>
      </c>
      <c r="B23" s="98">
        <v>475</v>
      </c>
      <c r="C23" s="98">
        <v>6.5970000000000001E-2</v>
      </c>
      <c r="D23" s="98">
        <v>1.82</v>
      </c>
      <c r="E23" s="98">
        <v>1.44</v>
      </c>
    </row>
    <row r="24" spans="1:5">
      <c r="A24" s="96" t="s">
        <v>224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225</v>
      </c>
      <c r="B25" s="98">
        <v>112</v>
      </c>
      <c r="C25" s="98">
        <v>1.5559999999999999E-2</v>
      </c>
      <c r="D25" s="98">
        <v>0.43</v>
      </c>
      <c r="E25" s="98">
        <v>0.34</v>
      </c>
    </row>
    <row r="26" spans="1:5">
      <c r="A26" s="96" t="s">
        <v>226</v>
      </c>
      <c r="B26" s="98">
        <v>0</v>
      </c>
      <c r="C26" s="98">
        <v>0</v>
      </c>
      <c r="D26" s="98">
        <v>0</v>
      </c>
      <c r="E26" s="98">
        <v>0</v>
      </c>
    </row>
    <row r="27" spans="1:5">
      <c r="A27" s="95" t="s">
        <v>18</v>
      </c>
      <c r="B27" s="99">
        <v>21809.43</v>
      </c>
      <c r="C27" s="99">
        <v>3.0291000000000001</v>
      </c>
      <c r="D27" s="99">
        <v>83.72</v>
      </c>
      <c r="E27" s="99">
        <v>66.14</v>
      </c>
    </row>
    <row r="28" spans="1:5">
      <c r="A28" s="267" t="s">
        <v>99</v>
      </c>
      <c r="B28" s="268"/>
      <c r="C28" s="268"/>
      <c r="D28" s="268"/>
      <c r="E28" s="268"/>
    </row>
    <row r="29" spans="1:5">
      <c r="A29" s="96" t="s">
        <v>227</v>
      </c>
      <c r="B29" s="98">
        <v>3240</v>
      </c>
      <c r="C29" s="98">
        <v>0.45</v>
      </c>
      <c r="D29" s="98">
        <v>12.44</v>
      </c>
      <c r="E29" s="98">
        <v>9.83</v>
      </c>
    </row>
    <row r="30" spans="1:5">
      <c r="A30" s="96" t="s">
        <v>228</v>
      </c>
      <c r="B30" s="98">
        <v>654.28</v>
      </c>
      <c r="C30" s="98">
        <v>9.0870000000000006E-2</v>
      </c>
      <c r="D30" s="98">
        <v>2.5099999999999998</v>
      </c>
      <c r="E30" s="98">
        <v>1.98</v>
      </c>
    </row>
    <row r="31" spans="1:5">
      <c r="A31" s="96" t="s">
        <v>229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230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231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232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233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234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235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185</v>
      </c>
      <c r="B38" s="98">
        <v>207.9</v>
      </c>
      <c r="C38" s="98">
        <v>2.8879999999999999E-2</v>
      </c>
      <c r="D38" s="98">
        <v>0.8</v>
      </c>
      <c r="E38" s="98">
        <v>0.63</v>
      </c>
    </row>
    <row r="39" spans="1:5">
      <c r="A39" s="95" t="s">
        <v>113</v>
      </c>
      <c r="B39" s="99">
        <v>4102.18</v>
      </c>
      <c r="C39" s="99">
        <v>0.56974999999999998</v>
      </c>
      <c r="D39" s="99">
        <v>15.75</v>
      </c>
      <c r="E39" s="99">
        <v>12.44</v>
      </c>
    </row>
    <row r="40" spans="1:5">
      <c r="A40" s="267" t="s">
        <v>49</v>
      </c>
      <c r="B40" s="268"/>
      <c r="C40" s="268"/>
      <c r="D40" s="268"/>
      <c r="E40" s="268"/>
    </row>
    <row r="41" spans="1:5">
      <c r="A41" s="96" t="s">
        <v>236</v>
      </c>
      <c r="B41" s="98">
        <v>134.44</v>
      </c>
      <c r="C41" s="98">
        <v>0.02</v>
      </c>
      <c r="D41" s="98">
        <v>0.52</v>
      </c>
      <c r="E41" s="98">
        <v>0.41</v>
      </c>
    </row>
    <row r="42" spans="1:5">
      <c r="A42" s="95" t="s">
        <v>188</v>
      </c>
      <c r="B42" s="99">
        <v>134.44</v>
      </c>
      <c r="C42" s="99">
        <v>0.02</v>
      </c>
      <c r="D42" s="99">
        <v>0.52</v>
      </c>
      <c r="E42" s="99">
        <v>0.41</v>
      </c>
    </row>
    <row r="43" spans="1:5">
      <c r="A43" s="95" t="s">
        <v>189</v>
      </c>
      <c r="B43" s="99">
        <v>26046.05</v>
      </c>
      <c r="C43" s="99">
        <v>3.6188500000000001</v>
      </c>
      <c r="D43" s="99">
        <v>99.99</v>
      </c>
      <c r="E43" s="99">
        <v>78.989999999999995</v>
      </c>
    </row>
    <row r="44" spans="1:5">
      <c r="A44" s="267" t="s">
        <v>190</v>
      </c>
      <c r="B44" s="268"/>
      <c r="C44" s="268"/>
      <c r="D44" s="268"/>
      <c r="E44" s="268"/>
    </row>
    <row r="45" spans="1:5">
      <c r="A45" s="96" t="s">
        <v>237</v>
      </c>
      <c r="B45" s="98">
        <v>6800.49</v>
      </c>
      <c r="C45" s="98">
        <v>0.94450999999999996</v>
      </c>
      <c r="D45" s="98">
        <v>26.11</v>
      </c>
      <c r="E45" s="98">
        <v>20.62</v>
      </c>
    </row>
    <row r="46" spans="1:5">
      <c r="A46" s="96" t="s">
        <v>238</v>
      </c>
      <c r="B46" s="98">
        <v>74.2</v>
      </c>
      <c r="C46" s="98">
        <v>1.031E-2</v>
      </c>
      <c r="D46" s="98">
        <v>0.28000000000000003</v>
      </c>
      <c r="E46" s="98">
        <v>0.23</v>
      </c>
    </row>
    <row r="47" spans="1:5">
      <c r="A47" s="96" t="s">
        <v>239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119</v>
      </c>
      <c r="B48" s="99">
        <v>6874.69</v>
      </c>
      <c r="C48" s="99">
        <v>0.95482</v>
      </c>
      <c r="D48" s="99">
        <v>26.39</v>
      </c>
      <c r="E48" s="99">
        <v>20.85</v>
      </c>
    </row>
    <row r="49" spans="1:5">
      <c r="A49" s="267" t="s">
        <v>194</v>
      </c>
      <c r="B49" s="268"/>
      <c r="C49" s="268"/>
      <c r="D49" s="268"/>
      <c r="E49" s="268"/>
    </row>
    <row r="50" spans="1:5">
      <c r="A50" s="96" t="s">
        <v>240</v>
      </c>
      <c r="B50" s="98">
        <v>0</v>
      </c>
      <c r="C50" s="98">
        <v>0</v>
      </c>
      <c r="D50" s="98">
        <v>0</v>
      </c>
      <c r="E50" s="98">
        <v>0</v>
      </c>
    </row>
    <row r="51" spans="1:5">
      <c r="A51" s="96" t="s">
        <v>241</v>
      </c>
      <c r="B51" s="98">
        <v>5.3</v>
      </c>
      <c r="C51" s="98">
        <v>7.3999999999999999E-4</v>
      </c>
      <c r="D51" s="98">
        <v>0.02</v>
      </c>
      <c r="E51" s="98">
        <v>0.02</v>
      </c>
    </row>
    <row r="52" spans="1:5">
      <c r="A52" s="96" t="s">
        <v>242</v>
      </c>
      <c r="B52" s="98">
        <v>1.55</v>
      </c>
      <c r="C52" s="98">
        <v>2.1000000000000001E-4</v>
      </c>
      <c r="D52" s="98">
        <v>0.01</v>
      </c>
      <c r="E52" s="98">
        <v>0</v>
      </c>
    </row>
    <row r="53" spans="1:5">
      <c r="A53" s="96" t="s">
        <v>243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123</v>
      </c>
      <c r="B54" s="99">
        <v>6.85</v>
      </c>
      <c r="C54" s="99">
        <v>9.5E-4</v>
      </c>
      <c r="D54" s="99">
        <v>0.03</v>
      </c>
      <c r="E54" s="99">
        <v>0.02</v>
      </c>
    </row>
    <row r="55" spans="1:5">
      <c r="A55" s="95" t="s">
        <v>198</v>
      </c>
      <c r="B55" s="99">
        <v>6881.54</v>
      </c>
      <c r="C55" s="99">
        <v>0.95577000000000001</v>
      </c>
      <c r="D55" s="99">
        <v>26.42</v>
      </c>
      <c r="E55" s="99">
        <v>20.87</v>
      </c>
    </row>
    <row r="56" spans="1:5">
      <c r="A56" s="95" t="s">
        <v>199</v>
      </c>
      <c r="B56" s="99">
        <v>32927.589999999997</v>
      </c>
      <c r="C56" s="99">
        <v>4.5746200000000004</v>
      </c>
      <c r="D56" s="99">
        <v>126.41</v>
      </c>
      <c r="E56" s="99">
        <v>99.86</v>
      </c>
    </row>
    <row r="57" spans="1:5">
      <c r="A57" s="267" t="s">
        <v>42</v>
      </c>
      <c r="B57" s="268"/>
      <c r="C57" s="268"/>
      <c r="D57" s="268"/>
      <c r="E57" s="268"/>
    </row>
    <row r="58" spans="1:5">
      <c r="A58" s="96" t="s">
        <v>200</v>
      </c>
      <c r="B58" s="98">
        <v>5.98</v>
      </c>
      <c r="C58" s="98">
        <v>8.3000000000000001E-4</v>
      </c>
      <c r="D58" s="98">
        <v>0.02</v>
      </c>
      <c r="E58" s="98">
        <v>0.02</v>
      </c>
    </row>
    <row r="59" spans="1:5">
      <c r="A59" s="96" t="s">
        <v>201</v>
      </c>
      <c r="B59" s="98">
        <v>43.5</v>
      </c>
      <c r="C59" s="98">
        <v>6.0400000000000002E-3</v>
      </c>
      <c r="D59" s="98">
        <v>0.17</v>
      </c>
      <c r="E59" s="98">
        <v>0.13</v>
      </c>
    </row>
    <row r="60" spans="1:5">
      <c r="A60" s="95" t="s">
        <v>263</v>
      </c>
      <c r="B60" s="99">
        <v>49.480000000000004</v>
      </c>
      <c r="C60" s="99">
        <v>6.8700000000000002E-3</v>
      </c>
      <c r="D60" s="99">
        <v>0.19</v>
      </c>
      <c r="E60" s="99">
        <v>0.15</v>
      </c>
    </row>
    <row r="61" spans="1:5">
      <c r="A61" s="95" t="s">
        <v>204</v>
      </c>
      <c r="B61" s="99">
        <v>32977.07</v>
      </c>
      <c r="C61" s="99">
        <v>4.5814899999999996</v>
      </c>
      <c r="D61" s="99">
        <v>126.6</v>
      </c>
      <c r="E61" s="99">
        <v>100.01</v>
      </c>
    </row>
    <row r="63" spans="1:5">
      <c r="A63" s="267" t="s">
        <v>47</v>
      </c>
      <c r="B63" s="268"/>
      <c r="C63" s="268"/>
      <c r="D63" s="268"/>
      <c r="E63" s="26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2" style="163" customWidth="1"/>
    <col min="4" max="5" width="16.375" style="163" customWidth="1"/>
    <col min="6" max="256" width="9" style="163"/>
    <col min="257" max="257" width="30.75" style="163" customWidth="1"/>
    <col min="258" max="259" width="12" style="163" customWidth="1"/>
    <col min="260" max="261" width="16.375" style="163" customWidth="1"/>
    <col min="262" max="512" width="9" style="163"/>
    <col min="513" max="513" width="30.75" style="163" customWidth="1"/>
    <col min="514" max="515" width="12" style="163" customWidth="1"/>
    <col min="516" max="517" width="16.375" style="163" customWidth="1"/>
    <col min="518" max="768" width="9" style="163"/>
    <col min="769" max="769" width="30.75" style="163" customWidth="1"/>
    <col min="770" max="771" width="12" style="163" customWidth="1"/>
    <col min="772" max="773" width="16.375" style="163" customWidth="1"/>
    <col min="774" max="1024" width="9" style="163"/>
    <col min="1025" max="1025" width="30.75" style="163" customWidth="1"/>
    <col min="1026" max="1027" width="12" style="163" customWidth="1"/>
    <col min="1028" max="1029" width="16.375" style="163" customWidth="1"/>
    <col min="1030" max="1280" width="9" style="163"/>
    <col min="1281" max="1281" width="30.75" style="163" customWidth="1"/>
    <col min="1282" max="1283" width="12" style="163" customWidth="1"/>
    <col min="1284" max="1285" width="16.375" style="163" customWidth="1"/>
    <col min="1286" max="1536" width="9" style="163"/>
    <col min="1537" max="1537" width="30.75" style="163" customWidth="1"/>
    <col min="1538" max="1539" width="12" style="163" customWidth="1"/>
    <col min="1540" max="1541" width="16.375" style="163" customWidth="1"/>
    <col min="1542" max="1792" width="9" style="163"/>
    <col min="1793" max="1793" width="30.75" style="163" customWidth="1"/>
    <col min="1794" max="1795" width="12" style="163" customWidth="1"/>
    <col min="1796" max="1797" width="16.375" style="163" customWidth="1"/>
    <col min="1798" max="2048" width="9" style="163"/>
    <col min="2049" max="2049" width="30.75" style="163" customWidth="1"/>
    <col min="2050" max="2051" width="12" style="163" customWidth="1"/>
    <col min="2052" max="2053" width="16.375" style="163" customWidth="1"/>
    <col min="2054" max="2304" width="9" style="163"/>
    <col min="2305" max="2305" width="30.75" style="163" customWidth="1"/>
    <col min="2306" max="2307" width="12" style="163" customWidth="1"/>
    <col min="2308" max="2309" width="16.375" style="163" customWidth="1"/>
    <col min="2310" max="2560" width="9" style="163"/>
    <col min="2561" max="2561" width="30.75" style="163" customWidth="1"/>
    <col min="2562" max="2563" width="12" style="163" customWidth="1"/>
    <col min="2564" max="2565" width="16.375" style="163" customWidth="1"/>
    <col min="2566" max="2816" width="9" style="163"/>
    <col min="2817" max="2817" width="30.75" style="163" customWidth="1"/>
    <col min="2818" max="2819" width="12" style="163" customWidth="1"/>
    <col min="2820" max="2821" width="16.375" style="163" customWidth="1"/>
    <col min="2822" max="3072" width="9" style="163"/>
    <col min="3073" max="3073" width="30.75" style="163" customWidth="1"/>
    <col min="3074" max="3075" width="12" style="163" customWidth="1"/>
    <col min="3076" max="3077" width="16.375" style="163" customWidth="1"/>
    <col min="3078" max="3328" width="9" style="163"/>
    <col min="3329" max="3329" width="30.75" style="163" customWidth="1"/>
    <col min="3330" max="3331" width="12" style="163" customWidth="1"/>
    <col min="3332" max="3333" width="16.375" style="163" customWidth="1"/>
    <col min="3334" max="3584" width="9" style="163"/>
    <col min="3585" max="3585" width="30.75" style="163" customWidth="1"/>
    <col min="3586" max="3587" width="12" style="163" customWidth="1"/>
    <col min="3588" max="3589" width="16.375" style="163" customWidth="1"/>
    <col min="3590" max="3840" width="9" style="163"/>
    <col min="3841" max="3841" width="30.75" style="163" customWidth="1"/>
    <col min="3842" max="3843" width="12" style="163" customWidth="1"/>
    <col min="3844" max="3845" width="16.375" style="163" customWidth="1"/>
    <col min="3846" max="4096" width="9" style="163"/>
    <col min="4097" max="4097" width="30.75" style="163" customWidth="1"/>
    <col min="4098" max="4099" width="12" style="163" customWidth="1"/>
    <col min="4100" max="4101" width="16.375" style="163" customWidth="1"/>
    <col min="4102" max="4352" width="9" style="163"/>
    <col min="4353" max="4353" width="30.75" style="163" customWidth="1"/>
    <col min="4354" max="4355" width="12" style="163" customWidth="1"/>
    <col min="4356" max="4357" width="16.375" style="163" customWidth="1"/>
    <col min="4358" max="4608" width="9" style="163"/>
    <col min="4609" max="4609" width="30.75" style="163" customWidth="1"/>
    <col min="4610" max="4611" width="12" style="163" customWidth="1"/>
    <col min="4612" max="4613" width="16.375" style="163" customWidth="1"/>
    <col min="4614" max="4864" width="9" style="163"/>
    <col min="4865" max="4865" width="30.75" style="163" customWidth="1"/>
    <col min="4866" max="4867" width="12" style="163" customWidth="1"/>
    <col min="4868" max="4869" width="16.375" style="163" customWidth="1"/>
    <col min="4870" max="5120" width="9" style="163"/>
    <col min="5121" max="5121" width="30.75" style="163" customWidth="1"/>
    <col min="5122" max="5123" width="12" style="163" customWidth="1"/>
    <col min="5124" max="5125" width="16.375" style="163" customWidth="1"/>
    <col min="5126" max="5376" width="9" style="163"/>
    <col min="5377" max="5377" width="30.75" style="163" customWidth="1"/>
    <col min="5378" max="5379" width="12" style="163" customWidth="1"/>
    <col min="5380" max="5381" width="16.375" style="163" customWidth="1"/>
    <col min="5382" max="5632" width="9" style="163"/>
    <col min="5633" max="5633" width="30.75" style="163" customWidth="1"/>
    <col min="5634" max="5635" width="12" style="163" customWidth="1"/>
    <col min="5636" max="5637" width="16.375" style="163" customWidth="1"/>
    <col min="5638" max="5888" width="9" style="163"/>
    <col min="5889" max="5889" width="30.75" style="163" customWidth="1"/>
    <col min="5890" max="5891" width="12" style="163" customWidth="1"/>
    <col min="5892" max="5893" width="16.375" style="163" customWidth="1"/>
    <col min="5894" max="6144" width="9" style="163"/>
    <col min="6145" max="6145" width="30.75" style="163" customWidth="1"/>
    <col min="6146" max="6147" width="12" style="163" customWidth="1"/>
    <col min="6148" max="6149" width="16.375" style="163" customWidth="1"/>
    <col min="6150" max="6400" width="9" style="163"/>
    <col min="6401" max="6401" width="30.75" style="163" customWidth="1"/>
    <col min="6402" max="6403" width="12" style="163" customWidth="1"/>
    <col min="6404" max="6405" width="16.375" style="163" customWidth="1"/>
    <col min="6406" max="6656" width="9" style="163"/>
    <col min="6657" max="6657" width="30.75" style="163" customWidth="1"/>
    <col min="6658" max="6659" width="12" style="163" customWidth="1"/>
    <col min="6660" max="6661" width="16.375" style="163" customWidth="1"/>
    <col min="6662" max="6912" width="9" style="163"/>
    <col min="6913" max="6913" width="30.75" style="163" customWidth="1"/>
    <col min="6914" max="6915" width="12" style="163" customWidth="1"/>
    <col min="6916" max="6917" width="16.375" style="163" customWidth="1"/>
    <col min="6918" max="7168" width="9" style="163"/>
    <col min="7169" max="7169" width="30.75" style="163" customWidth="1"/>
    <col min="7170" max="7171" width="12" style="163" customWidth="1"/>
    <col min="7172" max="7173" width="16.375" style="163" customWidth="1"/>
    <col min="7174" max="7424" width="9" style="163"/>
    <col min="7425" max="7425" width="30.75" style="163" customWidth="1"/>
    <col min="7426" max="7427" width="12" style="163" customWidth="1"/>
    <col min="7428" max="7429" width="16.375" style="163" customWidth="1"/>
    <col min="7430" max="7680" width="9" style="163"/>
    <col min="7681" max="7681" width="30.75" style="163" customWidth="1"/>
    <col min="7682" max="7683" width="12" style="163" customWidth="1"/>
    <col min="7684" max="7685" width="16.375" style="163" customWidth="1"/>
    <col min="7686" max="7936" width="9" style="163"/>
    <col min="7937" max="7937" width="30.75" style="163" customWidth="1"/>
    <col min="7938" max="7939" width="12" style="163" customWidth="1"/>
    <col min="7940" max="7941" width="16.375" style="163" customWidth="1"/>
    <col min="7942" max="8192" width="9" style="163"/>
    <col min="8193" max="8193" width="30.75" style="163" customWidth="1"/>
    <col min="8194" max="8195" width="12" style="163" customWidth="1"/>
    <col min="8196" max="8197" width="16.375" style="163" customWidth="1"/>
    <col min="8198" max="8448" width="9" style="163"/>
    <col min="8449" max="8449" width="30.75" style="163" customWidth="1"/>
    <col min="8450" max="8451" width="12" style="163" customWidth="1"/>
    <col min="8452" max="8453" width="16.375" style="163" customWidth="1"/>
    <col min="8454" max="8704" width="9" style="163"/>
    <col min="8705" max="8705" width="30.75" style="163" customWidth="1"/>
    <col min="8706" max="8707" width="12" style="163" customWidth="1"/>
    <col min="8708" max="8709" width="16.375" style="163" customWidth="1"/>
    <col min="8710" max="8960" width="9" style="163"/>
    <col min="8961" max="8961" width="30.75" style="163" customWidth="1"/>
    <col min="8962" max="8963" width="12" style="163" customWidth="1"/>
    <col min="8964" max="8965" width="16.375" style="163" customWidth="1"/>
    <col min="8966" max="9216" width="9" style="163"/>
    <col min="9217" max="9217" width="30.75" style="163" customWidth="1"/>
    <col min="9218" max="9219" width="12" style="163" customWidth="1"/>
    <col min="9220" max="9221" width="16.375" style="163" customWidth="1"/>
    <col min="9222" max="9472" width="9" style="163"/>
    <col min="9473" max="9473" width="30.75" style="163" customWidth="1"/>
    <col min="9474" max="9475" width="12" style="163" customWidth="1"/>
    <col min="9476" max="9477" width="16.375" style="163" customWidth="1"/>
    <col min="9478" max="9728" width="9" style="163"/>
    <col min="9729" max="9729" width="30.75" style="163" customWidth="1"/>
    <col min="9730" max="9731" width="12" style="163" customWidth="1"/>
    <col min="9732" max="9733" width="16.375" style="163" customWidth="1"/>
    <col min="9734" max="9984" width="9" style="163"/>
    <col min="9985" max="9985" width="30.75" style="163" customWidth="1"/>
    <col min="9986" max="9987" width="12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2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2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2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2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2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2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2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2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2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2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2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2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2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2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2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2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2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2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2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2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2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2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2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2" style="163" customWidth="1"/>
    <col min="16132" max="16133" width="16.375" style="163" customWidth="1"/>
    <col min="16134" max="16384" width="9" style="163"/>
  </cols>
  <sheetData>
    <row r="1" spans="1:6">
      <c r="A1" s="269" t="s">
        <v>254</v>
      </c>
      <c r="B1" s="270"/>
      <c r="C1" s="270"/>
      <c r="D1" s="270"/>
      <c r="E1" s="270"/>
      <c r="F1" s="270"/>
    </row>
    <row r="2" spans="1:6">
      <c r="A2" s="269" t="s">
        <v>255</v>
      </c>
      <c r="B2" s="270"/>
      <c r="C2" s="270"/>
      <c r="D2" s="270"/>
      <c r="E2" s="270"/>
      <c r="F2" s="270"/>
    </row>
    <row r="3" spans="1:6">
      <c r="A3" s="269" t="s">
        <v>359</v>
      </c>
      <c r="B3" s="270"/>
      <c r="C3" s="270"/>
      <c r="D3" s="270"/>
      <c r="E3" s="270"/>
      <c r="F3" s="270"/>
    </row>
    <row r="4" spans="1:6">
      <c r="A4" s="164" t="s">
        <v>140</v>
      </c>
      <c r="B4" s="269" t="s">
        <v>141</v>
      </c>
      <c r="C4" s="270"/>
      <c r="D4" s="270"/>
      <c r="E4" s="270"/>
      <c r="F4" s="270"/>
    </row>
    <row r="5" spans="1:6">
      <c r="A5" s="164" t="s">
        <v>357</v>
      </c>
      <c r="B5" s="269" t="s">
        <v>258</v>
      </c>
      <c r="C5" s="270"/>
      <c r="D5" s="270"/>
      <c r="E5" s="270"/>
      <c r="F5" s="270"/>
    </row>
    <row r="6" spans="1:6">
      <c r="A6" s="164" t="s">
        <v>265</v>
      </c>
      <c r="B6" s="165" t="s">
        <v>218</v>
      </c>
    </row>
    <row r="7" spans="1:6">
      <c r="A7" s="166" t="s">
        <v>9</v>
      </c>
      <c r="B7" s="166" t="s">
        <v>146</v>
      </c>
      <c r="C7" s="166" t="s">
        <v>253</v>
      </c>
      <c r="D7" s="166" t="s">
        <v>260</v>
      </c>
      <c r="E7" s="166" t="s">
        <v>261</v>
      </c>
    </row>
    <row r="8" spans="1:6">
      <c r="A8" s="269" t="s">
        <v>262</v>
      </c>
      <c r="B8" s="270"/>
      <c r="C8" s="270"/>
      <c r="D8" s="270"/>
      <c r="E8" s="270"/>
    </row>
    <row r="9" spans="1:6">
      <c r="A9" s="165" t="s">
        <v>150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151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152</v>
      </c>
    </row>
    <row r="12" spans="1:6">
      <c r="A12" s="165" t="s">
        <v>153</v>
      </c>
      <c r="B12" s="167">
        <v>0.92</v>
      </c>
      <c r="C12" s="167">
        <v>1.2999999999999999E-4</v>
      </c>
      <c r="D12" s="167">
        <v>0</v>
      </c>
      <c r="E12" s="167">
        <v>0</v>
      </c>
    </row>
    <row r="13" spans="1:6">
      <c r="A13" s="165" t="s">
        <v>154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155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156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219</v>
      </c>
      <c r="B16" s="167">
        <v>21210</v>
      </c>
      <c r="C16" s="167">
        <v>2.94584</v>
      </c>
      <c r="D16" s="167">
        <v>83.18</v>
      </c>
      <c r="E16" s="167">
        <v>65.2</v>
      </c>
    </row>
    <row r="17" spans="1:5">
      <c r="A17" s="165" t="s">
        <v>158</v>
      </c>
      <c r="B17" s="167">
        <v>12.22</v>
      </c>
      <c r="C17" s="167">
        <v>1.6999999999999999E-3</v>
      </c>
      <c r="D17" s="167">
        <v>0.05</v>
      </c>
      <c r="E17" s="167">
        <v>0.04</v>
      </c>
    </row>
    <row r="18" spans="1:5">
      <c r="A18" s="165" t="s">
        <v>220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160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161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221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222</v>
      </c>
    </row>
    <row r="23" spans="1:5">
      <c r="A23" s="165" t="s">
        <v>223</v>
      </c>
      <c r="B23" s="167">
        <v>624.79999999999995</v>
      </c>
      <c r="C23" s="167">
        <v>8.6779999999999996E-2</v>
      </c>
      <c r="D23" s="167">
        <v>2.4500000000000002</v>
      </c>
      <c r="E23" s="167">
        <v>1.92</v>
      </c>
    </row>
    <row r="24" spans="1:5">
      <c r="A24" s="165" t="s">
        <v>224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225</v>
      </c>
      <c r="B25" s="167">
        <v>128</v>
      </c>
      <c r="C25" s="167">
        <v>1.7780000000000001E-2</v>
      </c>
      <c r="D25" s="167">
        <v>0.5</v>
      </c>
      <c r="E25" s="167">
        <v>0.39</v>
      </c>
    </row>
    <row r="26" spans="1:5">
      <c r="A26" s="165" t="s">
        <v>226</v>
      </c>
      <c r="B26" s="167">
        <v>0</v>
      </c>
      <c r="C26" s="167">
        <v>0</v>
      </c>
      <c r="D26" s="167">
        <v>0</v>
      </c>
      <c r="E26" s="167">
        <v>0</v>
      </c>
    </row>
    <row r="27" spans="1:5">
      <c r="A27" s="164" t="s">
        <v>18</v>
      </c>
      <c r="B27" s="168">
        <v>21975.94</v>
      </c>
      <c r="C27" s="168">
        <v>3.0522300000000002</v>
      </c>
      <c r="D27" s="168">
        <v>86.18</v>
      </c>
      <c r="E27" s="168">
        <v>67.55</v>
      </c>
    </row>
    <row r="28" spans="1:5">
      <c r="A28" s="269" t="s">
        <v>99</v>
      </c>
      <c r="B28" s="270"/>
      <c r="C28" s="270"/>
      <c r="D28" s="270"/>
      <c r="E28" s="270"/>
    </row>
    <row r="29" spans="1:5">
      <c r="A29" s="165" t="s">
        <v>227</v>
      </c>
      <c r="B29" s="167">
        <v>1944</v>
      </c>
      <c r="C29" s="167">
        <v>0.27</v>
      </c>
      <c r="D29" s="167">
        <v>7.62</v>
      </c>
      <c r="E29" s="167">
        <v>5.98</v>
      </c>
    </row>
    <row r="30" spans="1:5">
      <c r="A30" s="165" t="s">
        <v>228</v>
      </c>
      <c r="B30" s="167">
        <v>659.28</v>
      </c>
      <c r="C30" s="167">
        <v>9.1569999999999999E-2</v>
      </c>
      <c r="D30" s="167">
        <v>2.59</v>
      </c>
      <c r="E30" s="167">
        <v>2.0299999999999998</v>
      </c>
    </row>
    <row r="31" spans="1:5">
      <c r="A31" s="165" t="s">
        <v>229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230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231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232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233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234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358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185</v>
      </c>
      <c r="B38" s="167">
        <v>702</v>
      </c>
      <c r="C38" s="167">
        <v>9.7500000000000003E-2</v>
      </c>
      <c r="D38" s="167">
        <v>2.75</v>
      </c>
      <c r="E38" s="167">
        <v>2.16</v>
      </c>
    </row>
    <row r="39" spans="1:5">
      <c r="A39" s="164" t="s">
        <v>113</v>
      </c>
      <c r="B39" s="168">
        <v>3305.2799999999997</v>
      </c>
      <c r="C39" s="168">
        <v>0.45906999999999998</v>
      </c>
      <c r="D39" s="168">
        <v>12.96</v>
      </c>
      <c r="E39" s="168">
        <v>10.17</v>
      </c>
    </row>
    <row r="40" spans="1:5">
      <c r="A40" s="269" t="s">
        <v>49</v>
      </c>
      <c r="B40" s="270"/>
      <c r="C40" s="270"/>
      <c r="D40" s="270"/>
      <c r="E40" s="270"/>
    </row>
    <row r="41" spans="1:5">
      <c r="A41" s="165" t="s">
        <v>236</v>
      </c>
      <c r="B41" s="167">
        <v>216.78</v>
      </c>
      <c r="C41" s="167">
        <v>0.03</v>
      </c>
      <c r="D41" s="167">
        <v>0.85</v>
      </c>
      <c r="E41" s="167">
        <v>0.67</v>
      </c>
    </row>
    <row r="42" spans="1:5">
      <c r="A42" s="164" t="s">
        <v>188</v>
      </c>
      <c r="B42" s="168">
        <v>216.78</v>
      </c>
      <c r="C42" s="168">
        <v>0.03</v>
      </c>
      <c r="D42" s="168">
        <v>0.85</v>
      </c>
      <c r="E42" s="168">
        <v>0.67</v>
      </c>
    </row>
    <row r="43" spans="1:5">
      <c r="A43" s="164" t="s">
        <v>189</v>
      </c>
      <c r="B43" s="168">
        <v>25497.999999999996</v>
      </c>
      <c r="C43" s="168">
        <v>3.5413000000000001</v>
      </c>
      <c r="D43" s="168">
        <v>99.99</v>
      </c>
      <c r="E43" s="168">
        <v>78.39</v>
      </c>
    </row>
    <row r="44" spans="1:5">
      <c r="A44" s="269" t="s">
        <v>190</v>
      </c>
      <c r="B44" s="270"/>
      <c r="C44" s="270"/>
      <c r="D44" s="270"/>
      <c r="E44" s="270"/>
    </row>
    <row r="45" spans="1:5">
      <c r="A45" s="165" t="s">
        <v>237</v>
      </c>
      <c r="B45" s="167">
        <v>6903.03</v>
      </c>
      <c r="C45" s="167">
        <v>0.95874999999999999</v>
      </c>
      <c r="D45" s="167">
        <v>27.07</v>
      </c>
      <c r="E45" s="167">
        <v>21.22</v>
      </c>
    </row>
    <row r="46" spans="1:5">
      <c r="A46" s="165" t="s">
        <v>238</v>
      </c>
      <c r="B46" s="167">
        <v>84.31</v>
      </c>
      <c r="C46" s="167">
        <v>1.171E-2</v>
      </c>
      <c r="D46" s="167">
        <v>0.33</v>
      </c>
      <c r="E46" s="167">
        <v>0.26</v>
      </c>
    </row>
    <row r="47" spans="1:5">
      <c r="A47" s="165" t="s">
        <v>239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119</v>
      </c>
      <c r="B48" s="168">
        <v>6987.34</v>
      </c>
      <c r="C48" s="168">
        <v>0.97045999999999999</v>
      </c>
      <c r="D48" s="168">
        <v>27.4</v>
      </c>
      <c r="E48" s="168">
        <v>21.48</v>
      </c>
    </row>
    <row r="49" spans="1:5">
      <c r="A49" s="269" t="s">
        <v>194</v>
      </c>
      <c r="B49" s="270"/>
      <c r="C49" s="270"/>
      <c r="D49" s="270"/>
      <c r="E49" s="270"/>
    </row>
    <row r="50" spans="1:5" ht="22.5">
      <c r="A50" s="165" t="s">
        <v>240</v>
      </c>
      <c r="B50" s="167">
        <v>0</v>
      </c>
      <c r="C50" s="167">
        <v>0</v>
      </c>
      <c r="D50" s="167">
        <v>0</v>
      </c>
      <c r="E50" s="167">
        <v>0</v>
      </c>
    </row>
    <row r="51" spans="1:5">
      <c r="A51" s="165" t="s">
        <v>241</v>
      </c>
      <c r="B51" s="167">
        <v>5.57</v>
      </c>
      <c r="C51" s="167">
        <v>7.6999999999999996E-4</v>
      </c>
      <c r="D51" s="167">
        <v>0.02</v>
      </c>
      <c r="E51" s="167">
        <v>0.02</v>
      </c>
    </row>
    <row r="52" spans="1:5">
      <c r="A52" s="165" t="s">
        <v>242</v>
      </c>
      <c r="B52" s="167">
        <v>1.76</v>
      </c>
      <c r="C52" s="167">
        <v>2.4000000000000001E-4</v>
      </c>
      <c r="D52" s="167">
        <v>0.01</v>
      </c>
      <c r="E52" s="167">
        <v>0.01</v>
      </c>
    </row>
    <row r="53" spans="1:5">
      <c r="A53" s="165" t="s">
        <v>243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123</v>
      </c>
      <c r="B54" s="168">
        <v>7.33</v>
      </c>
      <c r="C54" s="168">
        <v>1.01E-3</v>
      </c>
      <c r="D54" s="168">
        <v>0.03</v>
      </c>
      <c r="E54" s="168">
        <v>0.03</v>
      </c>
    </row>
    <row r="55" spans="1:5">
      <c r="A55" s="164" t="s">
        <v>198</v>
      </c>
      <c r="B55" s="168">
        <v>6994.67</v>
      </c>
      <c r="C55" s="168">
        <v>0.97146999999999994</v>
      </c>
      <c r="D55" s="168">
        <v>27.43</v>
      </c>
      <c r="E55" s="168">
        <v>21.51</v>
      </c>
    </row>
    <row r="56" spans="1:5">
      <c r="A56" s="164" t="s">
        <v>199</v>
      </c>
      <c r="B56" s="168">
        <v>32492.67</v>
      </c>
      <c r="C56" s="168">
        <v>4.5127699999999997</v>
      </c>
      <c r="D56" s="168">
        <v>127.42</v>
      </c>
      <c r="E56" s="168">
        <v>99.9</v>
      </c>
    </row>
    <row r="57" spans="1:5">
      <c r="A57" s="269" t="s">
        <v>42</v>
      </c>
      <c r="B57" s="270"/>
      <c r="C57" s="270"/>
      <c r="D57" s="270"/>
      <c r="E57" s="270"/>
    </row>
    <row r="58" spans="1:5">
      <c r="A58" s="165" t="s">
        <v>200</v>
      </c>
      <c r="B58" s="167">
        <v>4.3099999999999996</v>
      </c>
      <c r="C58" s="167">
        <v>5.9999999999999995E-4</v>
      </c>
      <c r="D58" s="167">
        <v>0.02</v>
      </c>
      <c r="E58" s="167">
        <v>0.01</v>
      </c>
    </row>
    <row r="59" spans="1:5">
      <c r="A59" s="165" t="s">
        <v>201</v>
      </c>
      <c r="B59" s="167">
        <v>32.200000000000003</v>
      </c>
      <c r="C59" s="167">
        <v>4.47E-3</v>
      </c>
      <c r="D59" s="167">
        <v>0.13</v>
      </c>
      <c r="E59" s="167">
        <v>0.1</v>
      </c>
    </row>
    <row r="60" spans="1:5">
      <c r="A60" s="164" t="s">
        <v>263</v>
      </c>
      <c r="B60" s="168">
        <v>36.510000000000005</v>
      </c>
      <c r="C60" s="168">
        <v>5.0699999999999999E-3</v>
      </c>
      <c r="D60" s="168">
        <v>0.15</v>
      </c>
      <c r="E60" s="168">
        <v>0.11</v>
      </c>
    </row>
    <row r="61" spans="1:5">
      <c r="A61" s="164" t="s">
        <v>204</v>
      </c>
      <c r="B61" s="168">
        <v>32529.179999999997</v>
      </c>
      <c r="C61" s="168">
        <v>4.5178399999999996</v>
      </c>
      <c r="D61" s="168">
        <v>127.57</v>
      </c>
      <c r="E61" s="168">
        <v>100.01</v>
      </c>
    </row>
    <row r="63" spans="1:5">
      <c r="A63" s="269" t="s">
        <v>47</v>
      </c>
      <c r="B63" s="270"/>
      <c r="C63" s="270"/>
      <c r="D63" s="270"/>
      <c r="E63" s="27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71" t="s">
        <v>254</v>
      </c>
      <c r="B1" s="272"/>
      <c r="C1" s="272"/>
      <c r="D1" s="272"/>
      <c r="E1" s="272"/>
      <c r="F1" s="272"/>
    </row>
    <row r="2" spans="1:6">
      <c r="A2" s="271" t="s">
        <v>255</v>
      </c>
      <c r="B2" s="272"/>
      <c r="C2" s="272"/>
      <c r="D2" s="272"/>
      <c r="E2" s="272"/>
      <c r="F2" s="272"/>
    </row>
    <row r="3" spans="1:6">
      <c r="A3" s="271" t="s">
        <v>368</v>
      </c>
      <c r="B3" s="272"/>
      <c r="C3" s="272"/>
      <c r="D3" s="272"/>
      <c r="E3" s="272"/>
      <c r="F3" s="272"/>
    </row>
    <row r="4" spans="1:6">
      <c r="A4" s="170" t="s">
        <v>140</v>
      </c>
      <c r="B4" s="271" t="s">
        <v>141</v>
      </c>
      <c r="C4" s="272"/>
      <c r="D4" s="272"/>
      <c r="E4" s="272"/>
      <c r="F4" s="272"/>
    </row>
    <row r="5" spans="1:6">
      <c r="A5" s="170" t="s">
        <v>366</v>
      </c>
      <c r="B5" s="271" t="s">
        <v>258</v>
      </c>
      <c r="C5" s="272"/>
      <c r="D5" s="272"/>
      <c r="E5" s="272"/>
      <c r="F5" s="272"/>
    </row>
    <row r="6" spans="1:6">
      <c r="A6" s="170" t="s">
        <v>265</v>
      </c>
      <c r="B6" s="171" t="s">
        <v>218</v>
      </c>
    </row>
    <row r="7" spans="1:6">
      <c r="A7" s="172" t="s">
        <v>9</v>
      </c>
      <c r="B7" s="172" t="s">
        <v>146</v>
      </c>
      <c r="C7" s="172" t="s">
        <v>253</v>
      </c>
      <c r="D7" s="172" t="s">
        <v>260</v>
      </c>
      <c r="E7" s="172" t="s">
        <v>261</v>
      </c>
    </row>
    <row r="8" spans="1:6">
      <c r="A8" s="271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1.04</v>
      </c>
      <c r="C12" s="173">
        <v>1.3999999999999999E-4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24240</v>
      </c>
      <c r="C16" s="173">
        <v>3.3666700000000001</v>
      </c>
      <c r="D16" s="173">
        <v>84.14</v>
      </c>
      <c r="E16" s="173">
        <v>65.25</v>
      </c>
    </row>
    <row r="17" spans="1:5">
      <c r="A17" s="171" t="s">
        <v>158</v>
      </c>
      <c r="B17" s="173">
        <v>13.46</v>
      </c>
      <c r="C17" s="173">
        <v>1.8600000000000001E-3</v>
      </c>
      <c r="D17" s="173">
        <v>0.05</v>
      </c>
      <c r="E17" s="173">
        <v>0.04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684.8</v>
      </c>
      <c r="C23" s="173">
        <v>9.511E-2</v>
      </c>
      <c r="D23" s="173">
        <v>2.38</v>
      </c>
      <c r="E23" s="173">
        <v>1.84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144</v>
      </c>
      <c r="C25" s="173">
        <v>0.02</v>
      </c>
      <c r="D25" s="173">
        <v>0.5</v>
      </c>
      <c r="E25" s="173">
        <v>0.39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70" t="s">
        <v>18</v>
      </c>
      <c r="B27" s="174">
        <v>25083.3</v>
      </c>
      <c r="C27" s="174">
        <v>3.4837799999999999</v>
      </c>
      <c r="D27" s="174">
        <v>87.07</v>
      </c>
      <c r="E27" s="174">
        <v>67.52</v>
      </c>
    </row>
    <row r="28" spans="1:5">
      <c r="A28" s="271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2160</v>
      </c>
      <c r="C29" s="173">
        <v>0.3</v>
      </c>
      <c r="D29" s="173">
        <v>7.5</v>
      </c>
      <c r="E29" s="173">
        <v>5.81</v>
      </c>
    </row>
    <row r="30" spans="1:5">
      <c r="A30" s="171" t="s">
        <v>228</v>
      </c>
      <c r="B30" s="173">
        <v>752.5</v>
      </c>
      <c r="C30" s="173">
        <v>0.10451000000000001</v>
      </c>
      <c r="D30" s="173">
        <v>2.61</v>
      </c>
      <c r="E30" s="173">
        <v>2.0299999999999998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486</v>
      </c>
      <c r="C38" s="173">
        <v>6.7500000000000004E-2</v>
      </c>
      <c r="D38" s="173">
        <v>1.69</v>
      </c>
      <c r="E38" s="173">
        <v>1.31</v>
      </c>
    </row>
    <row r="39" spans="1:5">
      <c r="A39" s="170" t="s">
        <v>113</v>
      </c>
      <c r="B39" s="174">
        <v>3398.5</v>
      </c>
      <c r="C39" s="174">
        <v>0.47200999999999999</v>
      </c>
      <c r="D39" s="174">
        <v>11.8</v>
      </c>
      <c r="E39" s="174">
        <v>9.15</v>
      </c>
    </row>
    <row r="40" spans="1:5">
      <c r="A40" s="271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328.55</v>
      </c>
      <c r="C41" s="173">
        <v>4.5629999999999997E-2</v>
      </c>
      <c r="D41" s="173">
        <v>1.1399999999999999</v>
      </c>
      <c r="E41" s="173">
        <v>0.88</v>
      </c>
    </row>
    <row r="42" spans="1:5">
      <c r="A42" s="170" t="s">
        <v>188</v>
      </c>
      <c r="B42" s="174">
        <v>328.55</v>
      </c>
      <c r="C42" s="174">
        <v>4.5629999999999997E-2</v>
      </c>
      <c r="D42" s="174">
        <v>1.1399999999999999</v>
      </c>
      <c r="E42" s="174">
        <v>0.88</v>
      </c>
    </row>
    <row r="43" spans="1:5">
      <c r="A43" s="170" t="s">
        <v>189</v>
      </c>
      <c r="B43" s="174">
        <v>28810.35</v>
      </c>
      <c r="C43" s="174">
        <v>4.0014200000000004</v>
      </c>
      <c r="D43" s="174">
        <v>100.01</v>
      </c>
      <c r="E43" s="174">
        <v>77.55</v>
      </c>
    </row>
    <row r="44" spans="1:5">
      <c r="A44" s="271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7665.19</v>
      </c>
      <c r="C45" s="173">
        <v>1.0646100000000001</v>
      </c>
      <c r="D45" s="173">
        <v>26.61</v>
      </c>
      <c r="E45" s="173">
        <v>20.63</v>
      </c>
    </row>
    <row r="46" spans="1:5">
      <c r="A46" s="171" t="s">
        <v>238</v>
      </c>
      <c r="B46" s="173">
        <v>95.13</v>
      </c>
      <c r="C46" s="173">
        <v>1.321E-2</v>
      </c>
      <c r="D46" s="173">
        <v>0.33</v>
      </c>
      <c r="E46" s="173">
        <v>0.26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70" t="s">
        <v>119</v>
      </c>
      <c r="B48" s="174">
        <v>7760.32</v>
      </c>
      <c r="C48" s="174">
        <v>1.07782</v>
      </c>
      <c r="D48" s="174">
        <v>26.94</v>
      </c>
      <c r="E48" s="174">
        <v>20.89</v>
      </c>
    </row>
    <row r="49" spans="1:5">
      <c r="A49" s="271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6.14</v>
      </c>
      <c r="C51" s="173">
        <v>8.4999999999999995E-4</v>
      </c>
      <c r="D51" s="173">
        <v>0.02</v>
      </c>
      <c r="E51" s="173">
        <v>0.02</v>
      </c>
    </row>
    <row r="52" spans="1:5">
      <c r="A52" s="171" t="s">
        <v>242</v>
      </c>
      <c r="B52" s="173">
        <v>1.98</v>
      </c>
      <c r="C52" s="173">
        <v>2.7999999999999998E-4</v>
      </c>
      <c r="D52" s="173">
        <v>0.01</v>
      </c>
      <c r="E52" s="173">
        <v>0.01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70" t="s">
        <v>123</v>
      </c>
      <c r="B54" s="174">
        <v>8.1199999999999992</v>
      </c>
      <c r="C54" s="174">
        <v>1.1299999999999999E-3</v>
      </c>
      <c r="D54" s="174">
        <v>0.03</v>
      </c>
      <c r="E54" s="174">
        <v>0.03</v>
      </c>
    </row>
    <row r="55" spans="1:5">
      <c r="A55" s="170" t="s">
        <v>198</v>
      </c>
      <c r="B55" s="174">
        <v>7768.44</v>
      </c>
      <c r="C55" s="174">
        <v>1.0789500000000001</v>
      </c>
      <c r="D55" s="174">
        <v>26.97</v>
      </c>
      <c r="E55" s="174">
        <v>20.92</v>
      </c>
    </row>
    <row r="56" spans="1:5">
      <c r="A56" s="170" t="s">
        <v>199</v>
      </c>
      <c r="B56" s="174">
        <v>36578.79</v>
      </c>
      <c r="C56" s="174">
        <v>5.0803700000000003</v>
      </c>
      <c r="D56" s="174">
        <v>126.98</v>
      </c>
      <c r="E56" s="174">
        <v>98.47</v>
      </c>
    </row>
    <row r="57" spans="1:5">
      <c r="A57" s="271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19.34</v>
      </c>
      <c r="C58" s="173">
        <v>2.6900000000000001E-3</v>
      </c>
      <c r="D58" s="173">
        <v>7.0000000000000007E-2</v>
      </c>
      <c r="E58" s="173">
        <v>0.05</v>
      </c>
    </row>
    <row r="59" spans="1:5">
      <c r="A59" s="171" t="s">
        <v>201</v>
      </c>
      <c r="B59" s="173">
        <v>549</v>
      </c>
      <c r="C59" s="173">
        <v>7.6249999999999998E-2</v>
      </c>
      <c r="D59" s="173">
        <v>1.91</v>
      </c>
      <c r="E59" s="173">
        <v>1.48</v>
      </c>
    </row>
    <row r="60" spans="1:5">
      <c r="A60" s="170" t="s">
        <v>263</v>
      </c>
      <c r="B60" s="174">
        <v>568.34</v>
      </c>
      <c r="C60" s="174">
        <v>7.8939999999999996E-2</v>
      </c>
      <c r="D60" s="174">
        <v>1.98</v>
      </c>
      <c r="E60" s="174">
        <v>1.53</v>
      </c>
    </row>
    <row r="61" spans="1:5">
      <c r="A61" s="170" t="s">
        <v>204</v>
      </c>
      <c r="B61" s="174">
        <v>37147.129999999997</v>
      </c>
      <c r="C61" s="174">
        <v>5.1593099999999996</v>
      </c>
      <c r="D61" s="174">
        <v>128.96</v>
      </c>
      <c r="E61" s="174">
        <v>100</v>
      </c>
    </row>
    <row r="63" spans="1:5">
      <c r="A63" s="271" t="s">
        <v>367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8" customWidth="1"/>
    <col min="2" max="3" width="12" style="178" customWidth="1"/>
    <col min="4" max="5" width="16.375" style="178" customWidth="1"/>
    <col min="6" max="256" width="9" style="178"/>
    <col min="257" max="257" width="30.75" style="178" customWidth="1"/>
    <col min="258" max="259" width="12" style="178" customWidth="1"/>
    <col min="260" max="261" width="16.375" style="178" customWidth="1"/>
    <col min="262" max="512" width="9" style="178"/>
    <col min="513" max="513" width="30.75" style="178" customWidth="1"/>
    <col min="514" max="515" width="12" style="178" customWidth="1"/>
    <col min="516" max="517" width="16.375" style="178" customWidth="1"/>
    <col min="518" max="768" width="9" style="178"/>
    <col min="769" max="769" width="30.75" style="178" customWidth="1"/>
    <col min="770" max="771" width="12" style="178" customWidth="1"/>
    <col min="772" max="773" width="16.375" style="178" customWidth="1"/>
    <col min="774" max="1024" width="9" style="178"/>
    <col min="1025" max="1025" width="30.75" style="178" customWidth="1"/>
    <col min="1026" max="1027" width="12" style="178" customWidth="1"/>
    <col min="1028" max="1029" width="16.375" style="178" customWidth="1"/>
    <col min="1030" max="1280" width="9" style="178"/>
    <col min="1281" max="1281" width="30.75" style="178" customWidth="1"/>
    <col min="1282" max="1283" width="12" style="178" customWidth="1"/>
    <col min="1284" max="1285" width="16.375" style="178" customWidth="1"/>
    <col min="1286" max="1536" width="9" style="178"/>
    <col min="1537" max="1537" width="30.75" style="178" customWidth="1"/>
    <col min="1538" max="1539" width="12" style="178" customWidth="1"/>
    <col min="1540" max="1541" width="16.375" style="178" customWidth="1"/>
    <col min="1542" max="1792" width="9" style="178"/>
    <col min="1793" max="1793" width="30.75" style="178" customWidth="1"/>
    <col min="1794" max="1795" width="12" style="178" customWidth="1"/>
    <col min="1796" max="1797" width="16.375" style="178" customWidth="1"/>
    <col min="1798" max="2048" width="9" style="178"/>
    <col min="2049" max="2049" width="30.75" style="178" customWidth="1"/>
    <col min="2050" max="2051" width="12" style="178" customWidth="1"/>
    <col min="2052" max="2053" width="16.375" style="178" customWidth="1"/>
    <col min="2054" max="2304" width="9" style="178"/>
    <col min="2305" max="2305" width="30.75" style="178" customWidth="1"/>
    <col min="2306" max="2307" width="12" style="178" customWidth="1"/>
    <col min="2308" max="2309" width="16.375" style="178" customWidth="1"/>
    <col min="2310" max="2560" width="9" style="178"/>
    <col min="2561" max="2561" width="30.75" style="178" customWidth="1"/>
    <col min="2562" max="2563" width="12" style="178" customWidth="1"/>
    <col min="2564" max="2565" width="16.375" style="178" customWidth="1"/>
    <col min="2566" max="2816" width="9" style="178"/>
    <col min="2817" max="2817" width="30.75" style="178" customWidth="1"/>
    <col min="2818" max="2819" width="12" style="178" customWidth="1"/>
    <col min="2820" max="2821" width="16.375" style="178" customWidth="1"/>
    <col min="2822" max="3072" width="9" style="178"/>
    <col min="3073" max="3073" width="30.75" style="178" customWidth="1"/>
    <col min="3074" max="3075" width="12" style="178" customWidth="1"/>
    <col min="3076" max="3077" width="16.375" style="178" customWidth="1"/>
    <col min="3078" max="3328" width="9" style="178"/>
    <col min="3329" max="3329" width="30.75" style="178" customWidth="1"/>
    <col min="3330" max="3331" width="12" style="178" customWidth="1"/>
    <col min="3332" max="3333" width="16.375" style="178" customWidth="1"/>
    <col min="3334" max="3584" width="9" style="178"/>
    <col min="3585" max="3585" width="30.75" style="178" customWidth="1"/>
    <col min="3586" max="3587" width="12" style="178" customWidth="1"/>
    <col min="3588" max="3589" width="16.375" style="178" customWidth="1"/>
    <col min="3590" max="3840" width="9" style="178"/>
    <col min="3841" max="3841" width="30.75" style="178" customWidth="1"/>
    <col min="3842" max="3843" width="12" style="178" customWidth="1"/>
    <col min="3844" max="3845" width="16.375" style="178" customWidth="1"/>
    <col min="3846" max="4096" width="9" style="178"/>
    <col min="4097" max="4097" width="30.75" style="178" customWidth="1"/>
    <col min="4098" max="4099" width="12" style="178" customWidth="1"/>
    <col min="4100" max="4101" width="16.375" style="178" customWidth="1"/>
    <col min="4102" max="4352" width="9" style="178"/>
    <col min="4353" max="4353" width="30.75" style="178" customWidth="1"/>
    <col min="4354" max="4355" width="12" style="178" customWidth="1"/>
    <col min="4356" max="4357" width="16.375" style="178" customWidth="1"/>
    <col min="4358" max="4608" width="9" style="178"/>
    <col min="4609" max="4609" width="30.75" style="178" customWidth="1"/>
    <col min="4610" max="4611" width="12" style="178" customWidth="1"/>
    <col min="4612" max="4613" width="16.375" style="178" customWidth="1"/>
    <col min="4614" max="4864" width="9" style="178"/>
    <col min="4865" max="4865" width="30.75" style="178" customWidth="1"/>
    <col min="4866" max="4867" width="12" style="178" customWidth="1"/>
    <col min="4868" max="4869" width="16.375" style="178" customWidth="1"/>
    <col min="4870" max="5120" width="9" style="178"/>
    <col min="5121" max="5121" width="30.75" style="178" customWidth="1"/>
    <col min="5122" max="5123" width="12" style="178" customWidth="1"/>
    <col min="5124" max="5125" width="16.375" style="178" customWidth="1"/>
    <col min="5126" max="5376" width="9" style="178"/>
    <col min="5377" max="5377" width="30.75" style="178" customWidth="1"/>
    <col min="5378" max="5379" width="12" style="178" customWidth="1"/>
    <col min="5380" max="5381" width="16.375" style="178" customWidth="1"/>
    <col min="5382" max="5632" width="9" style="178"/>
    <col min="5633" max="5633" width="30.75" style="178" customWidth="1"/>
    <col min="5634" max="5635" width="12" style="178" customWidth="1"/>
    <col min="5636" max="5637" width="16.375" style="178" customWidth="1"/>
    <col min="5638" max="5888" width="9" style="178"/>
    <col min="5889" max="5889" width="30.75" style="178" customWidth="1"/>
    <col min="5890" max="5891" width="12" style="178" customWidth="1"/>
    <col min="5892" max="5893" width="16.375" style="178" customWidth="1"/>
    <col min="5894" max="6144" width="9" style="178"/>
    <col min="6145" max="6145" width="30.75" style="178" customWidth="1"/>
    <col min="6146" max="6147" width="12" style="178" customWidth="1"/>
    <col min="6148" max="6149" width="16.375" style="178" customWidth="1"/>
    <col min="6150" max="6400" width="9" style="178"/>
    <col min="6401" max="6401" width="30.75" style="178" customWidth="1"/>
    <col min="6402" max="6403" width="12" style="178" customWidth="1"/>
    <col min="6404" max="6405" width="16.375" style="178" customWidth="1"/>
    <col min="6406" max="6656" width="9" style="178"/>
    <col min="6657" max="6657" width="30.75" style="178" customWidth="1"/>
    <col min="6658" max="6659" width="12" style="178" customWidth="1"/>
    <col min="6660" max="6661" width="16.375" style="178" customWidth="1"/>
    <col min="6662" max="6912" width="9" style="178"/>
    <col min="6913" max="6913" width="30.75" style="178" customWidth="1"/>
    <col min="6914" max="6915" width="12" style="178" customWidth="1"/>
    <col min="6916" max="6917" width="16.375" style="178" customWidth="1"/>
    <col min="6918" max="7168" width="9" style="178"/>
    <col min="7169" max="7169" width="30.75" style="178" customWidth="1"/>
    <col min="7170" max="7171" width="12" style="178" customWidth="1"/>
    <col min="7172" max="7173" width="16.375" style="178" customWidth="1"/>
    <col min="7174" max="7424" width="9" style="178"/>
    <col min="7425" max="7425" width="30.75" style="178" customWidth="1"/>
    <col min="7426" max="7427" width="12" style="178" customWidth="1"/>
    <col min="7428" max="7429" width="16.375" style="178" customWidth="1"/>
    <col min="7430" max="7680" width="9" style="178"/>
    <col min="7681" max="7681" width="30.75" style="178" customWidth="1"/>
    <col min="7682" max="7683" width="12" style="178" customWidth="1"/>
    <col min="7684" max="7685" width="16.375" style="178" customWidth="1"/>
    <col min="7686" max="7936" width="9" style="178"/>
    <col min="7937" max="7937" width="30.75" style="178" customWidth="1"/>
    <col min="7938" max="7939" width="12" style="178" customWidth="1"/>
    <col min="7940" max="7941" width="16.375" style="178" customWidth="1"/>
    <col min="7942" max="8192" width="9" style="178"/>
    <col min="8193" max="8193" width="30.75" style="178" customWidth="1"/>
    <col min="8194" max="8195" width="12" style="178" customWidth="1"/>
    <col min="8196" max="8197" width="16.375" style="178" customWidth="1"/>
    <col min="8198" max="8448" width="9" style="178"/>
    <col min="8449" max="8449" width="30.75" style="178" customWidth="1"/>
    <col min="8450" max="8451" width="12" style="178" customWidth="1"/>
    <col min="8452" max="8453" width="16.375" style="178" customWidth="1"/>
    <col min="8454" max="8704" width="9" style="178"/>
    <col min="8705" max="8705" width="30.75" style="178" customWidth="1"/>
    <col min="8706" max="8707" width="12" style="178" customWidth="1"/>
    <col min="8708" max="8709" width="16.375" style="178" customWidth="1"/>
    <col min="8710" max="8960" width="9" style="178"/>
    <col min="8961" max="8961" width="30.75" style="178" customWidth="1"/>
    <col min="8962" max="8963" width="12" style="178" customWidth="1"/>
    <col min="8964" max="8965" width="16.375" style="178" customWidth="1"/>
    <col min="8966" max="9216" width="9" style="178"/>
    <col min="9217" max="9217" width="30.75" style="178" customWidth="1"/>
    <col min="9218" max="9219" width="12" style="178" customWidth="1"/>
    <col min="9220" max="9221" width="16.375" style="178" customWidth="1"/>
    <col min="9222" max="9472" width="9" style="178"/>
    <col min="9473" max="9473" width="30.75" style="178" customWidth="1"/>
    <col min="9474" max="9475" width="12" style="178" customWidth="1"/>
    <col min="9476" max="9477" width="16.375" style="178" customWidth="1"/>
    <col min="9478" max="9728" width="9" style="178"/>
    <col min="9729" max="9729" width="30.75" style="178" customWidth="1"/>
    <col min="9730" max="9731" width="12" style="178" customWidth="1"/>
    <col min="9732" max="9733" width="16.375" style="178" customWidth="1"/>
    <col min="9734" max="9984" width="9" style="178"/>
    <col min="9985" max="9985" width="30.75" style="178" customWidth="1"/>
    <col min="9986" max="9987" width="12" style="178" customWidth="1"/>
    <col min="9988" max="9989" width="16.375" style="178" customWidth="1"/>
    <col min="9990" max="10240" width="9" style="178"/>
    <col min="10241" max="10241" width="30.75" style="178" customWidth="1"/>
    <col min="10242" max="10243" width="12" style="178" customWidth="1"/>
    <col min="10244" max="10245" width="16.375" style="178" customWidth="1"/>
    <col min="10246" max="10496" width="9" style="178"/>
    <col min="10497" max="10497" width="30.75" style="178" customWidth="1"/>
    <col min="10498" max="10499" width="12" style="178" customWidth="1"/>
    <col min="10500" max="10501" width="16.375" style="178" customWidth="1"/>
    <col min="10502" max="10752" width="9" style="178"/>
    <col min="10753" max="10753" width="30.75" style="178" customWidth="1"/>
    <col min="10754" max="10755" width="12" style="178" customWidth="1"/>
    <col min="10756" max="10757" width="16.375" style="178" customWidth="1"/>
    <col min="10758" max="11008" width="9" style="178"/>
    <col min="11009" max="11009" width="30.75" style="178" customWidth="1"/>
    <col min="11010" max="11011" width="12" style="178" customWidth="1"/>
    <col min="11012" max="11013" width="16.375" style="178" customWidth="1"/>
    <col min="11014" max="11264" width="9" style="178"/>
    <col min="11265" max="11265" width="30.75" style="178" customWidth="1"/>
    <col min="11266" max="11267" width="12" style="178" customWidth="1"/>
    <col min="11268" max="11269" width="16.375" style="178" customWidth="1"/>
    <col min="11270" max="11520" width="9" style="178"/>
    <col min="11521" max="11521" width="30.75" style="178" customWidth="1"/>
    <col min="11522" max="11523" width="12" style="178" customWidth="1"/>
    <col min="11524" max="11525" width="16.375" style="178" customWidth="1"/>
    <col min="11526" max="11776" width="9" style="178"/>
    <col min="11777" max="11777" width="30.75" style="178" customWidth="1"/>
    <col min="11778" max="11779" width="12" style="178" customWidth="1"/>
    <col min="11780" max="11781" width="16.375" style="178" customWidth="1"/>
    <col min="11782" max="12032" width="9" style="178"/>
    <col min="12033" max="12033" width="30.75" style="178" customWidth="1"/>
    <col min="12034" max="12035" width="12" style="178" customWidth="1"/>
    <col min="12036" max="12037" width="16.375" style="178" customWidth="1"/>
    <col min="12038" max="12288" width="9" style="178"/>
    <col min="12289" max="12289" width="30.75" style="178" customWidth="1"/>
    <col min="12290" max="12291" width="12" style="178" customWidth="1"/>
    <col min="12292" max="12293" width="16.375" style="178" customWidth="1"/>
    <col min="12294" max="12544" width="9" style="178"/>
    <col min="12545" max="12545" width="30.75" style="178" customWidth="1"/>
    <col min="12546" max="12547" width="12" style="178" customWidth="1"/>
    <col min="12548" max="12549" width="16.375" style="178" customWidth="1"/>
    <col min="12550" max="12800" width="9" style="178"/>
    <col min="12801" max="12801" width="30.75" style="178" customWidth="1"/>
    <col min="12802" max="12803" width="12" style="178" customWidth="1"/>
    <col min="12804" max="12805" width="16.375" style="178" customWidth="1"/>
    <col min="12806" max="13056" width="9" style="178"/>
    <col min="13057" max="13057" width="30.75" style="178" customWidth="1"/>
    <col min="13058" max="13059" width="12" style="178" customWidth="1"/>
    <col min="13060" max="13061" width="16.375" style="178" customWidth="1"/>
    <col min="13062" max="13312" width="9" style="178"/>
    <col min="13313" max="13313" width="30.75" style="178" customWidth="1"/>
    <col min="13314" max="13315" width="12" style="178" customWidth="1"/>
    <col min="13316" max="13317" width="16.375" style="178" customWidth="1"/>
    <col min="13318" max="13568" width="9" style="178"/>
    <col min="13569" max="13569" width="30.75" style="178" customWidth="1"/>
    <col min="13570" max="13571" width="12" style="178" customWidth="1"/>
    <col min="13572" max="13573" width="16.375" style="178" customWidth="1"/>
    <col min="13574" max="13824" width="9" style="178"/>
    <col min="13825" max="13825" width="30.75" style="178" customWidth="1"/>
    <col min="13826" max="13827" width="12" style="178" customWidth="1"/>
    <col min="13828" max="13829" width="16.375" style="178" customWidth="1"/>
    <col min="13830" max="14080" width="9" style="178"/>
    <col min="14081" max="14081" width="30.75" style="178" customWidth="1"/>
    <col min="14082" max="14083" width="12" style="178" customWidth="1"/>
    <col min="14084" max="14085" width="16.375" style="178" customWidth="1"/>
    <col min="14086" max="14336" width="9" style="178"/>
    <col min="14337" max="14337" width="30.75" style="178" customWidth="1"/>
    <col min="14338" max="14339" width="12" style="178" customWidth="1"/>
    <col min="14340" max="14341" width="16.375" style="178" customWidth="1"/>
    <col min="14342" max="14592" width="9" style="178"/>
    <col min="14593" max="14593" width="30.75" style="178" customWidth="1"/>
    <col min="14594" max="14595" width="12" style="178" customWidth="1"/>
    <col min="14596" max="14597" width="16.375" style="178" customWidth="1"/>
    <col min="14598" max="14848" width="9" style="178"/>
    <col min="14849" max="14849" width="30.75" style="178" customWidth="1"/>
    <col min="14850" max="14851" width="12" style="178" customWidth="1"/>
    <col min="14852" max="14853" width="16.375" style="178" customWidth="1"/>
    <col min="14854" max="15104" width="9" style="178"/>
    <col min="15105" max="15105" width="30.75" style="178" customWidth="1"/>
    <col min="15106" max="15107" width="12" style="178" customWidth="1"/>
    <col min="15108" max="15109" width="16.375" style="178" customWidth="1"/>
    <col min="15110" max="15360" width="9" style="178"/>
    <col min="15361" max="15361" width="30.75" style="178" customWidth="1"/>
    <col min="15362" max="15363" width="12" style="178" customWidth="1"/>
    <col min="15364" max="15365" width="16.375" style="178" customWidth="1"/>
    <col min="15366" max="15616" width="9" style="178"/>
    <col min="15617" max="15617" width="30.75" style="178" customWidth="1"/>
    <col min="15618" max="15619" width="12" style="178" customWidth="1"/>
    <col min="15620" max="15621" width="16.375" style="178" customWidth="1"/>
    <col min="15622" max="15872" width="9" style="178"/>
    <col min="15873" max="15873" width="30.75" style="178" customWidth="1"/>
    <col min="15874" max="15875" width="12" style="178" customWidth="1"/>
    <col min="15876" max="15877" width="16.375" style="178" customWidth="1"/>
    <col min="15878" max="16128" width="9" style="178"/>
    <col min="16129" max="16129" width="30.75" style="178" customWidth="1"/>
    <col min="16130" max="16131" width="12" style="178" customWidth="1"/>
    <col min="16132" max="16133" width="16.375" style="178" customWidth="1"/>
    <col min="16134" max="16384" width="9" style="178"/>
  </cols>
  <sheetData>
    <row r="1" spans="1:6">
      <c r="A1" s="273" t="s">
        <v>254</v>
      </c>
      <c r="B1" s="274"/>
      <c r="C1" s="274"/>
      <c r="D1" s="274"/>
      <c r="E1" s="274"/>
      <c r="F1" s="274"/>
    </row>
    <row r="2" spans="1:6">
      <c r="A2" s="273" t="s">
        <v>255</v>
      </c>
      <c r="B2" s="274"/>
      <c r="C2" s="274"/>
      <c r="D2" s="274"/>
      <c r="E2" s="274"/>
      <c r="F2" s="274"/>
    </row>
    <row r="3" spans="1:6">
      <c r="A3" s="273" t="s">
        <v>377</v>
      </c>
      <c r="B3" s="274"/>
      <c r="C3" s="274"/>
      <c r="D3" s="274"/>
      <c r="E3" s="274"/>
      <c r="F3" s="274"/>
    </row>
    <row r="4" spans="1:6">
      <c r="A4" s="179" t="s">
        <v>140</v>
      </c>
      <c r="B4" s="273" t="s">
        <v>141</v>
      </c>
      <c r="C4" s="274"/>
      <c r="D4" s="274"/>
      <c r="E4" s="274"/>
      <c r="F4" s="274"/>
    </row>
    <row r="5" spans="1:6">
      <c r="A5" s="179" t="s">
        <v>378</v>
      </c>
      <c r="B5" s="273" t="s">
        <v>258</v>
      </c>
      <c r="C5" s="274"/>
      <c r="D5" s="274"/>
      <c r="E5" s="274"/>
      <c r="F5" s="274"/>
    </row>
    <row r="6" spans="1:6">
      <c r="A6" s="179" t="s">
        <v>265</v>
      </c>
      <c r="B6" s="180" t="s">
        <v>218</v>
      </c>
    </row>
    <row r="7" spans="1:6">
      <c r="A7" s="181" t="s">
        <v>9</v>
      </c>
      <c r="B7" s="181" t="s">
        <v>146</v>
      </c>
      <c r="C7" s="181" t="s">
        <v>253</v>
      </c>
      <c r="D7" s="181" t="s">
        <v>260</v>
      </c>
      <c r="E7" s="181" t="s">
        <v>261</v>
      </c>
    </row>
    <row r="8" spans="1:6">
      <c r="A8" s="273" t="s">
        <v>262</v>
      </c>
      <c r="B8" s="274"/>
      <c r="C8" s="274"/>
      <c r="D8" s="274"/>
      <c r="E8" s="274"/>
    </row>
    <row r="9" spans="1:6">
      <c r="A9" s="180" t="s">
        <v>150</v>
      </c>
      <c r="B9" s="182">
        <v>0</v>
      </c>
      <c r="C9" s="182">
        <v>0</v>
      </c>
      <c r="D9" s="182">
        <v>0</v>
      </c>
      <c r="E9" s="182">
        <v>0</v>
      </c>
    </row>
    <row r="10" spans="1:6">
      <c r="A10" s="180" t="s">
        <v>151</v>
      </c>
      <c r="B10" s="182">
        <v>0</v>
      </c>
      <c r="C10" s="182">
        <v>0</v>
      </c>
      <c r="D10" s="182">
        <v>0</v>
      </c>
      <c r="E10" s="182">
        <v>0</v>
      </c>
    </row>
    <row r="11" spans="1:6">
      <c r="A11" s="180" t="s">
        <v>152</v>
      </c>
    </row>
    <row r="12" spans="1:6">
      <c r="A12" s="180" t="s">
        <v>153</v>
      </c>
      <c r="B12" s="182">
        <v>0.98</v>
      </c>
      <c r="C12" s="182">
        <v>1.3999999999999999E-4</v>
      </c>
      <c r="D12" s="182">
        <v>0</v>
      </c>
      <c r="E12" s="182">
        <v>0</v>
      </c>
    </row>
    <row r="13" spans="1:6">
      <c r="A13" s="180" t="s">
        <v>154</v>
      </c>
      <c r="B13" s="182">
        <v>0</v>
      </c>
      <c r="C13" s="182">
        <v>0</v>
      </c>
      <c r="D13" s="182">
        <v>0</v>
      </c>
      <c r="E13" s="182">
        <v>0</v>
      </c>
    </row>
    <row r="14" spans="1:6">
      <c r="A14" s="180" t="s">
        <v>155</v>
      </c>
      <c r="B14" s="182">
        <v>0</v>
      </c>
      <c r="C14" s="182">
        <v>0</v>
      </c>
      <c r="D14" s="182">
        <v>0</v>
      </c>
      <c r="E14" s="182">
        <v>0</v>
      </c>
    </row>
    <row r="15" spans="1:6">
      <c r="A15" s="180" t="s">
        <v>156</v>
      </c>
      <c r="B15" s="182">
        <v>0</v>
      </c>
      <c r="C15" s="182">
        <v>0</v>
      </c>
      <c r="D15" s="182">
        <v>0</v>
      </c>
      <c r="E15" s="182">
        <v>0</v>
      </c>
    </row>
    <row r="16" spans="1:6">
      <c r="A16" s="180" t="s">
        <v>219</v>
      </c>
      <c r="B16" s="182">
        <v>24240</v>
      </c>
      <c r="C16" s="182">
        <v>3.3666700000000001</v>
      </c>
      <c r="D16" s="182">
        <v>83.54</v>
      </c>
      <c r="E16" s="182">
        <v>64.7</v>
      </c>
    </row>
    <row r="17" spans="1:5">
      <c r="A17" s="180" t="s">
        <v>158</v>
      </c>
      <c r="B17" s="182">
        <v>14.66</v>
      </c>
      <c r="C17" s="182">
        <v>2.0400000000000001E-3</v>
      </c>
      <c r="D17" s="182">
        <v>0.05</v>
      </c>
      <c r="E17" s="182">
        <v>0.04</v>
      </c>
    </row>
    <row r="18" spans="1:5">
      <c r="A18" s="180" t="s">
        <v>220</v>
      </c>
      <c r="B18" s="182">
        <v>0</v>
      </c>
      <c r="C18" s="182">
        <v>0</v>
      </c>
      <c r="D18" s="182">
        <v>0</v>
      </c>
      <c r="E18" s="182">
        <v>0</v>
      </c>
    </row>
    <row r="19" spans="1:5">
      <c r="A19" s="180" t="s">
        <v>160</v>
      </c>
      <c r="B19" s="182">
        <v>0</v>
      </c>
      <c r="C19" s="182">
        <v>0</v>
      </c>
      <c r="D19" s="182">
        <v>0</v>
      </c>
      <c r="E19" s="182">
        <v>0</v>
      </c>
    </row>
    <row r="20" spans="1:5">
      <c r="A20" s="180" t="s">
        <v>161</v>
      </c>
      <c r="B20" s="182">
        <v>0</v>
      </c>
      <c r="C20" s="182">
        <v>0</v>
      </c>
      <c r="D20" s="182">
        <v>0</v>
      </c>
      <c r="E20" s="182">
        <v>0</v>
      </c>
    </row>
    <row r="21" spans="1:5">
      <c r="A21" s="180" t="s">
        <v>221</v>
      </c>
      <c r="B21" s="182">
        <v>0</v>
      </c>
      <c r="C21" s="182">
        <v>0</v>
      </c>
      <c r="D21" s="182">
        <v>0</v>
      </c>
      <c r="E21" s="182">
        <v>0</v>
      </c>
    </row>
    <row r="22" spans="1:5">
      <c r="A22" s="180" t="s">
        <v>222</v>
      </c>
    </row>
    <row r="23" spans="1:5">
      <c r="A23" s="180" t="s">
        <v>223</v>
      </c>
      <c r="B23" s="182">
        <v>668.8</v>
      </c>
      <c r="C23" s="182">
        <v>9.289E-2</v>
      </c>
      <c r="D23" s="182">
        <v>2.2999999999999998</v>
      </c>
      <c r="E23" s="182">
        <v>1.78</v>
      </c>
    </row>
    <row r="24" spans="1:5">
      <c r="A24" s="180" t="s">
        <v>224</v>
      </c>
      <c r="B24" s="182">
        <v>0</v>
      </c>
      <c r="C24" s="182">
        <v>0</v>
      </c>
      <c r="D24" s="182">
        <v>0</v>
      </c>
      <c r="E24" s="182">
        <v>0</v>
      </c>
    </row>
    <row r="25" spans="1:5">
      <c r="A25" s="180" t="s">
        <v>225</v>
      </c>
      <c r="B25" s="182">
        <v>160</v>
      </c>
      <c r="C25" s="182">
        <v>2.222E-2</v>
      </c>
      <c r="D25" s="182">
        <v>0.55000000000000004</v>
      </c>
      <c r="E25" s="182">
        <v>0.43</v>
      </c>
    </row>
    <row r="26" spans="1:5">
      <c r="A26" s="180" t="s">
        <v>226</v>
      </c>
      <c r="B26" s="182">
        <v>0</v>
      </c>
      <c r="C26" s="182">
        <v>0</v>
      </c>
      <c r="D26" s="182">
        <v>0</v>
      </c>
      <c r="E26" s="182">
        <v>0</v>
      </c>
    </row>
    <row r="27" spans="1:5">
      <c r="A27" s="179" t="s">
        <v>18</v>
      </c>
      <c r="B27" s="183">
        <v>25084.44</v>
      </c>
      <c r="C27" s="183">
        <v>3.4839600000000002</v>
      </c>
      <c r="D27" s="183">
        <v>86.44</v>
      </c>
      <c r="E27" s="183">
        <v>66.95</v>
      </c>
    </row>
    <row r="28" spans="1:5">
      <c r="A28" s="273" t="s">
        <v>99</v>
      </c>
      <c r="B28" s="274"/>
      <c r="C28" s="274"/>
      <c r="D28" s="274"/>
      <c r="E28" s="274"/>
    </row>
    <row r="29" spans="1:5">
      <c r="A29" s="180" t="s">
        <v>227</v>
      </c>
      <c r="B29" s="182">
        <v>2160</v>
      </c>
      <c r="C29" s="182">
        <v>0.3</v>
      </c>
      <c r="D29" s="182">
        <v>7.44</v>
      </c>
      <c r="E29" s="182">
        <v>5.76</v>
      </c>
    </row>
    <row r="30" spans="1:5">
      <c r="A30" s="180" t="s">
        <v>228</v>
      </c>
      <c r="B30" s="182">
        <v>752.53</v>
      </c>
      <c r="C30" s="182">
        <v>0.10452</v>
      </c>
      <c r="D30" s="182">
        <v>2.59</v>
      </c>
      <c r="E30" s="182">
        <v>2.0099999999999998</v>
      </c>
    </row>
    <row r="31" spans="1:5">
      <c r="A31" s="180" t="s">
        <v>229</v>
      </c>
      <c r="B31" s="182">
        <v>0</v>
      </c>
      <c r="C31" s="182">
        <v>0</v>
      </c>
      <c r="D31" s="182">
        <v>0</v>
      </c>
      <c r="E31" s="182">
        <v>0</v>
      </c>
    </row>
    <row r="32" spans="1:5">
      <c r="A32" s="180" t="s">
        <v>230</v>
      </c>
      <c r="B32" s="182">
        <v>0</v>
      </c>
      <c r="C32" s="182">
        <v>0</v>
      </c>
      <c r="D32" s="182">
        <v>0</v>
      </c>
      <c r="E32" s="182">
        <v>0</v>
      </c>
    </row>
    <row r="33" spans="1:5">
      <c r="A33" s="180" t="s">
        <v>231</v>
      </c>
      <c r="B33" s="182">
        <v>0</v>
      </c>
      <c r="C33" s="182">
        <v>0</v>
      </c>
      <c r="D33" s="182">
        <v>0</v>
      </c>
      <c r="E33" s="182">
        <v>0</v>
      </c>
    </row>
    <row r="34" spans="1:5">
      <c r="A34" s="180" t="s">
        <v>232</v>
      </c>
      <c r="B34" s="182">
        <v>0</v>
      </c>
      <c r="C34" s="182">
        <v>0</v>
      </c>
      <c r="D34" s="182">
        <v>0</v>
      </c>
      <c r="E34" s="182">
        <v>0</v>
      </c>
    </row>
    <row r="35" spans="1:5">
      <c r="A35" s="180" t="s">
        <v>233</v>
      </c>
      <c r="B35" s="182">
        <v>0</v>
      </c>
      <c r="C35" s="182">
        <v>0</v>
      </c>
      <c r="D35" s="182">
        <v>0</v>
      </c>
      <c r="E35" s="182">
        <v>0</v>
      </c>
    </row>
    <row r="36" spans="1:5">
      <c r="A36" s="180" t="s">
        <v>234</v>
      </c>
      <c r="B36" s="182">
        <v>0</v>
      </c>
      <c r="C36" s="182">
        <v>0</v>
      </c>
      <c r="D36" s="182">
        <v>0</v>
      </c>
      <c r="E36" s="182">
        <v>0</v>
      </c>
    </row>
    <row r="37" spans="1:5">
      <c r="A37" s="180" t="s">
        <v>358</v>
      </c>
      <c r="B37" s="182">
        <v>0</v>
      </c>
      <c r="C37" s="182">
        <v>0</v>
      </c>
      <c r="D37" s="182">
        <v>0</v>
      </c>
      <c r="E37" s="182">
        <v>0</v>
      </c>
    </row>
    <row r="38" spans="1:5">
      <c r="A38" s="180" t="s">
        <v>185</v>
      </c>
      <c r="B38" s="182">
        <v>378</v>
      </c>
      <c r="C38" s="182">
        <v>5.2499999999999998E-2</v>
      </c>
      <c r="D38" s="182">
        <v>1.3</v>
      </c>
      <c r="E38" s="182">
        <v>1.01</v>
      </c>
    </row>
    <row r="39" spans="1:5">
      <c r="A39" s="179" t="s">
        <v>113</v>
      </c>
      <c r="B39" s="183">
        <v>3290.5299999999997</v>
      </c>
      <c r="C39" s="183">
        <v>0.45701999999999998</v>
      </c>
      <c r="D39" s="183">
        <v>11.33</v>
      </c>
      <c r="E39" s="183">
        <v>8.7799999999999994</v>
      </c>
    </row>
    <row r="40" spans="1:5">
      <c r="A40" s="273" t="s">
        <v>49</v>
      </c>
      <c r="B40" s="274"/>
      <c r="C40" s="274"/>
      <c r="D40" s="274"/>
      <c r="E40" s="274"/>
    </row>
    <row r="41" spans="1:5">
      <c r="A41" s="180" t="s">
        <v>236</v>
      </c>
      <c r="B41" s="182">
        <v>642.01</v>
      </c>
      <c r="C41" s="182">
        <v>8.9169999999999999E-2</v>
      </c>
      <c r="D41" s="182">
        <v>2.21</v>
      </c>
      <c r="E41" s="182">
        <v>1.71</v>
      </c>
    </row>
    <row r="42" spans="1:5">
      <c r="A42" s="179" t="s">
        <v>188</v>
      </c>
      <c r="B42" s="183">
        <v>642.01</v>
      </c>
      <c r="C42" s="183">
        <v>8.9169999999999999E-2</v>
      </c>
      <c r="D42" s="183">
        <v>2.21</v>
      </c>
      <c r="E42" s="183">
        <v>1.71</v>
      </c>
    </row>
    <row r="43" spans="1:5">
      <c r="A43" s="179" t="s">
        <v>189</v>
      </c>
      <c r="B43" s="183">
        <v>29016.979999999996</v>
      </c>
      <c r="C43" s="183">
        <v>4.0301499999999999</v>
      </c>
      <c r="D43" s="183">
        <v>99.98</v>
      </c>
      <c r="E43" s="183">
        <v>77.44</v>
      </c>
    </row>
    <row r="44" spans="1:5">
      <c r="A44" s="273" t="s">
        <v>190</v>
      </c>
      <c r="B44" s="274"/>
      <c r="C44" s="274"/>
      <c r="D44" s="274"/>
      <c r="E44" s="274"/>
    </row>
    <row r="45" spans="1:5">
      <c r="A45" s="180" t="s">
        <v>237</v>
      </c>
      <c r="B45" s="182">
        <v>7701.83</v>
      </c>
      <c r="C45" s="182">
        <v>1.0697000000000001</v>
      </c>
      <c r="D45" s="182">
        <v>26.54</v>
      </c>
      <c r="E45" s="182">
        <v>20.56</v>
      </c>
    </row>
    <row r="46" spans="1:5">
      <c r="A46" s="180" t="s">
        <v>238</v>
      </c>
      <c r="B46" s="182">
        <v>90.23</v>
      </c>
      <c r="C46" s="182">
        <v>1.2529999999999999E-2</v>
      </c>
      <c r="D46" s="182">
        <v>0.31</v>
      </c>
      <c r="E46" s="182">
        <v>0.24</v>
      </c>
    </row>
    <row r="47" spans="1:5">
      <c r="A47" s="180" t="s">
        <v>239</v>
      </c>
      <c r="B47" s="182">
        <v>0</v>
      </c>
      <c r="C47" s="182">
        <v>0</v>
      </c>
      <c r="D47" s="182">
        <v>0</v>
      </c>
      <c r="E47" s="182">
        <v>0</v>
      </c>
    </row>
    <row r="48" spans="1:5">
      <c r="A48" s="179" t="s">
        <v>119</v>
      </c>
      <c r="B48" s="183">
        <v>7792.0599999999995</v>
      </c>
      <c r="C48" s="183">
        <v>1.08223</v>
      </c>
      <c r="D48" s="183">
        <v>26.85</v>
      </c>
      <c r="E48" s="183">
        <v>20.8</v>
      </c>
    </row>
    <row r="49" spans="1:5">
      <c r="A49" s="273" t="s">
        <v>194</v>
      </c>
      <c r="B49" s="274"/>
      <c r="C49" s="274"/>
      <c r="D49" s="274"/>
      <c r="E49" s="274"/>
    </row>
    <row r="50" spans="1:5" ht="22.5">
      <c r="A50" s="180" t="s">
        <v>240</v>
      </c>
      <c r="B50" s="182">
        <v>0</v>
      </c>
      <c r="C50" s="182">
        <v>0</v>
      </c>
      <c r="D50" s="182">
        <v>0</v>
      </c>
      <c r="E50" s="182">
        <v>0</v>
      </c>
    </row>
    <row r="51" spans="1:5">
      <c r="A51" s="180" t="s">
        <v>241</v>
      </c>
      <c r="B51" s="182">
        <v>6.68</v>
      </c>
      <c r="C51" s="182">
        <v>9.3000000000000005E-4</v>
      </c>
      <c r="D51" s="182">
        <v>0.02</v>
      </c>
      <c r="E51" s="182">
        <v>0.02</v>
      </c>
    </row>
    <row r="52" spans="1:5">
      <c r="A52" s="180" t="s">
        <v>242</v>
      </c>
      <c r="B52" s="182">
        <v>1.88</v>
      </c>
      <c r="C52" s="182">
        <v>2.5999999999999998E-4</v>
      </c>
      <c r="D52" s="182">
        <v>0.01</v>
      </c>
      <c r="E52" s="182">
        <v>0.01</v>
      </c>
    </row>
    <row r="53" spans="1:5">
      <c r="A53" s="180" t="s">
        <v>243</v>
      </c>
      <c r="B53" s="182">
        <v>0</v>
      </c>
      <c r="C53" s="182">
        <v>0</v>
      </c>
      <c r="D53" s="182">
        <v>0</v>
      </c>
      <c r="E53" s="182">
        <v>0</v>
      </c>
    </row>
    <row r="54" spans="1:5">
      <c r="A54" s="179" t="s">
        <v>123</v>
      </c>
      <c r="B54" s="183">
        <v>8.5599999999999987</v>
      </c>
      <c r="C54" s="183">
        <v>1.1900000000000001E-3</v>
      </c>
      <c r="D54" s="183">
        <v>0.03</v>
      </c>
      <c r="E54" s="183">
        <v>0.03</v>
      </c>
    </row>
    <row r="55" spans="1:5">
      <c r="A55" s="179" t="s">
        <v>198</v>
      </c>
      <c r="B55" s="183">
        <v>7800.62</v>
      </c>
      <c r="C55" s="183">
        <v>1.08342</v>
      </c>
      <c r="D55" s="183">
        <v>26.88</v>
      </c>
      <c r="E55" s="183">
        <v>20.83</v>
      </c>
    </row>
    <row r="56" spans="1:5">
      <c r="A56" s="179" t="s">
        <v>199</v>
      </c>
      <c r="B56" s="183">
        <v>36817.599999999999</v>
      </c>
      <c r="C56" s="183">
        <v>5.1135700000000002</v>
      </c>
      <c r="D56" s="183">
        <v>126.86</v>
      </c>
      <c r="E56" s="183">
        <v>98.27</v>
      </c>
    </row>
    <row r="57" spans="1:5">
      <c r="A57" s="273" t="s">
        <v>42</v>
      </c>
      <c r="B57" s="274"/>
      <c r="C57" s="274"/>
      <c r="D57" s="274"/>
      <c r="E57" s="274"/>
    </row>
    <row r="58" spans="1:5">
      <c r="A58" s="180" t="s">
        <v>200</v>
      </c>
      <c r="B58" s="182">
        <v>21.03</v>
      </c>
      <c r="C58" s="182">
        <v>2.9199999999999999E-3</v>
      </c>
      <c r="D58" s="182">
        <v>7.0000000000000007E-2</v>
      </c>
      <c r="E58" s="182">
        <v>0.06</v>
      </c>
    </row>
    <row r="59" spans="1:5">
      <c r="A59" s="180" t="s">
        <v>201</v>
      </c>
      <c r="B59" s="182">
        <v>629.25</v>
      </c>
      <c r="C59" s="182">
        <v>8.7400000000000005E-2</v>
      </c>
      <c r="D59" s="182">
        <v>2.17</v>
      </c>
      <c r="E59" s="182">
        <v>1.68</v>
      </c>
    </row>
    <row r="60" spans="1:5">
      <c r="A60" s="179" t="s">
        <v>263</v>
      </c>
      <c r="B60" s="183">
        <v>650.28</v>
      </c>
      <c r="C60" s="183">
        <v>9.0319999999999998E-2</v>
      </c>
      <c r="D60" s="183">
        <v>2.2400000000000002</v>
      </c>
      <c r="E60" s="183">
        <v>1.74</v>
      </c>
    </row>
    <row r="61" spans="1:5">
      <c r="A61" s="179" t="s">
        <v>204</v>
      </c>
      <c r="B61" s="183">
        <v>37467.879999999997</v>
      </c>
      <c r="C61" s="183">
        <v>5.2038900000000003</v>
      </c>
      <c r="D61" s="183">
        <v>129.1</v>
      </c>
      <c r="E61" s="183">
        <v>100.01</v>
      </c>
    </row>
    <row r="63" spans="1:5">
      <c r="A63" s="273" t="s">
        <v>47</v>
      </c>
      <c r="B63" s="274"/>
      <c r="C63" s="274"/>
      <c r="D63" s="274"/>
      <c r="E63" s="27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396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398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1365</v>
      </c>
      <c r="C16" s="173">
        <v>5.9607000000000001</v>
      </c>
      <c r="D16" s="173">
        <v>74.73</v>
      </c>
      <c r="E16" s="173">
        <v>74.64</v>
      </c>
    </row>
    <row r="17" spans="1:5">
      <c r="A17" s="171" t="s">
        <v>158</v>
      </c>
      <c r="B17" s="173">
        <v>4.71</v>
      </c>
      <c r="C17" s="173">
        <v>2.0570000000000001E-2</v>
      </c>
      <c r="D17" s="173">
        <v>0.26</v>
      </c>
      <c r="E17" s="173">
        <v>0.26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316.5</v>
      </c>
      <c r="C23" s="173">
        <v>1.3821099999999999</v>
      </c>
      <c r="D23" s="173">
        <v>17.329999999999998</v>
      </c>
      <c r="E23" s="173">
        <v>17.309999999999999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0</v>
      </c>
      <c r="C25" s="173">
        <v>0</v>
      </c>
      <c r="D25" s="173">
        <v>0</v>
      </c>
      <c r="E25" s="173">
        <v>0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1686.21</v>
      </c>
      <c r="C27" s="186">
        <v>7.3633800000000003</v>
      </c>
      <c r="D27" s="186">
        <v>92.32</v>
      </c>
      <c r="E27" s="186">
        <v>92.21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68.7</v>
      </c>
      <c r="C29" s="173">
        <v>0.3</v>
      </c>
      <c r="D29" s="173">
        <v>3.76</v>
      </c>
      <c r="E29" s="173">
        <v>3.76</v>
      </c>
    </row>
    <row r="30" spans="1:5">
      <c r="A30" s="171" t="s">
        <v>228</v>
      </c>
      <c r="B30" s="173">
        <v>50.59</v>
      </c>
      <c r="C30" s="173">
        <v>0.22092000000000001</v>
      </c>
      <c r="D30" s="173">
        <v>2.77</v>
      </c>
      <c r="E30" s="173">
        <v>2.77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17.2</v>
      </c>
      <c r="C38" s="173">
        <v>7.5109999999999996E-2</v>
      </c>
      <c r="D38" s="173">
        <v>0.94</v>
      </c>
      <c r="E38" s="173">
        <v>0.94</v>
      </c>
    </row>
    <row r="39" spans="1:5">
      <c r="A39" s="184" t="s">
        <v>113</v>
      </c>
      <c r="B39" s="186">
        <v>136.49</v>
      </c>
      <c r="C39" s="186">
        <v>0.59602999999999995</v>
      </c>
      <c r="D39" s="186">
        <v>7.47</v>
      </c>
      <c r="E39" s="186">
        <v>7.47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3.91</v>
      </c>
      <c r="C41" s="173">
        <v>1.7069999999999998E-2</v>
      </c>
      <c r="D41" s="173">
        <v>0.21</v>
      </c>
      <c r="E41" s="173">
        <v>0.21</v>
      </c>
    </row>
    <row r="42" spans="1:5">
      <c r="A42" s="184" t="s">
        <v>188</v>
      </c>
      <c r="B42" s="186">
        <v>3.91</v>
      </c>
      <c r="C42" s="186">
        <v>1.7069999999999998E-2</v>
      </c>
      <c r="D42" s="186">
        <v>0.21</v>
      </c>
      <c r="E42" s="186">
        <v>0.21</v>
      </c>
    </row>
    <row r="43" spans="1:5">
      <c r="A43" s="184" t="s">
        <v>189</v>
      </c>
      <c r="B43" s="186">
        <v>1826.6100000000001</v>
      </c>
      <c r="C43" s="186">
        <v>7.9764799999999996</v>
      </c>
      <c r="D43" s="186">
        <v>100</v>
      </c>
      <c r="E43" s="186">
        <v>99.89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2.15</v>
      </c>
      <c r="C51" s="173">
        <v>9.3799999999999994E-3</v>
      </c>
      <c r="D51" s="173">
        <v>0.12</v>
      </c>
      <c r="E51" s="173">
        <v>0.12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2.15</v>
      </c>
      <c r="C54" s="186">
        <v>9.3799999999999994E-3</v>
      </c>
      <c r="D54" s="186">
        <v>0.12</v>
      </c>
      <c r="E54" s="186">
        <v>0.12</v>
      </c>
    </row>
    <row r="55" spans="1:5">
      <c r="A55" s="184" t="s">
        <v>198</v>
      </c>
      <c r="B55" s="186">
        <v>2.15</v>
      </c>
      <c r="C55" s="186">
        <v>9.3799999999999994E-3</v>
      </c>
      <c r="D55" s="186">
        <v>0.12</v>
      </c>
      <c r="E55" s="186">
        <v>0.12</v>
      </c>
    </row>
    <row r="56" spans="1:5">
      <c r="A56" s="184" t="s">
        <v>199</v>
      </c>
      <c r="B56" s="186">
        <v>1828.7600000000002</v>
      </c>
      <c r="C56" s="186">
        <v>7.9858599999999997</v>
      </c>
      <c r="D56" s="186">
        <v>100.12</v>
      </c>
      <c r="E56" s="186">
        <v>100.01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0</v>
      </c>
      <c r="C60" s="186">
        <v>0</v>
      </c>
      <c r="D60" s="186">
        <v>0</v>
      </c>
      <c r="E60" s="186">
        <v>0</v>
      </c>
    </row>
    <row r="61" spans="1:5">
      <c r="A61" s="184" t="s">
        <v>204</v>
      </c>
      <c r="B61" s="186">
        <v>1828.7600000000002</v>
      </c>
      <c r="C61" s="186">
        <v>7.9858599999999997</v>
      </c>
      <c r="D61" s="186">
        <v>100.12</v>
      </c>
      <c r="E61" s="186">
        <v>100.01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8" customWidth="1"/>
    <col min="2" max="3" width="12" style="178" customWidth="1"/>
    <col min="4" max="5" width="16.375" style="178" customWidth="1"/>
    <col min="6" max="256" width="9" style="178"/>
    <col min="257" max="257" width="30.75" style="178" customWidth="1"/>
    <col min="258" max="259" width="12" style="178" customWidth="1"/>
    <col min="260" max="261" width="16.375" style="178" customWidth="1"/>
    <col min="262" max="512" width="9" style="178"/>
    <col min="513" max="513" width="30.75" style="178" customWidth="1"/>
    <col min="514" max="515" width="12" style="178" customWidth="1"/>
    <col min="516" max="517" width="16.375" style="178" customWidth="1"/>
    <col min="518" max="768" width="9" style="178"/>
    <col min="769" max="769" width="30.75" style="178" customWidth="1"/>
    <col min="770" max="771" width="12" style="178" customWidth="1"/>
    <col min="772" max="773" width="16.375" style="178" customWidth="1"/>
    <col min="774" max="1024" width="9" style="178"/>
    <col min="1025" max="1025" width="30.75" style="178" customWidth="1"/>
    <col min="1026" max="1027" width="12" style="178" customWidth="1"/>
    <col min="1028" max="1029" width="16.375" style="178" customWidth="1"/>
    <col min="1030" max="1280" width="9" style="178"/>
    <col min="1281" max="1281" width="30.75" style="178" customWidth="1"/>
    <col min="1282" max="1283" width="12" style="178" customWidth="1"/>
    <col min="1284" max="1285" width="16.375" style="178" customWidth="1"/>
    <col min="1286" max="1536" width="9" style="178"/>
    <col min="1537" max="1537" width="30.75" style="178" customWidth="1"/>
    <col min="1538" max="1539" width="12" style="178" customWidth="1"/>
    <col min="1540" max="1541" width="16.375" style="178" customWidth="1"/>
    <col min="1542" max="1792" width="9" style="178"/>
    <col min="1793" max="1793" width="30.75" style="178" customWidth="1"/>
    <col min="1794" max="1795" width="12" style="178" customWidth="1"/>
    <col min="1796" max="1797" width="16.375" style="178" customWidth="1"/>
    <col min="1798" max="2048" width="9" style="178"/>
    <col min="2049" max="2049" width="30.75" style="178" customWidth="1"/>
    <col min="2050" max="2051" width="12" style="178" customWidth="1"/>
    <col min="2052" max="2053" width="16.375" style="178" customWidth="1"/>
    <col min="2054" max="2304" width="9" style="178"/>
    <col min="2305" max="2305" width="30.75" style="178" customWidth="1"/>
    <col min="2306" max="2307" width="12" style="178" customWidth="1"/>
    <col min="2308" max="2309" width="16.375" style="178" customWidth="1"/>
    <col min="2310" max="2560" width="9" style="178"/>
    <col min="2561" max="2561" width="30.75" style="178" customWidth="1"/>
    <col min="2562" max="2563" width="12" style="178" customWidth="1"/>
    <col min="2564" max="2565" width="16.375" style="178" customWidth="1"/>
    <col min="2566" max="2816" width="9" style="178"/>
    <col min="2817" max="2817" width="30.75" style="178" customWidth="1"/>
    <col min="2818" max="2819" width="12" style="178" customWidth="1"/>
    <col min="2820" max="2821" width="16.375" style="178" customWidth="1"/>
    <col min="2822" max="3072" width="9" style="178"/>
    <col min="3073" max="3073" width="30.75" style="178" customWidth="1"/>
    <col min="3074" max="3075" width="12" style="178" customWidth="1"/>
    <col min="3076" max="3077" width="16.375" style="178" customWidth="1"/>
    <col min="3078" max="3328" width="9" style="178"/>
    <col min="3329" max="3329" width="30.75" style="178" customWidth="1"/>
    <col min="3330" max="3331" width="12" style="178" customWidth="1"/>
    <col min="3332" max="3333" width="16.375" style="178" customWidth="1"/>
    <col min="3334" max="3584" width="9" style="178"/>
    <col min="3585" max="3585" width="30.75" style="178" customWidth="1"/>
    <col min="3586" max="3587" width="12" style="178" customWidth="1"/>
    <col min="3588" max="3589" width="16.375" style="178" customWidth="1"/>
    <col min="3590" max="3840" width="9" style="178"/>
    <col min="3841" max="3841" width="30.75" style="178" customWidth="1"/>
    <col min="3842" max="3843" width="12" style="178" customWidth="1"/>
    <col min="3844" max="3845" width="16.375" style="178" customWidth="1"/>
    <col min="3846" max="4096" width="9" style="178"/>
    <col min="4097" max="4097" width="30.75" style="178" customWidth="1"/>
    <col min="4098" max="4099" width="12" style="178" customWidth="1"/>
    <col min="4100" max="4101" width="16.375" style="178" customWidth="1"/>
    <col min="4102" max="4352" width="9" style="178"/>
    <col min="4353" max="4353" width="30.75" style="178" customWidth="1"/>
    <col min="4354" max="4355" width="12" style="178" customWidth="1"/>
    <col min="4356" max="4357" width="16.375" style="178" customWidth="1"/>
    <col min="4358" max="4608" width="9" style="178"/>
    <col min="4609" max="4609" width="30.75" style="178" customWidth="1"/>
    <col min="4610" max="4611" width="12" style="178" customWidth="1"/>
    <col min="4612" max="4613" width="16.375" style="178" customWidth="1"/>
    <col min="4614" max="4864" width="9" style="178"/>
    <col min="4865" max="4865" width="30.75" style="178" customWidth="1"/>
    <col min="4866" max="4867" width="12" style="178" customWidth="1"/>
    <col min="4868" max="4869" width="16.375" style="178" customWidth="1"/>
    <col min="4870" max="5120" width="9" style="178"/>
    <col min="5121" max="5121" width="30.75" style="178" customWidth="1"/>
    <col min="5122" max="5123" width="12" style="178" customWidth="1"/>
    <col min="5124" max="5125" width="16.375" style="178" customWidth="1"/>
    <col min="5126" max="5376" width="9" style="178"/>
    <col min="5377" max="5377" width="30.75" style="178" customWidth="1"/>
    <col min="5378" max="5379" width="12" style="178" customWidth="1"/>
    <col min="5380" max="5381" width="16.375" style="178" customWidth="1"/>
    <col min="5382" max="5632" width="9" style="178"/>
    <col min="5633" max="5633" width="30.75" style="178" customWidth="1"/>
    <col min="5634" max="5635" width="12" style="178" customWidth="1"/>
    <col min="5636" max="5637" width="16.375" style="178" customWidth="1"/>
    <col min="5638" max="5888" width="9" style="178"/>
    <col min="5889" max="5889" width="30.75" style="178" customWidth="1"/>
    <col min="5890" max="5891" width="12" style="178" customWidth="1"/>
    <col min="5892" max="5893" width="16.375" style="178" customWidth="1"/>
    <col min="5894" max="6144" width="9" style="178"/>
    <col min="6145" max="6145" width="30.75" style="178" customWidth="1"/>
    <col min="6146" max="6147" width="12" style="178" customWidth="1"/>
    <col min="6148" max="6149" width="16.375" style="178" customWidth="1"/>
    <col min="6150" max="6400" width="9" style="178"/>
    <col min="6401" max="6401" width="30.75" style="178" customWidth="1"/>
    <col min="6402" max="6403" width="12" style="178" customWidth="1"/>
    <col min="6404" max="6405" width="16.375" style="178" customWidth="1"/>
    <col min="6406" max="6656" width="9" style="178"/>
    <col min="6657" max="6657" width="30.75" style="178" customWidth="1"/>
    <col min="6658" max="6659" width="12" style="178" customWidth="1"/>
    <col min="6660" max="6661" width="16.375" style="178" customWidth="1"/>
    <col min="6662" max="6912" width="9" style="178"/>
    <col min="6913" max="6913" width="30.75" style="178" customWidth="1"/>
    <col min="6914" max="6915" width="12" style="178" customWidth="1"/>
    <col min="6916" max="6917" width="16.375" style="178" customWidth="1"/>
    <col min="6918" max="7168" width="9" style="178"/>
    <col min="7169" max="7169" width="30.75" style="178" customWidth="1"/>
    <col min="7170" max="7171" width="12" style="178" customWidth="1"/>
    <col min="7172" max="7173" width="16.375" style="178" customWidth="1"/>
    <col min="7174" max="7424" width="9" style="178"/>
    <col min="7425" max="7425" width="30.75" style="178" customWidth="1"/>
    <col min="7426" max="7427" width="12" style="178" customWidth="1"/>
    <col min="7428" max="7429" width="16.375" style="178" customWidth="1"/>
    <col min="7430" max="7680" width="9" style="178"/>
    <col min="7681" max="7681" width="30.75" style="178" customWidth="1"/>
    <col min="7682" max="7683" width="12" style="178" customWidth="1"/>
    <col min="7684" max="7685" width="16.375" style="178" customWidth="1"/>
    <col min="7686" max="7936" width="9" style="178"/>
    <col min="7937" max="7937" width="30.75" style="178" customWidth="1"/>
    <col min="7938" max="7939" width="12" style="178" customWidth="1"/>
    <col min="7940" max="7941" width="16.375" style="178" customWidth="1"/>
    <col min="7942" max="8192" width="9" style="178"/>
    <col min="8193" max="8193" width="30.75" style="178" customWidth="1"/>
    <col min="8194" max="8195" width="12" style="178" customWidth="1"/>
    <col min="8196" max="8197" width="16.375" style="178" customWidth="1"/>
    <col min="8198" max="8448" width="9" style="178"/>
    <col min="8449" max="8449" width="30.75" style="178" customWidth="1"/>
    <col min="8450" max="8451" width="12" style="178" customWidth="1"/>
    <col min="8452" max="8453" width="16.375" style="178" customWidth="1"/>
    <col min="8454" max="8704" width="9" style="178"/>
    <col min="8705" max="8705" width="30.75" style="178" customWidth="1"/>
    <col min="8706" max="8707" width="12" style="178" customWidth="1"/>
    <col min="8708" max="8709" width="16.375" style="178" customWidth="1"/>
    <col min="8710" max="8960" width="9" style="178"/>
    <col min="8961" max="8961" width="30.75" style="178" customWidth="1"/>
    <col min="8962" max="8963" width="12" style="178" customWidth="1"/>
    <col min="8964" max="8965" width="16.375" style="178" customWidth="1"/>
    <col min="8966" max="9216" width="9" style="178"/>
    <col min="9217" max="9217" width="30.75" style="178" customWidth="1"/>
    <col min="9218" max="9219" width="12" style="178" customWidth="1"/>
    <col min="9220" max="9221" width="16.375" style="178" customWidth="1"/>
    <col min="9222" max="9472" width="9" style="178"/>
    <col min="9473" max="9473" width="30.75" style="178" customWidth="1"/>
    <col min="9474" max="9475" width="12" style="178" customWidth="1"/>
    <col min="9476" max="9477" width="16.375" style="178" customWidth="1"/>
    <col min="9478" max="9728" width="9" style="178"/>
    <col min="9729" max="9729" width="30.75" style="178" customWidth="1"/>
    <col min="9730" max="9731" width="12" style="178" customWidth="1"/>
    <col min="9732" max="9733" width="16.375" style="178" customWidth="1"/>
    <col min="9734" max="9984" width="9" style="178"/>
    <col min="9985" max="9985" width="30.75" style="178" customWidth="1"/>
    <col min="9986" max="9987" width="12" style="178" customWidth="1"/>
    <col min="9988" max="9989" width="16.375" style="178" customWidth="1"/>
    <col min="9990" max="10240" width="9" style="178"/>
    <col min="10241" max="10241" width="30.75" style="178" customWidth="1"/>
    <col min="10242" max="10243" width="12" style="178" customWidth="1"/>
    <col min="10244" max="10245" width="16.375" style="178" customWidth="1"/>
    <col min="10246" max="10496" width="9" style="178"/>
    <col min="10497" max="10497" width="30.75" style="178" customWidth="1"/>
    <col min="10498" max="10499" width="12" style="178" customWidth="1"/>
    <col min="10500" max="10501" width="16.375" style="178" customWidth="1"/>
    <col min="10502" max="10752" width="9" style="178"/>
    <col min="10753" max="10753" width="30.75" style="178" customWidth="1"/>
    <col min="10754" max="10755" width="12" style="178" customWidth="1"/>
    <col min="10756" max="10757" width="16.375" style="178" customWidth="1"/>
    <col min="10758" max="11008" width="9" style="178"/>
    <col min="11009" max="11009" width="30.75" style="178" customWidth="1"/>
    <col min="11010" max="11011" width="12" style="178" customWidth="1"/>
    <col min="11012" max="11013" width="16.375" style="178" customWidth="1"/>
    <col min="11014" max="11264" width="9" style="178"/>
    <col min="11265" max="11265" width="30.75" style="178" customWidth="1"/>
    <col min="11266" max="11267" width="12" style="178" customWidth="1"/>
    <col min="11268" max="11269" width="16.375" style="178" customWidth="1"/>
    <col min="11270" max="11520" width="9" style="178"/>
    <col min="11521" max="11521" width="30.75" style="178" customWidth="1"/>
    <col min="11522" max="11523" width="12" style="178" customWidth="1"/>
    <col min="11524" max="11525" width="16.375" style="178" customWidth="1"/>
    <col min="11526" max="11776" width="9" style="178"/>
    <col min="11777" max="11777" width="30.75" style="178" customWidth="1"/>
    <col min="11778" max="11779" width="12" style="178" customWidth="1"/>
    <col min="11780" max="11781" width="16.375" style="178" customWidth="1"/>
    <col min="11782" max="12032" width="9" style="178"/>
    <col min="12033" max="12033" width="30.75" style="178" customWidth="1"/>
    <col min="12034" max="12035" width="12" style="178" customWidth="1"/>
    <col min="12036" max="12037" width="16.375" style="178" customWidth="1"/>
    <col min="12038" max="12288" width="9" style="178"/>
    <col min="12289" max="12289" width="30.75" style="178" customWidth="1"/>
    <col min="12290" max="12291" width="12" style="178" customWidth="1"/>
    <col min="12292" max="12293" width="16.375" style="178" customWidth="1"/>
    <col min="12294" max="12544" width="9" style="178"/>
    <col min="12545" max="12545" width="30.75" style="178" customWidth="1"/>
    <col min="12546" max="12547" width="12" style="178" customWidth="1"/>
    <col min="12548" max="12549" width="16.375" style="178" customWidth="1"/>
    <col min="12550" max="12800" width="9" style="178"/>
    <col min="12801" max="12801" width="30.75" style="178" customWidth="1"/>
    <col min="12802" max="12803" width="12" style="178" customWidth="1"/>
    <col min="12804" max="12805" width="16.375" style="178" customWidth="1"/>
    <col min="12806" max="13056" width="9" style="178"/>
    <col min="13057" max="13057" width="30.75" style="178" customWidth="1"/>
    <col min="13058" max="13059" width="12" style="178" customWidth="1"/>
    <col min="13060" max="13061" width="16.375" style="178" customWidth="1"/>
    <col min="13062" max="13312" width="9" style="178"/>
    <col min="13313" max="13313" width="30.75" style="178" customWidth="1"/>
    <col min="13314" max="13315" width="12" style="178" customWidth="1"/>
    <col min="13316" max="13317" width="16.375" style="178" customWidth="1"/>
    <col min="13318" max="13568" width="9" style="178"/>
    <col min="13569" max="13569" width="30.75" style="178" customWidth="1"/>
    <col min="13570" max="13571" width="12" style="178" customWidth="1"/>
    <col min="13572" max="13573" width="16.375" style="178" customWidth="1"/>
    <col min="13574" max="13824" width="9" style="178"/>
    <col min="13825" max="13825" width="30.75" style="178" customWidth="1"/>
    <col min="13826" max="13827" width="12" style="178" customWidth="1"/>
    <col min="13828" max="13829" width="16.375" style="178" customWidth="1"/>
    <col min="13830" max="14080" width="9" style="178"/>
    <col min="14081" max="14081" width="30.75" style="178" customWidth="1"/>
    <col min="14082" max="14083" width="12" style="178" customWidth="1"/>
    <col min="14084" max="14085" width="16.375" style="178" customWidth="1"/>
    <col min="14086" max="14336" width="9" style="178"/>
    <col min="14337" max="14337" width="30.75" style="178" customWidth="1"/>
    <col min="14338" max="14339" width="12" style="178" customWidth="1"/>
    <col min="14340" max="14341" width="16.375" style="178" customWidth="1"/>
    <col min="14342" max="14592" width="9" style="178"/>
    <col min="14593" max="14593" width="30.75" style="178" customWidth="1"/>
    <col min="14594" max="14595" width="12" style="178" customWidth="1"/>
    <col min="14596" max="14597" width="16.375" style="178" customWidth="1"/>
    <col min="14598" max="14848" width="9" style="178"/>
    <col min="14849" max="14849" width="30.75" style="178" customWidth="1"/>
    <col min="14850" max="14851" width="12" style="178" customWidth="1"/>
    <col min="14852" max="14853" width="16.375" style="178" customWidth="1"/>
    <col min="14854" max="15104" width="9" style="178"/>
    <col min="15105" max="15105" width="30.75" style="178" customWidth="1"/>
    <col min="15106" max="15107" width="12" style="178" customWidth="1"/>
    <col min="15108" max="15109" width="16.375" style="178" customWidth="1"/>
    <col min="15110" max="15360" width="9" style="178"/>
    <col min="15361" max="15361" width="30.75" style="178" customWidth="1"/>
    <col min="15362" max="15363" width="12" style="178" customWidth="1"/>
    <col min="15364" max="15365" width="16.375" style="178" customWidth="1"/>
    <col min="15366" max="15616" width="9" style="178"/>
    <col min="15617" max="15617" width="30.75" style="178" customWidth="1"/>
    <col min="15618" max="15619" width="12" style="178" customWidth="1"/>
    <col min="15620" max="15621" width="16.375" style="178" customWidth="1"/>
    <col min="15622" max="15872" width="9" style="178"/>
    <col min="15873" max="15873" width="30.75" style="178" customWidth="1"/>
    <col min="15874" max="15875" width="12" style="178" customWidth="1"/>
    <col min="15876" max="15877" width="16.375" style="178" customWidth="1"/>
    <col min="15878" max="16128" width="9" style="178"/>
    <col min="16129" max="16129" width="30.75" style="178" customWidth="1"/>
    <col min="16130" max="16131" width="12" style="178" customWidth="1"/>
    <col min="16132" max="16133" width="16.375" style="178" customWidth="1"/>
    <col min="16134" max="16384" width="9" style="178"/>
  </cols>
  <sheetData>
    <row r="1" spans="1:6">
      <c r="A1" s="273" t="s">
        <v>254</v>
      </c>
      <c r="B1" s="274"/>
      <c r="C1" s="274"/>
      <c r="D1" s="274"/>
      <c r="E1" s="274"/>
      <c r="F1" s="274"/>
    </row>
    <row r="2" spans="1:6">
      <c r="A2" s="273" t="s">
        <v>255</v>
      </c>
      <c r="B2" s="274"/>
      <c r="C2" s="274"/>
      <c r="D2" s="274"/>
      <c r="E2" s="274"/>
      <c r="F2" s="274"/>
    </row>
    <row r="3" spans="1:6">
      <c r="A3" s="273" t="s">
        <v>379</v>
      </c>
      <c r="B3" s="274"/>
      <c r="C3" s="274"/>
      <c r="D3" s="274"/>
      <c r="E3" s="274"/>
      <c r="F3" s="274"/>
    </row>
    <row r="4" spans="1:6">
      <c r="A4" s="179" t="s">
        <v>140</v>
      </c>
      <c r="B4" s="273" t="s">
        <v>141</v>
      </c>
      <c r="C4" s="274"/>
      <c r="D4" s="274"/>
      <c r="E4" s="274"/>
      <c r="F4" s="274"/>
    </row>
    <row r="5" spans="1:6">
      <c r="A5" s="179" t="s">
        <v>378</v>
      </c>
      <c r="B5" s="273" t="s">
        <v>258</v>
      </c>
      <c r="C5" s="274"/>
      <c r="D5" s="274"/>
      <c r="E5" s="274"/>
      <c r="F5" s="274"/>
    </row>
    <row r="6" spans="1:6">
      <c r="A6" s="179" t="s">
        <v>380</v>
      </c>
      <c r="B6" s="180" t="s">
        <v>145</v>
      </c>
    </row>
    <row r="7" spans="1:6">
      <c r="A7" s="181" t="s">
        <v>9</v>
      </c>
      <c r="B7" s="181" t="s">
        <v>146</v>
      </c>
      <c r="C7" s="181" t="s">
        <v>253</v>
      </c>
      <c r="D7" s="181" t="s">
        <v>260</v>
      </c>
      <c r="E7" s="181" t="s">
        <v>261</v>
      </c>
    </row>
    <row r="8" spans="1:6">
      <c r="A8" s="273" t="s">
        <v>262</v>
      </c>
      <c r="B8" s="274"/>
      <c r="C8" s="274"/>
      <c r="D8" s="274"/>
      <c r="E8" s="274"/>
    </row>
    <row r="9" spans="1:6">
      <c r="A9" s="180" t="s">
        <v>150</v>
      </c>
      <c r="B9" s="182">
        <v>300</v>
      </c>
      <c r="C9" s="182">
        <v>0.27272999999999997</v>
      </c>
      <c r="D9" s="182">
        <v>12.48</v>
      </c>
      <c r="E9" s="182">
        <v>10.36</v>
      </c>
    </row>
    <row r="10" spans="1:6">
      <c r="A10" s="180" t="s">
        <v>151</v>
      </c>
      <c r="B10" s="182">
        <v>0</v>
      </c>
      <c r="C10" s="182">
        <v>0</v>
      </c>
      <c r="D10" s="182">
        <v>0</v>
      </c>
      <c r="E10" s="182">
        <v>0</v>
      </c>
    </row>
    <row r="11" spans="1:6">
      <c r="A11" s="180" t="s">
        <v>152</v>
      </c>
    </row>
    <row r="12" spans="1:6">
      <c r="A12" s="180" t="s">
        <v>153</v>
      </c>
      <c r="B12" s="182">
        <v>0</v>
      </c>
      <c r="C12" s="182">
        <v>0</v>
      </c>
      <c r="D12" s="182">
        <v>0</v>
      </c>
      <c r="E12" s="182">
        <v>0</v>
      </c>
    </row>
    <row r="13" spans="1:6">
      <c r="A13" s="180" t="s">
        <v>154</v>
      </c>
      <c r="B13" s="182">
        <v>0</v>
      </c>
      <c r="C13" s="182">
        <v>0</v>
      </c>
      <c r="D13" s="182">
        <v>0</v>
      </c>
      <c r="E13" s="182">
        <v>0</v>
      </c>
    </row>
    <row r="14" spans="1:6">
      <c r="A14" s="180" t="s">
        <v>155</v>
      </c>
      <c r="B14" s="182">
        <v>0</v>
      </c>
      <c r="C14" s="182">
        <v>0</v>
      </c>
      <c r="D14" s="182">
        <v>0</v>
      </c>
      <c r="E14" s="182">
        <v>0</v>
      </c>
    </row>
    <row r="15" spans="1:6">
      <c r="A15" s="180" t="s">
        <v>156</v>
      </c>
      <c r="B15" s="182">
        <v>0</v>
      </c>
      <c r="C15" s="182">
        <v>0</v>
      </c>
      <c r="D15" s="182">
        <v>0</v>
      </c>
      <c r="E15" s="182">
        <v>0</v>
      </c>
    </row>
    <row r="16" spans="1:6">
      <c r="A16" s="180" t="s">
        <v>219</v>
      </c>
      <c r="B16" s="182">
        <v>1600</v>
      </c>
      <c r="C16" s="182">
        <v>1.45455</v>
      </c>
      <c r="D16" s="182">
        <v>66.58</v>
      </c>
      <c r="E16" s="182">
        <v>55.27</v>
      </c>
    </row>
    <row r="17" spans="1:5">
      <c r="A17" s="180" t="s">
        <v>158</v>
      </c>
      <c r="B17" s="182">
        <v>13.2</v>
      </c>
      <c r="C17" s="182">
        <v>1.2E-2</v>
      </c>
      <c r="D17" s="182">
        <v>0.55000000000000004</v>
      </c>
      <c r="E17" s="182">
        <v>0.46</v>
      </c>
    </row>
    <row r="18" spans="1:5">
      <c r="A18" s="180" t="s">
        <v>220</v>
      </c>
      <c r="B18" s="182">
        <v>0</v>
      </c>
      <c r="C18" s="182">
        <v>0</v>
      </c>
      <c r="D18" s="182">
        <v>0</v>
      </c>
      <c r="E18" s="182">
        <v>0</v>
      </c>
    </row>
    <row r="19" spans="1:5">
      <c r="A19" s="180" t="s">
        <v>160</v>
      </c>
      <c r="B19" s="182">
        <v>0</v>
      </c>
      <c r="C19" s="182">
        <v>0</v>
      </c>
      <c r="D19" s="182">
        <v>0</v>
      </c>
      <c r="E19" s="182">
        <v>0</v>
      </c>
    </row>
    <row r="20" spans="1:5">
      <c r="A20" s="180" t="s">
        <v>161</v>
      </c>
      <c r="B20" s="182">
        <v>0</v>
      </c>
      <c r="C20" s="182">
        <v>0</v>
      </c>
      <c r="D20" s="182">
        <v>0</v>
      </c>
      <c r="E20" s="182">
        <v>0</v>
      </c>
    </row>
    <row r="21" spans="1:5">
      <c r="A21" s="180" t="s">
        <v>221</v>
      </c>
      <c r="B21" s="182">
        <v>0</v>
      </c>
      <c r="C21" s="182">
        <v>0</v>
      </c>
      <c r="D21" s="182">
        <v>0</v>
      </c>
      <c r="E21" s="182">
        <v>0</v>
      </c>
    </row>
    <row r="22" spans="1:5">
      <c r="A22" s="180" t="s">
        <v>222</v>
      </c>
    </row>
    <row r="23" spans="1:5">
      <c r="A23" s="180" t="s">
        <v>223</v>
      </c>
      <c r="B23" s="182">
        <v>357</v>
      </c>
      <c r="C23" s="182">
        <v>0.32454</v>
      </c>
      <c r="D23" s="182">
        <v>14.86</v>
      </c>
      <c r="E23" s="182">
        <v>12.33</v>
      </c>
    </row>
    <row r="24" spans="1:5">
      <c r="A24" s="180" t="s">
        <v>224</v>
      </c>
      <c r="B24" s="182">
        <v>0</v>
      </c>
      <c r="C24" s="182">
        <v>0</v>
      </c>
      <c r="D24" s="182">
        <v>0</v>
      </c>
      <c r="E24" s="182">
        <v>0</v>
      </c>
    </row>
    <row r="25" spans="1:5">
      <c r="A25" s="180" t="s">
        <v>225</v>
      </c>
      <c r="B25" s="182">
        <v>0</v>
      </c>
      <c r="C25" s="182">
        <v>0</v>
      </c>
      <c r="D25" s="182">
        <v>0</v>
      </c>
      <c r="E25" s="182">
        <v>0</v>
      </c>
    </row>
    <row r="26" spans="1:5">
      <c r="A26" s="180" t="s">
        <v>226</v>
      </c>
      <c r="B26" s="182">
        <v>0</v>
      </c>
      <c r="C26" s="182">
        <v>0</v>
      </c>
      <c r="D26" s="182">
        <v>0</v>
      </c>
      <c r="E26" s="182">
        <v>0</v>
      </c>
    </row>
    <row r="27" spans="1:5">
      <c r="A27" s="179" t="s">
        <v>18</v>
      </c>
      <c r="B27" s="183">
        <v>2270.1999999999998</v>
      </c>
      <c r="C27" s="183">
        <v>2.0638200000000002</v>
      </c>
      <c r="D27" s="183">
        <v>94.47</v>
      </c>
      <c r="E27" s="183">
        <v>78.42</v>
      </c>
    </row>
    <row r="28" spans="1:5">
      <c r="A28" s="273" t="s">
        <v>99</v>
      </c>
      <c r="B28" s="274"/>
      <c r="C28" s="274"/>
      <c r="D28" s="274"/>
      <c r="E28" s="274"/>
    </row>
    <row r="29" spans="1:5">
      <c r="A29" s="180" t="s">
        <v>227</v>
      </c>
      <c r="B29" s="182">
        <v>0</v>
      </c>
      <c r="C29" s="182">
        <v>0</v>
      </c>
      <c r="D29" s="182">
        <v>0</v>
      </c>
      <c r="E29" s="182">
        <v>0</v>
      </c>
    </row>
    <row r="30" spans="1:5">
      <c r="A30" s="180" t="s">
        <v>228</v>
      </c>
      <c r="B30" s="182">
        <v>68.11</v>
      </c>
      <c r="C30" s="182">
        <v>6.1920000000000003E-2</v>
      </c>
      <c r="D30" s="182">
        <v>2.83</v>
      </c>
      <c r="E30" s="182">
        <v>2.35</v>
      </c>
    </row>
    <row r="31" spans="1:5">
      <c r="A31" s="180" t="s">
        <v>229</v>
      </c>
      <c r="B31" s="182">
        <v>0</v>
      </c>
      <c r="C31" s="182">
        <v>0</v>
      </c>
      <c r="D31" s="182">
        <v>0</v>
      </c>
      <c r="E31" s="182">
        <v>0</v>
      </c>
    </row>
    <row r="32" spans="1:5">
      <c r="A32" s="180" t="s">
        <v>230</v>
      </c>
      <c r="B32" s="182">
        <v>0</v>
      </c>
      <c r="C32" s="182">
        <v>0</v>
      </c>
      <c r="D32" s="182">
        <v>0</v>
      </c>
      <c r="E32" s="182">
        <v>0</v>
      </c>
    </row>
    <row r="33" spans="1:5">
      <c r="A33" s="180" t="s">
        <v>231</v>
      </c>
      <c r="B33" s="182">
        <v>0</v>
      </c>
      <c r="C33" s="182">
        <v>0</v>
      </c>
      <c r="D33" s="182">
        <v>0</v>
      </c>
      <c r="E33" s="182">
        <v>0</v>
      </c>
    </row>
    <row r="34" spans="1:5">
      <c r="A34" s="180" t="s">
        <v>232</v>
      </c>
      <c r="B34" s="182">
        <v>0</v>
      </c>
      <c r="C34" s="182">
        <v>0</v>
      </c>
      <c r="D34" s="182">
        <v>0</v>
      </c>
      <c r="E34" s="182">
        <v>0</v>
      </c>
    </row>
    <row r="35" spans="1:5">
      <c r="A35" s="180" t="s">
        <v>233</v>
      </c>
      <c r="B35" s="182">
        <v>0</v>
      </c>
      <c r="C35" s="182">
        <v>0</v>
      </c>
      <c r="D35" s="182">
        <v>0</v>
      </c>
      <c r="E35" s="182">
        <v>0</v>
      </c>
    </row>
    <row r="36" spans="1:5">
      <c r="A36" s="180" t="s">
        <v>234</v>
      </c>
      <c r="B36" s="182">
        <v>0</v>
      </c>
      <c r="C36" s="182">
        <v>0</v>
      </c>
      <c r="D36" s="182">
        <v>0</v>
      </c>
      <c r="E36" s="182">
        <v>0</v>
      </c>
    </row>
    <row r="37" spans="1:5">
      <c r="A37" s="180" t="s">
        <v>358</v>
      </c>
      <c r="B37" s="182">
        <v>0</v>
      </c>
      <c r="C37" s="182">
        <v>0</v>
      </c>
      <c r="D37" s="182">
        <v>0</v>
      </c>
      <c r="E37" s="182">
        <v>0</v>
      </c>
    </row>
    <row r="38" spans="1:5">
      <c r="A38" s="180" t="s">
        <v>185</v>
      </c>
      <c r="B38" s="182">
        <v>57.75</v>
      </c>
      <c r="C38" s="182">
        <v>5.2499999999999998E-2</v>
      </c>
      <c r="D38" s="182">
        <v>2.4</v>
      </c>
      <c r="E38" s="182">
        <v>1.99</v>
      </c>
    </row>
    <row r="39" spans="1:5">
      <c r="A39" s="179" t="s">
        <v>113</v>
      </c>
      <c r="B39" s="183">
        <v>125.86</v>
      </c>
      <c r="C39" s="183">
        <v>0.11441999999999999</v>
      </c>
      <c r="D39" s="183">
        <v>5.23</v>
      </c>
      <c r="E39" s="183">
        <v>4.34</v>
      </c>
    </row>
    <row r="40" spans="1:5">
      <c r="A40" s="273" t="s">
        <v>49</v>
      </c>
      <c r="B40" s="274"/>
      <c r="C40" s="274"/>
      <c r="D40" s="274"/>
      <c r="E40" s="274"/>
    </row>
    <row r="41" spans="1:5">
      <c r="A41" s="180" t="s">
        <v>236</v>
      </c>
      <c r="B41" s="182">
        <v>6.95</v>
      </c>
      <c r="C41" s="182">
        <v>6.3200000000000001E-3</v>
      </c>
      <c r="D41" s="182">
        <v>0.28999999999999998</v>
      </c>
      <c r="E41" s="182">
        <v>0.24</v>
      </c>
    </row>
    <row r="42" spans="1:5">
      <c r="A42" s="179" t="s">
        <v>188</v>
      </c>
      <c r="B42" s="183">
        <v>6.95</v>
      </c>
      <c r="C42" s="183">
        <v>6.3200000000000001E-3</v>
      </c>
      <c r="D42" s="183">
        <v>0.28999999999999998</v>
      </c>
      <c r="E42" s="183">
        <v>0.24</v>
      </c>
    </row>
    <row r="43" spans="1:5">
      <c r="A43" s="179" t="s">
        <v>189</v>
      </c>
      <c r="B43" s="183">
        <v>2403.0099999999998</v>
      </c>
      <c r="C43" s="183">
        <v>2.1845599999999998</v>
      </c>
      <c r="D43" s="183">
        <v>99.99</v>
      </c>
      <c r="E43" s="183">
        <v>83</v>
      </c>
    </row>
    <row r="44" spans="1:5">
      <c r="A44" s="273" t="s">
        <v>190</v>
      </c>
      <c r="B44" s="274"/>
      <c r="C44" s="274"/>
      <c r="D44" s="274"/>
      <c r="E44" s="274"/>
    </row>
    <row r="45" spans="1:5">
      <c r="A45" s="180" t="s">
        <v>237</v>
      </c>
      <c r="B45" s="182">
        <v>0</v>
      </c>
      <c r="C45" s="182">
        <v>0</v>
      </c>
      <c r="D45" s="182">
        <v>0</v>
      </c>
      <c r="E45" s="182">
        <v>0</v>
      </c>
    </row>
    <row r="46" spans="1:5">
      <c r="A46" s="180" t="s">
        <v>238</v>
      </c>
      <c r="B46" s="182">
        <v>0</v>
      </c>
      <c r="C46" s="182">
        <v>0</v>
      </c>
      <c r="D46" s="182">
        <v>0</v>
      </c>
      <c r="E46" s="182">
        <v>0</v>
      </c>
    </row>
    <row r="47" spans="1:5">
      <c r="A47" s="180" t="s">
        <v>239</v>
      </c>
      <c r="B47" s="182">
        <v>0</v>
      </c>
      <c r="C47" s="182">
        <v>0</v>
      </c>
      <c r="D47" s="182">
        <v>0</v>
      </c>
      <c r="E47" s="182">
        <v>0</v>
      </c>
    </row>
    <row r="48" spans="1:5">
      <c r="A48" s="179" t="s">
        <v>119</v>
      </c>
      <c r="B48" s="183">
        <v>0</v>
      </c>
      <c r="C48" s="183">
        <v>0</v>
      </c>
      <c r="D48" s="183">
        <v>0</v>
      </c>
      <c r="E48" s="183">
        <v>0</v>
      </c>
    </row>
    <row r="49" spans="1:5">
      <c r="A49" s="273" t="s">
        <v>194</v>
      </c>
      <c r="B49" s="274"/>
      <c r="C49" s="274"/>
      <c r="D49" s="274"/>
      <c r="E49" s="274"/>
    </row>
    <row r="50" spans="1:5" ht="22.5">
      <c r="A50" s="180" t="s">
        <v>240</v>
      </c>
      <c r="B50" s="182">
        <v>360</v>
      </c>
      <c r="C50" s="182">
        <v>0.32727000000000001</v>
      </c>
      <c r="D50" s="182">
        <v>14.98</v>
      </c>
      <c r="E50" s="182">
        <v>12.44</v>
      </c>
    </row>
    <row r="51" spans="1:5">
      <c r="A51" s="180" t="s">
        <v>241</v>
      </c>
      <c r="B51" s="182">
        <v>6.02</v>
      </c>
      <c r="C51" s="182">
        <v>5.47E-3</v>
      </c>
      <c r="D51" s="182">
        <v>0.25</v>
      </c>
      <c r="E51" s="182">
        <v>0.21</v>
      </c>
    </row>
    <row r="52" spans="1:5">
      <c r="A52" s="180" t="s">
        <v>242</v>
      </c>
      <c r="B52" s="182">
        <v>0</v>
      </c>
      <c r="C52" s="182">
        <v>0</v>
      </c>
      <c r="D52" s="182">
        <v>0</v>
      </c>
      <c r="E52" s="182">
        <v>0</v>
      </c>
    </row>
    <row r="53" spans="1:5">
      <c r="A53" s="180" t="s">
        <v>243</v>
      </c>
      <c r="B53" s="182">
        <v>0</v>
      </c>
      <c r="C53" s="182">
        <v>0</v>
      </c>
      <c r="D53" s="182">
        <v>0</v>
      </c>
      <c r="E53" s="182">
        <v>0</v>
      </c>
    </row>
    <row r="54" spans="1:5">
      <c r="A54" s="179" t="s">
        <v>123</v>
      </c>
      <c r="B54" s="183">
        <v>366.02</v>
      </c>
      <c r="C54" s="183">
        <v>0.33273999999999998</v>
      </c>
      <c r="D54" s="183">
        <v>15.23</v>
      </c>
      <c r="E54" s="183">
        <v>12.65</v>
      </c>
    </row>
    <row r="55" spans="1:5">
      <c r="A55" s="179" t="s">
        <v>198</v>
      </c>
      <c r="B55" s="183">
        <v>366.02</v>
      </c>
      <c r="C55" s="183">
        <v>0.33273999999999998</v>
      </c>
      <c r="D55" s="183">
        <v>15.23</v>
      </c>
      <c r="E55" s="183">
        <v>12.65</v>
      </c>
    </row>
    <row r="56" spans="1:5">
      <c r="A56" s="179" t="s">
        <v>199</v>
      </c>
      <c r="B56" s="183">
        <v>2769.0299999999997</v>
      </c>
      <c r="C56" s="183">
        <v>2.5173000000000001</v>
      </c>
      <c r="D56" s="183">
        <v>115.22</v>
      </c>
      <c r="E56" s="183">
        <v>95.65</v>
      </c>
    </row>
    <row r="57" spans="1:5">
      <c r="A57" s="273" t="s">
        <v>42</v>
      </c>
      <c r="B57" s="274"/>
      <c r="C57" s="274"/>
      <c r="D57" s="274"/>
      <c r="E57" s="274"/>
    </row>
    <row r="58" spans="1:5">
      <c r="A58" s="180" t="s">
        <v>200</v>
      </c>
      <c r="B58" s="182">
        <v>0</v>
      </c>
      <c r="C58" s="182">
        <v>0</v>
      </c>
      <c r="D58" s="182">
        <v>0</v>
      </c>
      <c r="E58" s="182">
        <v>0</v>
      </c>
    </row>
    <row r="59" spans="1:5">
      <c r="A59" s="180" t="s">
        <v>201</v>
      </c>
      <c r="B59" s="182">
        <v>125.85</v>
      </c>
      <c r="C59" s="182">
        <v>0.11441</v>
      </c>
      <c r="D59" s="182">
        <v>5.24</v>
      </c>
      <c r="E59" s="182">
        <v>4.3499999999999996</v>
      </c>
    </row>
    <row r="60" spans="1:5">
      <c r="A60" s="179" t="s">
        <v>263</v>
      </c>
      <c r="B60" s="183">
        <v>125.85</v>
      </c>
      <c r="C60" s="183">
        <v>0.11441</v>
      </c>
      <c r="D60" s="183">
        <v>5.24</v>
      </c>
      <c r="E60" s="183">
        <v>4.3499999999999996</v>
      </c>
    </row>
    <row r="61" spans="1:5">
      <c r="A61" s="179" t="s">
        <v>204</v>
      </c>
      <c r="B61" s="183">
        <v>2894.8799999999997</v>
      </c>
      <c r="C61" s="183">
        <v>2.63171</v>
      </c>
      <c r="D61" s="183">
        <v>120.46</v>
      </c>
      <c r="E61" s="183">
        <v>100</v>
      </c>
    </row>
    <row r="63" spans="1:5">
      <c r="A63" s="273" t="s">
        <v>47</v>
      </c>
      <c r="B63" s="274"/>
      <c r="C63" s="274"/>
      <c r="D63" s="274"/>
      <c r="E63" s="27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400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380</v>
      </c>
      <c r="B6" s="171" t="s">
        <v>145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400</v>
      </c>
      <c r="C9" s="173">
        <v>0.36364000000000002</v>
      </c>
      <c r="D9" s="173">
        <v>13.29</v>
      </c>
      <c r="E9" s="173">
        <v>11.05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2000</v>
      </c>
      <c r="C16" s="173">
        <v>1.81819</v>
      </c>
      <c r="D16" s="173">
        <v>66.47</v>
      </c>
      <c r="E16" s="173">
        <v>55.24</v>
      </c>
    </row>
    <row r="17" spans="1:5">
      <c r="A17" s="171" t="s">
        <v>158</v>
      </c>
      <c r="B17" s="173">
        <v>14.12</v>
      </c>
      <c r="C17" s="173">
        <v>1.2840000000000001E-2</v>
      </c>
      <c r="D17" s="173">
        <v>0.47</v>
      </c>
      <c r="E17" s="173">
        <v>0.39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413</v>
      </c>
      <c r="C23" s="173">
        <v>0.37546000000000002</v>
      </c>
      <c r="D23" s="173">
        <v>13.73</v>
      </c>
      <c r="E23" s="173">
        <v>11.41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0</v>
      </c>
      <c r="C25" s="173">
        <v>0</v>
      </c>
      <c r="D25" s="173">
        <v>0</v>
      </c>
      <c r="E25" s="173">
        <v>0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2827.12</v>
      </c>
      <c r="C27" s="186">
        <v>2.5701299999999998</v>
      </c>
      <c r="D27" s="186">
        <v>93.96</v>
      </c>
      <c r="E27" s="186">
        <v>78.09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84.81</v>
      </c>
      <c r="C30" s="173">
        <v>7.7100000000000002E-2</v>
      </c>
      <c r="D30" s="173">
        <v>2.82</v>
      </c>
      <c r="E30" s="173">
        <v>2.34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90.75</v>
      </c>
      <c r="C38" s="173">
        <v>8.2500000000000004E-2</v>
      </c>
      <c r="D38" s="173">
        <v>3.02</v>
      </c>
      <c r="E38" s="173">
        <v>2.5099999999999998</v>
      </c>
    </row>
    <row r="39" spans="1:5">
      <c r="A39" s="184" t="s">
        <v>113</v>
      </c>
      <c r="B39" s="186">
        <v>175.56</v>
      </c>
      <c r="C39" s="186">
        <v>0.15959999999999999</v>
      </c>
      <c r="D39" s="186">
        <v>5.84</v>
      </c>
      <c r="E39" s="186">
        <v>4.8499999999999996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6.12</v>
      </c>
      <c r="C41" s="173">
        <v>5.5700000000000003E-3</v>
      </c>
      <c r="D41" s="173">
        <v>0.2</v>
      </c>
      <c r="E41" s="173">
        <v>0.17</v>
      </c>
    </row>
    <row r="42" spans="1:5">
      <c r="A42" s="184" t="s">
        <v>188</v>
      </c>
      <c r="B42" s="186">
        <v>6.12</v>
      </c>
      <c r="C42" s="186">
        <v>5.5700000000000003E-3</v>
      </c>
      <c r="D42" s="186">
        <v>0.2</v>
      </c>
      <c r="E42" s="186">
        <v>0.17</v>
      </c>
    </row>
    <row r="43" spans="1:5">
      <c r="A43" s="184" t="s">
        <v>189</v>
      </c>
      <c r="B43" s="186">
        <v>3008.7999999999997</v>
      </c>
      <c r="C43" s="186">
        <v>2.7353000000000001</v>
      </c>
      <c r="D43" s="186">
        <v>100</v>
      </c>
      <c r="E43" s="186">
        <v>83.11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428</v>
      </c>
      <c r="C50" s="173">
        <v>0.38908999999999999</v>
      </c>
      <c r="D50" s="173">
        <v>14.22</v>
      </c>
      <c r="E50" s="173">
        <v>11.82</v>
      </c>
    </row>
    <row r="51" spans="1:5">
      <c r="A51" s="171" t="s">
        <v>241</v>
      </c>
      <c r="B51" s="173">
        <v>6.44</v>
      </c>
      <c r="C51" s="173">
        <v>5.8500000000000002E-3</v>
      </c>
      <c r="D51" s="173">
        <v>0.21</v>
      </c>
      <c r="E51" s="173">
        <v>0.18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434.44</v>
      </c>
      <c r="C54" s="186">
        <v>0.39494000000000001</v>
      </c>
      <c r="D54" s="186">
        <v>14.43</v>
      </c>
      <c r="E54" s="186">
        <v>12</v>
      </c>
    </row>
    <row r="55" spans="1:5">
      <c r="A55" s="184" t="s">
        <v>198</v>
      </c>
      <c r="B55" s="186">
        <v>434.44</v>
      </c>
      <c r="C55" s="186">
        <v>0.39494000000000001</v>
      </c>
      <c r="D55" s="186">
        <v>14.43</v>
      </c>
      <c r="E55" s="186">
        <v>12</v>
      </c>
    </row>
    <row r="56" spans="1:5">
      <c r="A56" s="184" t="s">
        <v>199</v>
      </c>
      <c r="B56" s="186">
        <v>3443.24</v>
      </c>
      <c r="C56" s="186">
        <v>3.1302400000000001</v>
      </c>
      <c r="D56" s="186">
        <v>114.43</v>
      </c>
      <c r="E56" s="186">
        <v>95.11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177.25</v>
      </c>
      <c r="C59" s="173">
        <v>0.16114000000000001</v>
      </c>
      <c r="D59" s="173">
        <v>5.89</v>
      </c>
      <c r="E59" s="173">
        <v>4.9000000000000004</v>
      </c>
    </row>
    <row r="60" spans="1:5">
      <c r="A60" s="184" t="s">
        <v>263</v>
      </c>
      <c r="B60" s="186">
        <v>177.25</v>
      </c>
      <c r="C60" s="186">
        <v>0.16114000000000001</v>
      </c>
      <c r="D60" s="186">
        <v>5.89</v>
      </c>
      <c r="E60" s="186">
        <v>4.9000000000000004</v>
      </c>
    </row>
    <row r="61" spans="1:5">
      <c r="A61" s="184" t="s">
        <v>204</v>
      </c>
      <c r="B61" s="186">
        <v>3620.49</v>
      </c>
      <c r="C61" s="186">
        <v>3.2913800000000002</v>
      </c>
      <c r="D61" s="186">
        <v>120.32</v>
      </c>
      <c r="E61" s="186">
        <v>100.01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402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403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9000</v>
      </c>
      <c r="C16" s="173">
        <v>1.2857099999999999</v>
      </c>
      <c r="D16" s="173">
        <v>54.78</v>
      </c>
      <c r="E16" s="173">
        <v>54.76</v>
      </c>
    </row>
    <row r="17" spans="1:5">
      <c r="A17" s="171" t="s">
        <v>158</v>
      </c>
      <c r="B17" s="173">
        <v>14.12</v>
      </c>
      <c r="C17" s="173">
        <v>2.0200000000000001E-3</v>
      </c>
      <c r="D17" s="173">
        <v>0.09</v>
      </c>
      <c r="E17" s="173">
        <v>0.09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1047.5</v>
      </c>
      <c r="C23" s="173">
        <v>0.14964</v>
      </c>
      <c r="D23" s="173">
        <v>6.38</v>
      </c>
      <c r="E23" s="173">
        <v>6.37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5335.8</v>
      </c>
      <c r="C25" s="173">
        <v>0.76226000000000005</v>
      </c>
      <c r="D25" s="173">
        <v>32.479999999999997</v>
      </c>
      <c r="E25" s="173">
        <v>32.46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15397.42</v>
      </c>
      <c r="C27" s="186">
        <v>2.19963</v>
      </c>
      <c r="D27" s="186">
        <v>93.73</v>
      </c>
      <c r="E27" s="186">
        <v>93.68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461.92</v>
      </c>
      <c r="C30" s="173">
        <v>6.5989999999999993E-2</v>
      </c>
      <c r="D30" s="173">
        <v>2.81</v>
      </c>
      <c r="E30" s="173">
        <v>2.81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535.5</v>
      </c>
      <c r="C38" s="173">
        <v>7.6499999999999999E-2</v>
      </c>
      <c r="D38" s="173">
        <v>3.26</v>
      </c>
      <c r="E38" s="173">
        <v>3.26</v>
      </c>
    </row>
    <row r="39" spans="1:5">
      <c r="A39" s="184" t="s">
        <v>113</v>
      </c>
      <c r="B39" s="186">
        <v>997.42000000000007</v>
      </c>
      <c r="C39" s="186">
        <v>0.14249000000000001</v>
      </c>
      <c r="D39" s="186">
        <v>6.07</v>
      </c>
      <c r="E39" s="186">
        <v>6.07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33.69</v>
      </c>
      <c r="C41" s="173">
        <v>4.81E-3</v>
      </c>
      <c r="D41" s="173">
        <v>0.21</v>
      </c>
      <c r="E41" s="173">
        <v>0.2</v>
      </c>
    </row>
    <row r="42" spans="1:5">
      <c r="A42" s="184" t="s">
        <v>188</v>
      </c>
      <c r="B42" s="186">
        <v>33.69</v>
      </c>
      <c r="C42" s="186">
        <v>4.81E-3</v>
      </c>
      <c r="D42" s="186">
        <v>0.21</v>
      </c>
      <c r="E42" s="186">
        <v>0.2</v>
      </c>
    </row>
    <row r="43" spans="1:5">
      <c r="A43" s="184" t="s">
        <v>189</v>
      </c>
      <c r="B43" s="186">
        <v>16428.53</v>
      </c>
      <c r="C43" s="186">
        <v>2.34693</v>
      </c>
      <c r="D43" s="186">
        <v>100.01</v>
      </c>
      <c r="E43" s="186">
        <v>99.95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0.77</v>
      </c>
      <c r="C50" s="173">
        <v>1.1E-4</v>
      </c>
      <c r="D50" s="173">
        <v>0</v>
      </c>
      <c r="E50" s="173">
        <v>0</v>
      </c>
    </row>
    <row r="51" spans="1:5">
      <c r="A51" s="171" t="s">
        <v>241</v>
      </c>
      <c r="B51" s="173">
        <v>6.44</v>
      </c>
      <c r="C51" s="173">
        <v>9.2000000000000003E-4</v>
      </c>
      <c r="D51" s="173">
        <v>0.04</v>
      </c>
      <c r="E51" s="173">
        <v>0.04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7.2100000000000009</v>
      </c>
      <c r="C54" s="186">
        <v>1.0300000000000001E-3</v>
      </c>
      <c r="D54" s="186">
        <v>0.04</v>
      </c>
      <c r="E54" s="186">
        <v>0.04</v>
      </c>
    </row>
    <row r="55" spans="1:5">
      <c r="A55" s="184" t="s">
        <v>198</v>
      </c>
      <c r="B55" s="186">
        <v>7.2100000000000009</v>
      </c>
      <c r="C55" s="186">
        <v>1.0300000000000001E-3</v>
      </c>
      <c r="D55" s="186">
        <v>0.04</v>
      </c>
      <c r="E55" s="186">
        <v>0.04</v>
      </c>
    </row>
    <row r="56" spans="1:5">
      <c r="A56" s="184" t="s">
        <v>199</v>
      </c>
      <c r="B56" s="186">
        <v>16435.739999999998</v>
      </c>
      <c r="C56" s="186">
        <v>2.34796</v>
      </c>
      <c r="D56" s="186">
        <v>100.05</v>
      </c>
      <c r="E56" s="186">
        <v>99.99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0</v>
      </c>
      <c r="C60" s="186">
        <v>0</v>
      </c>
      <c r="D60" s="186">
        <v>0</v>
      </c>
      <c r="E60" s="186">
        <v>0</v>
      </c>
    </row>
    <row r="61" spans="1:5">
      <c r="A61" s="184" t="s">
        <v>204</v>
      </c>
      <c r="B61" s="186">
        <v>16435.739999999998</v>
      </c>
      <c r="C61" s="186">
        <v>2.34796</v>
      </c>
      <c r="D61" s="186">
        <v>100.05</v>
      </c>
      <c r="E61" s="186">
        <v>99.99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292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308</v>
      </c>
    </row>
    <row r="6" spans="1:4">
      <c r="A6" s="44"/>
      <c r="B6" s="45" t="s">
        <v>6</v>
      </c>
      <c r="C6" s="46">
        <v>39630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37">
        <v>0</v>
      </c>
    </row>
    <row r="11" spans="1:4">
      <c r="A11" s="54" t="s">
        <v>276</v>
      </c>
      <c r="B11" s="39">
        <v>249.2</v>
      </c>
      <c r="C11" s="39">
        <v>0.02</v>
      </c>
      <c r="D11" s="137">
        <v>1.7913031227042638E-2</v>
      </c>
    </row>
    <row r="12" spans="1:4">
      <c r="A12" s="54" t="s">
        <v>277</v>
      </c>
      <c r="B12" s="53">
        <v>0</v>
      </c>
      <c r="C12" s="53">
        <v>0</v>
      </c>
      <c r="D12" s="137">
        <v>0</v>
      </c>
    </row>
    <row r="13" spans="1:4">
      <c r="A13" s="54" t="s">
        <v>278</v>
      </c>
      <c r="B13" s="53">
        <v>0</v>
      </c>
      <c r="C13" s="53">
        <v>0</v>
      </c>
      <c r="D13" s="137">
        <v>0</v>
      </c>
    </row>
    <row r="14" spans="1:4">
      <c r="A14" s="54" t="s">
        <v>279</v>
      </c>
      <c r="B14" s="53">
        <v>0</v>
      </c>
      <c r="C14" s="53">
        <v>0</v>
      </c>
      <c r="D14" s="137">
        <v>0</v>
      </c>
    </row>
    <row r="15" spans="1:4">
      <c r="A15" s="42" t="s">
        <v>280</v>
      </c>
      <c r="B15" s="53">
        <v>13000</v>
      </c>
      <c r="C15" s="53">
        <v>1.04</v>
      </c>
      <c r="D15" s="137">
        <v>0.93446792115390975</v>
      </c>
    </row>
    <row r="16" spans="1:4">
      <c r="A16" s="42" t="s">
        <v>281</v>
      </c>
      <c r="B16" s="53">
        <v>0</v>
      </c>
      <c r="C16" s="53">
        <v>0</v>
      </c>
      <c r="D16" s="137">
        <v>0</v>
      </c>
    </row>
    <row r="17" spans="1:4">
      <c r="A17" s="42" t="s">
        <v>83</v>
      </c>
      <c r="B17" s="53">
        <v>0</v>
      </c>
      <c r="C17" s="53">
        <v>0</v>
      </c>
      <c r="D17" s="137">
        <v>0</v>
      </c>
    </row>
    <row r="18" spans="1:4">
      <c r="A18" s="42" t="s">
        <v>84</v>
      </c>
      <c r="B18" s="53">
        <v>0</v>
      </c>
      <c r="C18" s="53">
        <v>0</v>
      </c>
      <c r="D18" s="137">
        <v>0</v>
      </c>
    </row>
    <row r="19" spans="1:4">
      <c r="A19" s="42" t="s">
        <v>85</v>
      </c>
      <c r="B19" s="53">
        <v>0</v>
      </c>
      <c r="C19" s="53">
        <v>0</v>
      </c>
      <c r="D19" s="137">
        <v>0</v>
      </c>
    </row>
    <row r="20" spans="1:4">
      <c r="A20" s="42" t="s">
        <v>307</v>
      </c>
      <c r="B20" s="53">
        <v>662.46</v>
      </c>
      <c r="C20" s="53">
        <v>0.05</v>
      </c>
      <c r="D20" s="137">
        <v>4.7619047619047623E-2</v>
      </c>
    </row>
    <row r="21" spans="1:4">
      <c r="A21" s="56" t="s">
        <v>62</v>
      </c>
      <c r="B21" s="57">
        <v>13911.66</v>
      </c>
      <c r="C21" s="57">
        <v>1.1100000000000001</v>
      </c>
      <c r="D21" s="138">
        <v>1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37">
        <v>0</v>
      </c>
    </row>
    <row r="24" spans="1:4">
      <c r="A24" s="54" t="s">
        <v>21</v>
      </c>
      <c r="B24" s="53">
        <v>0</v>
      </c>
      <c r="C24" s="53">
        <v>0</v>
      </c>
      <c r="D24" s="137">
        <v>0</v>
      </c>
    </row>
    <row r="25" spans="1:4">
      <c r="A25" s="54" t="s">
        <v>22</v>
      </c>
      <c r="B25" s="53">
        <v>0</v>
      </c>
      <c r="C25" s="53">
        <v>0</v>
      </c>
      <c r="D25" s="137">
        <v>0</v>
      </c>
    </row>
    <row r="26" spans="1:4">
      <c r="A26" s="54" t="s">
        <v>23</v>
      </c>
      <c r="B26" s="53">
        <v>0</v>
      </c>
      <c r="C26" s="53">
        <v>0</v>
      </c>
      <c r="D26" s="137">
        <v>0</v>
      </c>
    </row>
    <row r="27" spans="1:4">
      <c r="A27" s="54" t="s">
        <v>24</v>
      </c>
      <c r="B27" s="53">
        <v>0</v>
      </c>
      <c r="C27" s="53">
        <v>0</v>
      </c>
      <c r="D27" s="137">
        <v>0</v>
      </c>
    </row>
    <row r="28" spans="1:4">
      <c r="A28" s="54" t="s">
        <v>25</v>
      </c>
      <c r="B28" s="53">
        <v>0</v>
      </c>
      <c r="C28" s="53">
        <v>0</v>
      </c>
      <c r="D28" s="137">
        <v>0</v>
      </c>
    </row>
    <row r="29" spans="1:4">
      <c r="A29" s="54" t="s">
        <v>26</v>
      </c>
      <c r="B29" s="53">
        <v>0</v>
      </c>
      <c r="C29" s="53">
        <v>0</v>
      </c>
      <c r="D29" s="137">
        <v>0</v>
      </c>
    </row>
    <row r="30" spans="1:4">
      <c r="A30" s="54" t="s">
        <v>27</v>
      </c>
      <c r="B30" s="53">
        <v>0</v>
      </c>
      <c r="C30" s="53">
        <v>0</v>
      </c>
      <c r="D30" s="137">
        <v>0</v>
      </c>
    </row>
    <row r="31" spans="1:4">
      <c r="A31" s="129" t="s">
        <v>28</v>
      </c>
      <c r="B31" s="106">
        <v>0</v>
      </c>
      <c r="C31" s="106">
        <v>0</v>
      </c>
      <c r="D31" s="139">
        <v>0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0</v>
      </c>
      <c r="C33" s="53">
        <v>0</v>
      </c>
      <c r="D33" s="137">
        <v>0</v>
      </c>
    </row>
    <row r="34" spans="1:244" s="60" customFormat="1">
      <c r="A34" s="42" t="s">
        <v>51</v>
      </c>
      <c r="B34" s="53">
        <v>0</v>
      </c>
      <c r="C34" s="53">
        <v>0</v>
      </c>
      <c r="D34" s="137">
        <v>0</v>
      </c>
    </row>
    <row r="35" spans="1:244" s="61" customFormat="1">
      <c r="A35" s="56" t="s">
        <v>52</v>
      </c>
      <c r="B35" s="57">
        <v>13911.66</v>
      </c>
      <c r="C35" s="57">
        <v>1.1100000000000001</v>
      </c>
      <c r="D35" s="138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37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37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37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37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39">
        <v>0</v>
      </c>
      <c r="E41" s="62"/>
      <c r="F41" s="63"/>
      <c r="G41" s="63"/>
      <c r="H41" s="140"/>
      <c r="I41" s="62"/>
      <c r="J41" s="63"/>
      <c r="K41" s="63"/>
      <c r="L41" s="140"/>
      <c r="M41" s="62"/>
      <c r="N41" s="63"/>
      <c r="O41" s="63"/>
      <c r="P41" s="140"/>
      <c r="Q41" s="62"/>
      <c r="R41" s="63"/>
      <c r="S41" s="63"/>
      <c r="T41" s="140"/>
      <c r="U41" s="62"/>
      <c r="V41" s="63"/>
      <c r="W41" s="63"/>
      <c r="X41" s="140"/>
      <c r="Y41" s="62"/>
      <c r="Z41" s="63"/>
      <c r="AA41" s="63"/>
      <c r="AB41" s="140"/>
      <c r="AC41" s="62"/>
      <c r="AD41" s="63"/>
      <c r="AE41" s="63"/>
      <c r="AF41" s="140"/>
      <c r="AG41" s="62"/>
      <c r="AH41" s="63"/>
      <c r="AI41" s="63"/>
      <c r="AJ41" s="140"/>
      <c r="AK41" s="62"/>
      <c r="AL41" s="63"/>
      <c r="AM41" s="63"/>
      <c r="AN41" s="140"/>
      <c r="AO41" s="62"/>
      <c r="AP41" s="63"/>
      <c r="AQ41" s="63"/>
      <c r="AR41" s="140"/>
      <c r="AS41" s="62"/>
      <c r="AT41" s="63"/>
      <c r="AU41" s="63"/>
      <c r="AV41" s="140"/>
      <c r="AW41" s="62"/>
      <c r="AX41" s="63"/>
      <c r="AY41" s="63"/>
      <c r="AZ41" s="140"/>
      <c r="BA41" s="62"/>
      <c r="BB41" s="63"/>
      <c r="BC41" s="63"/>
      <c r="BD41" s="140"/>
      <c r="BE41" s="62"/>
      <c r="BF41" s="63"/>
      <c r="BG41" s="63"/>
      <c r="BH41" s="140"/>
      <c r="BI41" s="62"/>
      <c r="BJ41" s="63"/>
      <c r="BK41" s="63"/>
      <c r="BL41" s="140"/>
      <c r="BM41" s="62"/>
      <c r="BN41" s="63"/>
      <c r="BO41" s="63"/>
      <c r="BP41" s="140"/>
      <c r="BQ41" s="62"/>
      <c r="BR41" s="63"/>
      <c r="BS41" s="63"/>
      <c r="BT41" s="140"/>
      <c r="BU41" s="62"/>
      <c r="BV41" s="63"/>
      <c r="BW41" s="63"/>
      <c r="BX41" s="140"/>
      <c r="BY41" s="62"/>
      <c r="BZ41" s="63"/>
      <c r="CA41" s="63"/>
      <c r="CB41" s="140"/>
      <c r="CC41" s="62"/>
      <c r="CD41" s="63"/>
      <c r="CE41" s="63"/>
      <c r="CF41" s="140"/>
      <c r="CG41" s="62"/>
      <c r="CH41" s="63"/>
      <c r="CI41" s="63"/>
      <c r="CJ41" s="140"/>
      <c r="CK41" s="62"/>
      <c r="CL41" s="63"/>
      <c r="CM41" s="63"/>
      <c r="CN41" s="140"/>
      <c r="CO41" s="62"/>
      <c r="CP41" s="63"/>
      <c r="CQ41" s="63"/>
      <c r="CR41" s="140"/>
      <c r="CS41" s="62"/>
      <c r="CT41" s="63"/>
      <c r="CU41" s="63"/>
      <c r="CV41" s="140"/>
      <c r="CW41" s="62"/>
      <c r="CX41" s="63"/>
      <c r="CY41" s="63"/>
      <c r="CZ41" s="140"/>
      <c r="DA41" s="62"/>
      <c r="DB41" s="63"/>
      <c r="DC41" s="63"/>
      <c r="DD41" s="140"/>
      <c r="DE41" s="62"/>
      <c r="DF41" s="63"/>
      <c r="DG41" s="63"/>
      <c r="DH41" s="140"/>
      <c r="DI41" s="62"/>
      <c r="DJ41" s="63"/>
      <c r="DK41" s="63"/>
      <c r="DL41" s="140"/>
      <c r="DM41" s="62"/>
      <c r="DN41" s="63"/>
      <c r="DO41" s="63"/>
      <c r="DP41" s="140"/>
      <c r="DQ41" s="62"/>
      <c r="DR41" s="63"/>
      <c r="DS41" s="63"/>
      <c r="DT41" s="140"/>
      <c r="DU41" s="62"/>
      <c r="DV41" s="63"/>
      <c r="DW41" s="63"/>
      <c r="DX41" s="140"/>
      <c r="DY41" s="62"/>
      <c r="DZ41" s="63"/>
      <c r="EA41" s="63"/>
      <c r="EB41" s="140"/>
      <c r="EC41" s="62"/>
      <c r="ED41" s="63"/>
      <c r="EE41" s="63"/>
      <c r="EF41" s="140"/>
      <c r="EG41" s="62"/>
      <c r="EH41" s="63"/>
      <c r="EI41" s="63"/>
      <c r="EJ41" s="140"/>
      <c r="EK41" s="62"/>
      <c r="EL41" s="63"/>
      <c r="EM41" s="63"/>
      <c r="EN41" s="140"/>
      <c r="EO41" s="62"/>
      <c r="EP41" s="63"/>
      <c r="EQ41" s="63"/>
      <c r="ER41" s="140"/>
      <c r="ES41" s="62"/>
      <c r="ET41" s="63"/>
      <c r="EU41" s="63"/>
      <c r="EV41" s="140"/>
      <c r="EW41" s="62"/>
      <c r="EX41" s="63"/>
      <c r="EY41" s="63"/>
      <c r="EZ41" s="140"/>
      <c r="FA41" s="62"/>
      <c r="FB41" s="63"/>
      <c r="FC41" s="63"/>
      <c r="FD41" s="140"/>
      <c r="FE41" s="62"/>
      <c r="FF41" s="63"/>
      <c r="FG41" s="63"/>
      <c r="FH41" s="140"/>
      <c r="FI41" s="62"/>
      <c r="FJ41" s="63"/>
      <c r="FK41" s="63"/>
      <c r="FL41" s="140"/>
      <c r="FM41" s="62"/>
      <c r="FN41" s="63"/>
      <c r="FO41" s="63"/>
      <c r="FP41" s="140"/>
      <c r="FQ41" s="62"/>
      <c r="FR41" s="63"/>
      <c r="FS41" s="63"/>
      <c r="FT41" s="140"/>
      <c r="FU41" s="62"/>
      <c r="FV41" s="63"/>
      <c r="FW41" s="63"/>
      <c r="FX41" s="140"/>
      <c r="FY41" s="62"/>
      <c r="FZ41" s="63"/>
      <c r="GA41" s="63"/>
      <c r="GB41" s="140"/>
      <c r="GC41" s="62"/>
      <c r="GD41" s="63"/>
      <c r="GE41" s="63"/>
      <c r="GF41" s="140"/>
      <c r="GG41" s="62"/>
      <c r="GH41" s="63"/>
      <c r="GI41" s="63"/>
      <c r="GJ41" s="140"/>
      <c r="GK41" s="62"/>
      <c r="GL41" s="63"/>
      <c r="GM41" s="63"/>
      <c r="GN41" s="140"/>
      <c r="GO41" s="62"/>
      <c r="GP41" s="63"/>
      <c r="GQ41" s="63"/>
      <c r="GR41" s="140"/>
      <c r="GS41" s="62"/>
      <c r="GT41" s="63"/>
      <c r="GU41" s="63"/>
      <c r="GV41" s="140"/>
      <c r="GW41" s="62"/>
      <c r="GX41" s="63"/>
      <c r="GY41" s="63"/>
      <c r="GZ41" s="140"/>
      <c r="HA41" s="62"/>
      <c r="HB41" s="63"/>
      <c r="HC41" s="63"/>
      <c r="HD41" s="140"/>
      <c r="HE41" s="62"/>
      <c r="HF41" s="63"/>
      <c r="HG41" s="63"/>
      <c r="HH41" s="140"/>
      <c r="HI41" s="62"/>
      <c r="HJ41" s="63"/>
      <c r="HK41" s="63"/>
      <c r="HL41" s="140"/>
      <c r="HM41" s="62"/>
      <c r="HN41" s="63"/>
      <c r="HO41" s="63"/>
      <c r="HP41" s="140"/>
      <c r="HQ41" s="62"/>
      <c r="HR41" s="63"/>
      <c r="HS41" s="63"/>
      <c r="HT41" s="140"/>
      <c r="HU41" s="62"/>
      <c r="HV41" s="63"/>
      <c r="HW41" s="63"/>
      <c r="HX41" s="140"/>
      <c r="HY41" s="62"/>
      <c r="HZ41" s="63"/>
      <c r="IA41" s="63"/>
      <c r="IB41" s="140"/>
      <c r="IC41" s="62"/>
      <c r="ID41" s="63"/>
      <c r="IE41" s="63"/>
      <c r="IF41" s="140"/>
      <c r="IG41" s="62"/>
      <c r="IH41" s="63"/>
      <c r="II41" s="63"/>
      <c r="IJ41" s="140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37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37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37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39">
        <v>0</v>
      </c>
      <c r="E46" s="62"/>
      <c r="F46" s="63"/>
      <c r="G46" s="63"/>
      <c r="H46" s="140"/>
      <c r="I46" s="62"/>
      <c r="J46" s="63"/>
      <c r="K46" s="63"/>
      <c r="L46" s="140"/>
      <c r="M46" s="62"/>
      <c r="N46" s="63"/>
      <c r="O46" s="63"/>
      <c r="P46" s="140"/>
      <c r="Q46" s="62"/>
      <c r="R46" s="63"/>
      <c r="S46" s="63"/>
      <c r="T46" s="140"/>
      <c r="U46" s="62"/>
      <c r="V46" s="63"/>
      <c r="W46" s="63"/>
      <c r="X46" s="140"/>
      <c r="Y46" s="62"/>
      <c r="Z46" s="63"/>
      <c r="AA46" s="63"/>
      <c r="AB46" s="140"/>
      <c r="AC46" s="62"/>
      <c r="AD46" s="63"/>
      <c r="AE46" s="63"/>
      <c r="AF46" s="140"/>
      <c r="AG46" s="62"/>
      <c r="AH46" s="63"/>
      <c r="AI46" s="63"/>
      <c r="AJ46" s="140"/>
      <c r="AK46" s="62"/>
      <c r="AL46" s="63"/>
      <c r="AM46" s="63"/>
      <c r="AN46" s="140"/>
      <c r="AO46" s="62"/>
      <c r="AP46" s="63"/>
      <c r="AQ46" s="63"/>
      <c r="AR46" s="140"/>
      <c r="AS46" s="62"/>
      <c r="AT46" s="63"/>
      <c r="AU46" s="63"/>
      <c r="AV46" s="140"/>
      <c r="AW46" s="62"/>
      <c r="AX46" s="63"/>
      <c r="AY46" s="63"/>
      <c r="AZ46" s="140"/>
      <c r="BA46" s="62"/>
      <c r="BB46" s="63"/>
      <c r="BC46" s="63"/>
      <c r="BD46" s="140"/>
      <c r="BE46" s="62"/>
      <c r="BF46" s="63"/>
      <c r="BG46" s="63"/>
      <c r="BH46" s="140"/>
      <c r="BI46" s="62"/>
      <c r="BJ46" s="63"/>
      <c r="BK46" s="63"/>
      <c r="BL46" s="140"/>
      <c r="BM46" s="62"/>
      <c r="BN46" s="63"/>
      <c r="BO46" s="63"/>
      <c r="BP46" s="140"/>
      <c r="BQ46" s="62"/>
      <c r="BR46" s="63"/>
      <c r="BS46" s="63"/>
      <c r="BT46" s="140"/>
      <c r="BU46" s="62"/>
      <c r="BV46" s="63"/>
      <c r="BW46" s="63"/>
      <c r="BX46" s="140"/>
      <c r="BY46" s="62"/>
      <c r="BZ46" s="63"/>
      <c r="CA46" s="63"/>
      <c r="CB46" s="140"/>
      <c r="CC46" s="62"/>
      <c r="CD46" s="63"/>
      <c r="CE46" s="63"/>
      <c r="CF46" s="140"/>
      <c r="CG46" s="62"/>
      <c r="CH46" s="63"/>
      <c r="CI46" s="63"/>
      <c r="CJ46" s="140"/>
      <c r="CK46" s="62"/>
      <c r="CL46" s="63"/>
      <c r="CM46" s="63"/>
      <c r="CN46" s="140"/>
      <c r="CO46" s="62"/>
      <c r="CP46" s="63"/>
      <c r="CQ46" s="63"/>
      <c r="CR46" s="140"/>
      <c r="CS46" s="62"/>
      <c r="CT46" s="63"/>
      <c r="CU46" s="63"/>
      <c r="CV46" s="140"/>
      <c r="CW46" s="62"/>
      <c r="CX46" s="63"/>
      <c r="CY46" s="63"/>
      <c r="CZ46" s="140"/>
      <c r="DA46" s="62"/>
      <c r="DB46" s="63"/>
      <c r="DC46" s="63"/>
      <c r="DD46" s="140"/>
      <c r="DE46" s="62"/>
      <c r="DF46" s="63"/>
      <c r="DG46" s="63"/>
      <c r="DH46" s="140"/>
      <c r="DI46" s="62"/>
      <c r="DJ46" s="63"/>
      <c r="DK46" s="63"/>
      <c r="DL46" s="140"/>
      <c r="DM46" s="62"/>
      <c r="DN46" s="63"/>
      <c r="DO46" s="63"/>
      <c r="DP46" s="140"/>
      <c r="DQ46" s="62"/>
      <c r="DR46" s="63"/>
      <c r="DS46" s="63"/>
      <c r="DT46" s="140"/>
      <c r="DU46" s="62"/>
      <c r="DV46" s="63"/>
      <c r="DW46" s="63"/>
      <c r="DX46" s="140"/>
      <c r="DY46" s="62"/>
      <c r="DZ46" s="63"/>
      <c r="EA46" s="63"/>
      <c r="EB46" s="140"/>
      <c r="EC46" s="62"/>
      <c r="ED46" s="63"/>
      <c r="EE46" s="63"/>
      <c r="EF46" s="140"/>
      <c r="EG46" s="62"/>
      <c r="EH46" s="63"/>
      <c r="EI46" s="63"/>
      <c r="EJ46" s="140"/>
      <c r="EK46" s="62"/>
      <c r="EL46" s="63"/>
      <c r="EM46" s="63"/>
      <c r="EN46" s="140"/>
      <c r="EO46" s="62"/>
      <c r="EP46" s="63"/>
      <c r="EQ46" s="63"/>
      <c r="ER46" s="140"/>
      <c r="ES46" s="62"/>
      <c r="ET46" s="63"/>
      <c r="EU46" s="63"/>
      <c r="EV46" s="140"/>
      <c r="EW46" s="62"/>
      <c r="EX46" s="63"/>
      <c r="EY46" s="63"/>
      <c r="EZ46" s="140"/>
      <c r="FA46" s="62"/>
      <c r="FB46" s="63"/>
      <c r="FC46" s="63"/>
      <c r="FD46" s="140"/>
      <c r="FE46" s="62"/>
      <c r="FF46" s="63"/>
      <c r="FG46" s="63"/>
      <c r="FH46" s="140"/>
      <c r="FI46" s="62"/>
      <c r="FJ46" s="63"/>
      <c r="FK46" s="63"/>
      <c r="FL46" s="140"/>
      <c r="FM46" s="62"/>
      <c r="FN46" s="63"/>
      <c r="FO46" s="63"/>
      <c r="FP46" s="140"/>
      <c r="FQ46" s="62"/>
      <c r="FR46" s="63"/>
      <c r="FS46" s="63"/>
      <c r="FT46" s="140"/>
      <c r="FU46" s="62"/>
      <c r="FV46" s="63"/>
      <c r="FW46" s="63"/>
      <c r="FX46" s="140"/>
      <c r="FY46" s="62"/>
      <c r="FZ46" s="63"/>
      <c r="GA46" s="63"/>
      <c r="GB46" s="140"/>
      <c r="GC46" s="62"/>
      <c r="GD46" s="63"/>
      <c r="GE46" s="63"/>
      <c r="GF46" s="140"/>
      <c r="GG46" s="62"/>
      <c r="GH46" s="63"/>
      <c r="GI46" s="63"/>
      <c r="GJ46" s="140"/>
      <c r="GK46" s="62"/>
      <c r="GL46" s="63"/>
      <c r="GM46" s="63"/>
      <c r="GN46" s="140"/>
      <c r="GO46" s="62"/>
      <c r="GP46" s="63"/>
      <c r="GQ46" s="63"/>
      <c r="GR46" s="140"/>
      <c r="GS46" s="62"/>
      <c r="GT46" s="63"/>
      <c r="GU46" s="63"/>
      <c r="GV46" s="140"/>
      <c r="GW46" s="62"/>
      <c r="GX46" s="63"/>
      <c r="GY46" s="63"/>
      <c r="GZ46" s="140"/>
      <c r="HA46" s="62"/>
      <c r="HB46" s="63"/>
      <c r="HC46" s="63"/>
      <c r="HD46" s="140"/>
      <c r="HE46" s="62"/>
      <c r="HF46" s="63"/>
      <c r="HG46" s="63"/>
      <c r="HH46" s="140"/>
      <c r="HI46" s="62"/>
      <c r="HJ46" s="63"/>
      <c r="HK46" s="63"/>
      <c r="HL46" s="140"/>
      <c r="HM46" s="62"/>
      <c r="HN46" s="63"/>
      <c r="HO46" s="63"/>
      <c r="HP46" s="140"/>
      <c r="HQ46" s="62"/>
      <c r="HR46" s="63"/>
      <c r="HS46" s="63"/>
      <c r="HT46" s="140"/>
      <c r="HU46" s="62"/>
      <c r="HV46" s="63"/>
      <c r="HW46" s="63"/>
      <c r="HX46" s="140"/>
      <c r="HY46" s="62"/>
      <c r="HZ46" s="63"/>
      <c r="IA46" s="63"/>
      <c r="IB46" s="140"/>
      <c r="IC46" s="62"/>
      <c r="ID46" s="63"/>
      <c r="IE46" s="63"/>
      <c r="IF46" s="140"/>
      <c r="IG46" s="62"/>
      <c r="IH46" s="63"/>
      <c r="II46" s="63"/>
      <c r="IJ46" s="140"/>
    </row>
    <row r="47" spans="1:244" s="60" customFormat="1">
      <c r="A47" s="109" t="s">
        <v>55</v>
      </c>
      <c r="B47" s="110">
        <v>0</v>
      </c>
      <c r="C47" s="110">
        <v>0</v>
      </c>
      <c r="D47" s="14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13911.66</v>
      </c>
      <c r="C48" s="57">
        <v>1.1100000000000001</v>
      </c>
      <c r="D48" s="138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37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37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39">
        <v>0</v>
      </c>
      <c r="E52" s="62"/>
      <c r="F52" s="63"/>
      <c r="G52" s="63"/>
      <c r="H52" s="140"/>
      <c r="I52" s="62"/>
      <c r="J52" s="63"/>
      <c r="K52" s="63"/>
      <c r="L52" s="140"/>
      <c r="M52" s="62"/>
      <c r="N52" s="63"/>
      <c r="O52" s="63"/>
      <c r="P52" s="140"/>
      <c r="Q52" s="62"/>
      <c r="R52" s="63"/>
      <c r="S52" s="63"/>
      <c r="T52" s="140"/>
      <c r="U52" s="62"/>
      <c r="V52" s="63"/>
      <c r="W52" s="63"/>
      <c r="X52" s="140"/>
      <c r="Y52" s="62"/>
      <c r="Z52" s="63"/>
      <c r="AA52" s="63"/>
      <c r="AB52" s="140"/>
      <c r="AC52" s="62"/>
      <c r="AD52" s="63"/>
      <c r="AE52" s="63"/>
      <c r="AF52" s="140"/>
      <c r="AG52" s="62"/>
      <c r="AH52" s="63"/>
      <c r="AI52" s="63"/>
      <c r="AJ52" s="140"/>
      <c r="AK52" s="62"/>
      <c r="AL52" s="63"/>
      <c r="AM52" s="63"/>
      <c r="AN52" s="140"/>
      <c r="AO52" s="62"/>
      <c r="AP52" s="63"/>
      <c r="AQ52" s="63"/>
      <c r="AR52" s="140"/>
      <c r="AS52" s="62"/>
      <c r="AT52" s="63"/>
      <c r="AU52" s="63"/>
      <c r="AV52" s="140"/>
      <c r="AW52" s="62"/>
      <c r="AX52" s="63"/>
      <c r="AY52" s="63"/>
      <c r="AZ52" s="140"/>
      <c r="BA52" s="62"/>
      <c r="BB52" s="63"/>
      <c r="BC52" s="63"/>
      <c r="BD52" s="140"/>
      <c r="BE52" s="62"/>
      <c r="BF52" s="63"/>
      <c r="BG52" s="63"/>
      <c r="BH52" s="140"/>
      <c r="BI52" s="62"/>
      <c r="BJ52" s="63"/>
      <c r="BK52" s="63"/>
      <c r="BL52" s="140"/>
      <c r="BM52" s="62"/>
      <c r="BN52" s="63"/>
      <c r="BO52" s="63"/>
      <c r="BP52" s="140"/>
      <c r="BQ52" s="62"/>
      <c r="BR52" s="63"/>
      <c r="BS52" s="63"/>
      <c r="BT52" s="140"/>
      <c r="BU52" s="62"/>
      <c r="BV52" s="63"/>
      <c r="BW52" s="63"/>
      <c r="BX52" s="140"/>
      <c r="BY52" s="62"/>
      <c r="BZ52" s="63"/>
      <c r="CA52" s="63"/>
      <c r="CB52" s="140"/>
      <c r="CC52" s="62"/>
      <c r="CD52" s="63"/>
      <c r="CE52" s="63"/>
      <c r="CF52" s="140"/>
      <c r="CG52" s="62"/>
      <c r="CH52" s="63"/>
      <c r="CI52" s="63"/>
      <c r="CJ52" s="140"/>
      <c r="CK52" s="62"/>
      <c r="CL52" s="63"/>
      <c r="CM52" s="63"/>
      <c r="CN52" s="140"/>
      <c r="CO52" s="62"/>
      <c r="CP52" s="63"/>
      <c r="CQ52" s="63"/>
      <c r="CR52" s="140"/>
      <c r="CS52" s="62"/>
      <c r="CT52" s="63"/>
      <c r="CU52" s="63"/>
      <c r="CV52" s="140"/>
      <c r="CW52" s="62"/>
      <c r="CX52" s="63"/>
      <c r="CY52" s="63"/>
      <c r="CZ52" s="140"/>
      <c r="DA52" s="62"/>
      <c r="DB52" s="63"/>
      <c r="DC52" s="63"/>
      <c r="DD52" s="140"/>
      <c r="DE52" s="62"/>
      <c r="DF52" s="63"/>
      <c r="DG52" s="63"/>
      <c r="DH52" s="140"/>
      <c r="DI52" s="62"/>
      <c r="DJ52" s="63"/>
      <c r="DK52" s="63"/>
      <c r="DL52" s="140"/>
      <c r="DM52" s="62"/>
      <c r="DN52" s="63"/>
      <c r="DO52" s="63"/>
      <c r="DP52" s="140"/>
      <c r="DQ52" s="62"/>
      <c r="DR52" s="63"/>
      <c r="DS52" s="63"/>
      <c r="DT52" s="140"/>
      <c r="DU52" s="62"/>
      <c r="DV52" s="63"/>
      <c r="DW52" s="63"/>
      <c r="DX52" s="140"/>
      <c r="DY52" s="62"/>
      <c r="DZ52" s="63"/>
      <c r="EA52" s="63"/>
      <c r="EB52" s="140"/>
      <c r="EC52" s="62"/>
      <c r="ED52" s="63"/>
      <c r="EE52" s="63"/>
      <c r="EF52" s="140"/>
      <c r="EG52" s="62"/>
      <c r="EH52" s="63"/>
      <c r="EI52" s="63"/>
      <c r="EJ52" s="140"/>
      <c r="EK52" s="62"/>
      <c r="EL52" s="63"/>
      <c r="EM52" s="63"/>
      <c r="EN52" s="140"/>
      <c r="EO52" s="62"/>
      <c r="EP52" s="63"/>
      <c r="EQ52" s="63"/>
      <c r="ER52" s="140"/>
      <c r="ES52" s="62"/>
      <c r="ET52" s="63"/>
      <c r="EU52" s="63"/>
      <c r="EV52" s="140"/>
      <c r="EW52" s="62"/>
      <c r="EX52" s="63"/>
      <c r="EY52" s="63"/>
      <c r="EZ52" s="140"/>
      <c r="FA52" s="62"/>
      <c r="FB52" s="63"/>
      <c r="FC52" s="63"/>
      <c r="FD52" s="140"/>
      <c r="FE52" s="62"/>
      <c r="FF52" s="63"/>
      <c r="FG52" s="63"/>
      <c r="FH52" s="140"/>
      <c r="FI52" s="62"/>
      <c r="FJ52" s="63"/>
      <c r="FK52" s="63"/>
      <c r="FL52" s="140"/>
      <c r="FM52" s="62"/>
      <c r="FN52" s="63"/>
      <c r="FO52" s="63"/>
      <c r="FP52" s="140"/>
      <c r="FQ52" s="62"/>
      <c r="FR52" s="63"/>
      <c r="FS52" s="63"/>
      <c r="FT52" s="140"/>
      <c r="FU52" s="62"/>
      <c r="FV52" s="63"/>
      <c r="FW52" s="63"/>
      <c r="FX52" s="140"/>
      <c r="FY52" s="62"/>
      <c r="FZ52" s="63"/>
      <c r="GA52" s="63"/>
      <c r="GB52" s="140"/>
      <c r="GC52" s="62"/>
      <c r="GD52" s="63"/>
      <c r="GE52" s="63"/>
      <c r="GF52" s="140"/>
      <c r="GG52" s="62"/>
      <c r="GH52" s="63"/>
      <c r="GI52" s="63"/>
      <c r="GJ52" s="140"/>
      <c r="GK52" s="62"/>
      <c r="GL52" s="63"/>
      <c r="GM52" s="63"/>
      <c r="GN52" s="140"/>
      <c r="GO52" s="62"/>
      <c r="GP52" s="63"/>
      <c r="GQ52" s="63"/>
      <c r="GR52" s="140"/>
      <c r="GS52" s="62"/>
      <c r="GT52" s="63"/>
      <c r="GU52" s="63"/>
      <c r="GV52" s="140"/>
      <c r="GW52" s="62"/>
      <c r="GX52" s="63"/>
      <c r="GY52" s="63"/>
      <c r="GZ52" s="140"/>
      <c r="HA52" s="62"/>
      <c r="HB52" s="63"/>
      <c r="HC52" s="63"/>
      <c r="HD52" s="140"/>
      <c r="HE52" s="62"/>
      <c r="HF52" s="63"/>
      <c r="HG52" s="63"/>
      <c r="HH52" s="140"/>
      <c r="HI52" s="62"/>
      <c r="HJ52" s="63"/>
      <c r="HK52" s="63"/>
      <c r="HL52" s="140"/>
      <c r="HM52" s="62"/>
      <c r="HN52" s="63"/>
      <c r="HO52" s="63"/>
      <c r="HP52" s="140"/>
      <c r="HQ52" s="62"/>
      <c r="HR52" s="63"/>
      <c r="HS52" s="63"/>
      <c r="HT52" s="140"/>
      <c r="HU52" s="62"/>
      <c r="HV52" s="63"/>
      <c r="HW52" s="63"/>
      <c r="HX52" s="140"/>
      <c r="HY52" s="62"/>
      <c r="HZ52" s="63"/>
      <c r="IA52" s="63"/>
      <c r="IB52" s="140"/>
      <c r="IC52" s="62"/>
      <c r="ID52" s="63"/>
      <c r="IE52" s="63"/>
      <c r="IF52" s="140"/>
      <c r="IG52" s="62"/>
      <c r="IH52" s="63"/>
      <c r="II52" s="63"/>
      <c r="IJ52" s="140"/>
    </row>
    <row r="53" spans="1:244" s="68" customFormat="1" ht="13.5" thickBot="1">
      <c r="A53" s="65" t="s">
        <v>46</v>
      </c>
      <c r="B53" s="66">
        <v>13911.66</v>
      </c>
      <c r="C53" s="66">
        <v>1.1100000000000001</v>
      </c>
      <c r="D53" s="142">
        <v>1</v>
      </c>
    </row>
    <row r="54" spans="1:244">
      <c r="A54" s="69" t="s">
        <v>290</v>
      </c>
      <c r="D54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309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308</v>
      </c>
    </row>
    <row r="6" spans="1:4">
      <c r="A6" s="44"/>
      <c r="B6" s="45" t="s">
        <v>6</v>
      </c>
      <c r="C6" s="46" t="s">
        <v>310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305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280</v>
      </c>
      <c r="C11" s="39">
        <v>0.02</v>
      </c>
      <c r="D11" s="103">
        <v>1.8289894833104711E-2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0</v>
      </c>
      <c r="C14" s="53">
        <v>0</v>
      </c>
      <c r="D14" s="103">
        <v>0</v>
      </c>
    </row>
    <row r="15" spans="1:4">
      <c r="A15" s="42" t="s">
        <v>280</v>
      </c>
      <c r="B15" s="53">
        <v>14300</v>
      </c>
      <c r="C15" s="53">
        <v>1.1399999999999999</v>
      </c>
      <c r="D15" s="103">
        <v>0.93409105754784771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307</v>
      </c>
      <c r="B20" s="53">
        <v>729</v>
      </c>
      <c r="C20" s="53">
        <v>0.06</v>
      </c>
      <c r="D20" s="103">
        <v>4.7619047619047616E-2</v>
      </c>
    </row>
    <row r="21" spans="1:4">
      <c r="A21" s="56" t="s">
        <v>62</v>
      </c>
      <c r="B21" s="57">
        <v>15309</v>
      </c>
      <c r="C21" s="57">
        <v>1.22</v>
      </c>
      <c r="D21" s="104">
        <v>1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03">
        <v>0</v>
      </c>
    </row>
    <row r="24" spans="1:4">
      <c r="A24" s="54" t="s">
        <v>21</v>
      </c>
      <c r="B24" s="53">
        <v>0</v>
      </c>
      <c r="C24" s="53">
        <v>0</v>
      </c>
      <c r="D24" s="103">
        <v>0</v>
      </c>
    </row>
    <row r="25" spans="1:4">
      <c r="A25" s="54" t="s">
        <v>22</v>
      </c>
      <c r="B25" s="53">
        <v>0</v>
      </c>
      <c r="C25" s="53">
        <v>0</v>
      </c>
      <c r="D25" s="103">
        <v>0</v>
      </c>
    </row>
    <row r="26" spans="1:4">
      <c r="A26" s="54" t="s">
        <v>23</v>
      </c>
      <c r="B26" s="53">
        <v>0</v>
      </c>
      <c r="C26" s="53">
        <v>0</v>
      </c>
      <c r="D26" s="103">
        <v>0</v>
      </c>
    </row>
    <row r="27" spans="1:4">
      <c r="A27" s="54" t="s">
        <v>24</v>
      </c>
      <c r="B27" s="53">
        <v>0</v>
      </c>
      <c r="C27" s="53">
        <v>0</v>
      </c>
      <c r="D27" s="103">
        <v>0</v>
      </c>
    </row>
    <row r="28" spans="1:4">
      <c r="A28" s="54" t="s">
        <v>25</v>
      </c>
      <c r="B28" s="53">
        <v>0</v>
      </c>
      <c r="C28" s="53">
        <v>0</v>
      </c>
      <c r="D28" s="103">
        <v>0</v>
      </c>
    </row>
    <row r="29" spans="1:4">
      <c r="A29" s="54" t="s">
        <v>26</v>
      </c>
      <c r="B29" s="53">
        <v>0</v>
      </c>
      <c r="C29" s="53">
        <v>0</v>
      </c>
      <c r="D29" s="103">
        <v>0</v>
      </c>
    </row>
    <row r="30" spans="1:4">
      <c r="A30" s="54" t="s">
        <v>27</v>
      </c>
      <c r="B30" s="53">
        <v>0</v>
      </c>
      <c r="C30" s="53">
        <v>0</v>
      </c>
      <c r="D30" s="103">
        <v>0</v>
      </c>
    </row>
    <row r="31" spans="1:4">
      <c r="A31" s="129" t="s">
        <v>28</v>
      </c>
      <c r="B31" s="106">
        <v>0</v>
      </c>
      <c r="C31" s="106">
        <v>0</v>
      </c>
      <c r="D31" s="107">
        <v>0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0</v>
      </c>
      <c r="C33" s="53">
        <v>0</v>
      </c>
      <c r="D33" s="103">
        <v>0</v>
      </c>
    </row>
    <row r="34" spans="1:244" s="60" customFormat="1">
      <c r="A34" s="42" t="s">
        <v>51</v>
      </c>
      <c r="B34" s="53">
        <v>0</v>
      </c>
      <c r="C34" s="53">
        <v>0</v>
      </c>
      <c r="D34" s="103">
        <v>0</v>
      </c>
    </row>
    <row r="35" spans="1:244" s="61" customFormat="1">
      <c r="A35" s="56" t="s">
        <v>52</v>
      </c>
      <c r="B35" s="57">
        <v>15309</v>
      </c>
      <c r="C35" s="57">
        <v>1.22</v>
      </c>
      <c r="D35" s="104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109" t="s">
        <v>55</v>
      </c>
      <c r="B47" s="110">
        <v>0</v>
      </c>
      <c r="C47" s="110">
        <v>0</v>
      </c>
      <c r="D47" s="11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15309</v>
      </c>
      <c r="C48" s="57">
        <v>1.22</v>
      </c>
      <c r="D48" s="104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46</v>
      </c>
      <c r="B53" s="66">
        <v>15309</v>
      </c>
      <c r="C53" s="66">
        <v>1.22</v>
      </c>
      <c r="D53" s="112">
        <v>1</v>
      </c>
    </row>
    <row r="54" spans="1:244">
      <c r="A54" s="69" t="str">
        <f>[6]Custeio!A42</f>
        <v>Elaboração: CONAB/DIGEM/SUINF/GECUP</v>
      </c>
      <c r="D54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313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59</v>
      </c>
    </row>
    <row r="6" spans="1:4">
      <c r="A6" s="44"/>
      <c r="B6" s="45" t="s">
        <v>6</v>
      </c>
      <c r="C6" s="131" t="s">
        <v>314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315</v>
      </c>
      <c r="C11" s="39">
        <v>0.03</v>
      </c>
      <c r="D11" s="103">
        <v>1.770273548767826E-2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0</v>
      </c>
      <c r="C14" s="53">
        <v>0</v>
      </c>
      <c r="D14" s="103">
        <v>0</v>
      </c>
    </row>
    <row r="15" spans="1:4">
      <c r="A15" s="42" t="s">
        <v>280</v>
      </c>
      <c r="B15" s="53">
        <v>16250</v>
      </c>
      <c r="C15" s="53">
        <v>1.3</v>
      </c>
      <c r="D15" s="103">
        <v>0.91323635452308483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307</v>
      </c>
      <c r="B20" s="53">
        <v>828.25</v>
      </c>
      <c r="C20" s="53">
        <v>7.0000000000000007E-2</v>
      </c>
      <c r="D20" s="103">
        <v>4.6546954500538154E-2</v>
      </c>
    </row>
    <row r="21" spans="1:4">
      <c r="A21" s="56" t="s">
        <v>62</v>
      </c>
      <c r="B21" s="57">
        <v>17393.25</v>
      </c>
      <c r="C21" s="57">
        <v>1.4</v>
      </c>
      <c r="D21" s="104">
        <v>0.97748604451130128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03">
        <v>0</v>
      </c>
    </row>
    <row r="24" spans="1:4">
      <c r="A24" s="54" t="s">
        <v>21</v>
      </c>
      <c r="B24" s="53">
        <v>0</v>
      </c>
      <c r="C24" s="53">
        <v>0</v>
      </c>
      <c r="D24" s="103">
        <v>0</v>
      </c>
    </row>
    <row r="25" spans="1:4">
      <c r="A25" s="54" t="s">
        <v>22</v>
      </c>
      <c r="B25" s="53">
        <v>0</v>
      </c>
      <c r="C25" s="53">
        <v>0</v>
      </c>
      <c r="D25" s="103">
        <v>0</v>
      </c>
    </row>
    <row r="26" spans="1:4">
      <c r="A26" s="54" t="s">
        <v>23</v>
      </c>
      <c r="B26" s="53">
        <v>0</v>
      </c>
      <c r="C26" s="53">
        <v>0</v>
      </c>
      <c r="D26" s="103">
        <v>0</v>
      </c>
    </row>
    <row r="27" spans="1:4">
      <c r="A27" s="54" t="s">
        <v>24</v>
      </c>
      <c r="B27" s="53">
        <v>0</v>
      </c>
      <c r="C27" s="53">
        <v>0</v>
      </c>
      <c r="D27" s="103">
        <v>0</v>
      </c>
    </row>
    <row r="28" spans="1:4">
      <c r="A28" s="54" t="s">
        <v>25</v>
      </c>
      <c r="B28" s="53">
        <v>0</v>
      </c>
      <c r="C28" s="53">
        <v>0</v>
      </c>
      <c r="D28" s="103">
        <v>0</v>
      </c>
    </row>
    <row r="29" spans="1:4">
      <c r="A29" s="54" t="s">
        <v>26</v>
      </c>
      <c r="B29" s="53">
        <v>0</v>
      </c>
      <c r="C29" s="53">
        <v>0</v>
      </c>
      <c r="D29" s="103">
        <v>0</v>
      </c>
    </row>
    <row r="30" spans="1:4">
      <c r="A30" s="54" t="s">
        <v>27</v>
      </c>
      <c r="B30" s="53">
        <v>0</v>
      </c>
      <c r="C30" s="53">
        <v>0</v>
      </c>
      <c r="D30" s="103">
        <v>0</v>
      </c>
    </row>
    <row r="31" spans="1:4">
      <c r="A31" s="129" t="s">
        <v>28</v>
      </c>
      <c r="B31" s="106">
        <v>0</v>
      </c>
      <c r="C31" s="106">
        <v>0</v>
      </c>
      <c r="D31" s="107">
        <v>0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400.61017597400803</v>
      </c>
      <c r="C33" s="53">
        <v>0.03</v>
      </c>
      <c r="D33" s="103">
        <v>2.2513955488698743E-2</v>
      </c>
    </row>
    <row r="34" spans="1:244" s="60" customFormat="1">
      <c r="A34" s="42" t="s">
        <v>51</v>
      </c>
      <c r="B34" s="53">
        <v>400.61017597400803</v>
      </c>
      <c r="C34" s="53">
        <v>0.03</v>
      </c>
      <c r="D34" s="103">
        <v>2.2513955488698743E-2</v>
      </c>
    </row>
    <row r="35" spans="1:244" s="61" customFormat="1">
      <c r="A35" s="56" t="s">
        <v>52</v>
      </c>
      <c r="B35" s="57">
        <v>17793.860175974009</v>
      </c>
      <c r="C35" s="57">
        <v>1.43</v>
      </c>
      <c r="D35" s="104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109" t="s">
        <v>55</v>
      </c>
      <c r="B47" s="110">
        <v>0</v>
      </c>
      <c r="C47" s="110">
        <v>0</v>
      </c>
      <c r="D47" s="11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17793.860175974009</v>
      </c>
      <c r="C48" s="57">
        <v>1.43</v>
      </c>
      <c r="D48" s="104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46</v>
      </c>
      <c r="B53" s="66">
        <v>17793.860175974009</v>
      </c>
      <c r="C53" s="66">
        <v>1.43</v>
      </c>
      <c r="D53" s="112">
        <v>1</v>
      </c>
    </row>
    <row r="54" spans="1:244">
      <c r="A54" s="69" t="s">
        <v>290</v>
      </c>
      <c r="D54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327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308</v>
      </c>
    </row>
    <row r="6" spans="1:4">
      <c r="A6" s="44"/>
      <c r="B6" s="45" t="s">
        <v>6</v>
      </c>
      <c r="C6" s="46" t="s">
        <v>318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37">
        <v>0</v>
      </c>
    </row>
    <row r="11" spans="1:4">
      <c r="A11" s="54" t="s">
        <v>276</v>
      </c>
      <c r="B11" s="39">
        <v>315</v>
      </c>
      <c r="C11" s="39">
        <v>0.03</v>
      </c>
      <c r="D11" s="137">
        <v>1.6929230549857541E-2</v>
      </c>
    </row>
    <row r="12" spans="1:4">
      <c r="A12" s="54" t="s">
        <v>277</v>
      </c>
      <c r="B12" s="53">
        <v>0</v>
      </c>
      <c r="C12" s="53">
        <v>0</v>
      </c>
      <c r="D12" s="137">
        <v>0</v>
      </c>
    </row>
    <row r="13" spans="1:4">
      <c r="A13" s="54" t="s">
        <v>278</v>
      </c>
      <c r="B13" s="53">
        <v>0</v>
      </c>
      <c r="C13" s="53">
        <v>0</v>
      </c>
      <c r="D13" s="137">
        <v>0</v>
      </c>
    </row>
    <row r="14" spans="1:4">
      <c r="A14" s="54" t="s">
        <v>279</v>
      </c>
      <c r="B14" s="53">
        <v>0</v>
      </c>
      <c r="C14" s="53">
        <v>0</v>
      </c>
      <c r="D14" s="137">
        <v>0</v>
      </c>
    </row>
    <row r="15" spans="1:4">
      <c r="A15" s="42" t="s">
        <v>280</v>
      </c>
      <c r="B15" s="53">
        <v>16900</v>
      </c>
      <c r="C15" s="53">
        <v>1.35</v>
      </c>
      <c r="D15" s="137">
        <v>0.90826665489711889</v>
      </c>
    </row>
    <row r="16" spans="1:4">
      <c r="A16" s="42" t="s">
        <v>281</v>
      </c>
      <c r="B16" s="53">
        <v>0</v>
      </c>
      <c r="C16" s="53">
        <v>0</v>
      </c>
      <c r="D16" s="137">
        <v>0</v>
      </c>
    </row>
    <row r="17" spans="1:4">
      <c r="A17" s="42" t="s">
        <v>83</v>
      </c>
      <c r="B17" s="53">
        <v>0</v>
      </c>
      <c r="C17" s="53">
        <v>0</v>
      </c>
      <c r="D17" s="137">
        <v>0</v>
      </c>
    </row>
    <row r="18" spans="1:4">
      <c r="A18" s="42" t="s">
        <v>84</v>
      </c>
      <c r="B18" s="53">
        <v>0</v>
      </c>
      <c r="C18" s="53">
        <v>0</v>
      </c>
      <c r="D18" s="137">
        <v>0</v>
      </c>
    </row>
    <row r="19" spans="1:4">
      <c r="A19" s="42" t="s">
        <v>85</v>
      </c>
      <c r="B19" s="53">
        <v>0</v>
      </c>
      <c r="C19" s="53">
        <v>0</v>
      </c>
      <c r="D19" s="137">
        <v>0</v>
      </c>
    </row>
    <row r="20" spans="1:4">
      <c r="A20" s="42" t="s">
        <v>307</v>
      </c>
      <c r="B20" s="53">
        <v>860.75</v>
      </c>
      <c r="C20" s="53">
        <v>7.0000000000000007E-2</v>
      </c>
      <c r="D20" s="137">
        <v>4.6259794272348824E-2</v>
      </c>
    </row>
    <row r="21" spans="1:4">
      <c r="A21" s="56" t="s">
        <v>62</v>
      </c>
      <c r="B21" s="57">
        <v>18075.75</v>
      </c>
      <c r="C21" s="57">
        <v>1.4500000000000002</v>
      </c>
      <c r="D21" s="138">
        <v>0.97145567971932523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37">
        <v>0</v>
      </c>
    </row>
    <row r="24" spans="1:4">
      <c r="A24" s="54" t="s">
        <v>21</v>
      </c>
      <c r="B24" s="53">
        <v>0</v>
      </c>
      <c r="C24" s="53">
        <v>0</v>
      </c>
      <c r="D24" s="137">
        <v>0</v>
      </c>
    </row>
    <row r="25" spans="1:4">
      <c r="A25" s="54" t="s">
        <v>22</v>
      </c>
      <c r="B25" s="53">
        <v>0</v>
      </c>
      <c r="C25" s="53">
        <v>0</v>
      </c>
      <c r="D25" s="137">
        <v>0</v>
      </c>
    </row>
    <row r="26" spans="1:4">
      <c r="A26" s="54" t="s">
        <v>23</v>
      </c>
      <c r="B26" s="53">
        <v>0</v>
      </c>
      <c r="C26" s="53">
        <v>0</v>
      </c>
      <c r="D26" s="137">
        <v>0</v>
      </c>
    </row>
    <row r="27" spans="1:4">
      <c r="A27" s="54" t="s">
        <v>24</v>
      </c>
      <c r="B27" s="53">
        <v>0</v>
      </c>
      <c r="C27" s="53">
        <v>0</v>
      </c>
      <c r="D27" s="137">
        <v>0</v>
      </c>
    </row>
    <row r="28" spans="1:4">
      <c r="A28" s="54" t="s">
        <v>25</v>
      </c>
      <c r="B28" s="53">
        <v>0</v>
      </c>
      <c r="C28" s="53">
        <v>0</v>
      </c>
      <c r="D28" s="137">
        <v>0</v>
      </c>
    </row>
    <row r="29" spans="1:4">
      <c r="A29" s="54" t="s">
        <v>26</v>
      </c>
      <c r="B29" s="53">
        <v>0</v>
      </c>
      <c r="C29" s="53">
        <v>0</v>
      </c>
      <c r="D29" s="137">
        <v>0</v>
      </c>
    </row>
    <row r="30" spans="1:4">
      <c r="A30" s="54" t="s">
        <v>27</v>
      </c>
      <c r="B30" s="53">
        <v>0</v>
      </c>
      <c r="C30" s="53">
        <v>0</v>
      </c>
      <c r="D30" s="137">
        <v>0</v>
      </c>
    </row>
    <row r="31" spans="1:4">
      <c r="A31" s="129" t="s">
        <v>28</v>
      </c>
      <c r="B31" s="106">
        <v>0</v>
      </c>
      <c r="C31" s="106">
        <v>0</v>
      </c>
      <c r="D31" s="139">
        <v>0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531.12047012014</v>
      </c>
      <c r="C33" s="53">
        <v>0.04</v>
      </c>
      <c r="D33" s="137">
        <v>2.8544320280674836E-2</v>
      </c>
    </row>
    <row r="34" spans="1:244" s="60" customFormat="1">
      <c r="A34" s="42" t="s">
        <v>51</v>
      </c>
      <c r="B34" s="53">
        <v>531.12047012014</v>
      </c>
      <c r="C34" s="53">
        <v>0.04</v>
      </c>
      <c r="D34" s="137">
        <v>2.8544320280674836E-2</v>
      </c>
    </row>
    <row r="35" spans="1:244" s="61" customFormat="1">
      <c r="A35" s="56" t="s">
        <v>52</v>
      </c>
      <c r="B35" s="57">
        <v>18606.870470120139</v>
      </c>
      <c r="C35" s="57">
        <v>1.4900000000000002</v>
      </c>
      <c r="D35" s="138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37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37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37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37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39">
        <v>0</v>
      </c>
      <c r="E41" s="62"/>
      <c r="F41" s="63"/>
      <c r="G41" s="63"/>
      <c r="H41" s="140"/>
      <c r="I41" s="62"/>
      <c r="J41" s="63"/>
      <c r="K41" s="63"/>
      <c r="L41" s="140"/>
      <c r="M41" s="62"/>
      <c r="N41" s="63"/>
      <c r="O41" s="63"/>
      <c r="P41" s="140"/>
      <c r="Q41" s="62"/>
      <c r="R41" s="63"/>
      <c r="S41" s="63"/>
      <c r="T41" s="140"/>
      <c r="U41" s="62"/>
      <c r="V41" s="63"/>
      <c r="W41" s="63"/>
      <c r="X41" s="140"/>
      <c r="Y41" s="62"/>
      <c r="Z41" s="63"/>
      <c r="AA41" s="63"/>
      <c r="AB41" s="140"/>
      <c r="AC41" s="62"/>
      <c r="AD41" s="63"/>
      <c r="AE41" s="63"/>
      <c r="AF41" s="140"/>
      <c r="AG41" s="62"/>
      <c r="AH41" s="63"/>
      <c r="AI41" s="63"/>
      <c r="AJ41" s="140"/>
      <c r="AK41" s="62"/>
      <c r="AL41" s="63"/>
      <c r="AM41" s="63"/>
      <c r="AN41" s="140"/>
      <c r="AO41" s="62"/>
      <c r="AP41" s="63"/>
      <c r="AQ41" s="63"/>
      <c r="AR41" s="140"/>
      <c r="AS41" s="62"/>
      <c r="AT41" s="63"/>
      <c r="AU41" s="63"/>
      <c r="AV41" s="140"/>
      <c r="AW41" s="62"/>
      <c r="AX41" s="63"/>
      <c r="AY41" s="63"/>
      <c r="AZ41" s="140"/>
      <c r="BA41" s="62"/>
      <c r="BB41" s="63"/>
      <c r="BC41" s="63"/>
      <c r="BD41" s="140"/>
      <c r="BE41" s="62"/>
      <c r="BF41" s="63"/>
      <c r="BG41" s="63"/>
      <c r="BH41" s="140"/>
      <c r="BI41" s="62"/>
      <c r="BJ41" s="63"/>
      <c r="BK41" s="63"/>
      <c r="BL41" s="140"/>
      <c r="BM41" s="62"/>
      <c r="BN41" s="63"/>
      <c r="BO41" s="63"/>
      <c r="BP41" s="140"/>
      <c r="BQ41" s="62"/>
      <c r="BR41" s="63"/>
      <c r="BS41" s="63"/>
      <c r="BT41" s="140"/>
      <c r="BU41" s="62"/>
      <c r="BV41" s="63"/>
      <c r="BW41" s="63"/>
      <c r="BX41" s="140"/>
      <c r="BY41" s="62"/>
      <c r="BZ41" s="63"/>
      <c r="CA41" s="63"/>
      <c r="CB41" s="140"/>
      <c r="CC41" s="62"/>
      <c r="CD41" s="63"/>
      <c r="CE41" s="63"/>
      <c r="CF41" s="140"/>
      <c r="CG41" s="62"/>
      <c r="CH41" s="63"/>
      <c r="CI41" s="63"/>
      <c r="CJ41" s="140"/>
      <c r="CK41" s="62"/>
      <c r="CL41" s="63"/>
      <c r="CM41" s="63"/>
      <c r="CN41" s="140"/>
      <c r="CO41" s="62"/>
      <c r="CP41" s="63"/>
      <c r="CQ41" s="63"/>
      <c r="CR41" s="140"/>
      <c r="CS41" s="62"/>
      <c r="CT41" s="63"/>
      <c r="CU41" s="63"/>
      <c r="CV41" s="140"/>
      <c r="CW41" s="62"/>
      <c r="CX41" s="63"/>
      <c r="CY41" s="63"/>
      <c r="CZ41" s="140"/>
      <c r="DA41" s="62"/>
      <c r="DB41" s="63"/>
      <c r="DC41" s="63"/>
      <c r="DD41" s="140"/>
      <c r="DE41" s="62"/>
      <c r="DF41" s="63"/>
      <c r="DG41" s="63"/>
      <c r="DH41" s="140"/>
      <c r="DI41" s="62"/>
      <c r="DJ41" s="63"/>
      <c r="DK41" s="63"/>
      <c r="DL41" s="140"/>
      <c r="DM41" s="62"/>
      <c r="DN41" s="63"/>
      <c r="DO41" s="63"/>
      <c r="DP41" s="140"/>
      <c r="DQ41" s="62"/>
      <c r="DR41" s="63"/>
      <c r="DS41" s="63"/>
      <c r="DT41" s="140"/>
      <c r="DU41" s="62"/>
      <c r="DV41" s="63"/>
      <c r="DW41" s="63"/>
      <c r="DX41" s="140"/>
      <c r="DY41" s="62"/>
      <c r="DZ41" s="63"/>
      <c r="EA41" s="63"/>
      <c r="EB41" s="140"/>
      <c r="EC41" s="62"/>
      <c r="ED41" s="63"/>
      <c r="EE41" s="63"/>
      <c r="EF41" s="140"/>
      <c r="EG41" s="62"/>
      <c r="EH41" s="63"/>
      <c r="EI41" s="63"/>
      <c r="EJ41" s="140"/>
      <c r="EK41" s="62"/>
      <c r="EL41" s="63"/>
      <c r="EM41" s="63"/>
      <c r="EN41" s="140"/>
      <c r="EO41" s="62"/>
      <c r="EP41" s="63"/>
      <c r="EQ41" s="63"/>
      <c r="ER41" s="140"/>
      <c r="ES41" s="62"/>
      <c r="ET41" s="63"/>
      <c r="EU41" s="63"/>
      <c r="EV41" s="140"/>
      <c r="EW41" s="62"/>
      <c r="EX41" s="63"/>
      <c r="EY41" s="63"/>
      <c r="EZ41" s="140"/>
      <c r="FA41" s="62"/>
      <c r="FB41" s="63"/>
      <c r="FC41" s="63"/>
      <c r="FD41" s="140"/>
      <c r="FE41" s="62"/>
      <c r="FF41" s="63"/>
      <c r="FG41" s="63"/>
      <c r="FH41" s="140"/>
      <c r="FI41" s="62"/>
      <c r="FJ41" s="63"/>
      <c r="FK41" s="63"/>
      <c r="FL41" s="140"/>
      <c r="FM41" s="62"/>
      <c r="FN41" s="63"/>
      <c r="FO41" s="63"/>
      <c r="FP41" s="140"/>
      <c r="FQ41" s="62"/>
      <c r="FR41" s="63"/>
      <c r="FS41" s="63"/>
      <c r="FT41" s="140"/>
      <c r="FU41" s="62"/>
      <c r="FV41" s="63"/>
      <c r="FW41" s="63"/>
      <c r="FX41" s="140"/>
      <c r="FY41" s="62"/>
      <c r="FZ41" s="63"/>
      <c r="GA41" s="63"/>
      <c r="GB41" s="140"/>
      <c r="GC41" s="62"/>
      <c r="GD41" s="63"/>
      <c r="GE41" s="63"/>
      <c r="GF41" s="140"/>
      <c r="GG41" s="62"/>
      <c r="GH41" s="63"/>
      <c r="GI41" s="63"/>
      <c r="GJ41" s="140"/>
      <c r="GK41" s="62"/>
      <c r="GL41" s="63"/>
      <c r="GM41" s="63"/>
      <c r="GN41" s="140"/>
      <c r="GO41" s="62"/>
      <c r="GP41" s="63"/>
      <c r="GQ41" s="63"/>
      <c r="GR41" s="140"/>
      <c r="GS41" s="62"/>
      <c r="GT41" s="63"/>
      <c r="GU41" s="63"/>
      <c r="GV41" s="140"/>
      <c r="GW41" s="62"/>
      <c r="GX41" s="63"/>
      <c r="GY41" s="63"/>
      <c r="GZ41" s="140"/>
      <c r="HA41" s="62"/>
      <c r="HB41" s="63"/>
      <c r="HC41" s="63"/>
      <c r="HD41" s="140"/>
      <c r="HE41" s="62"/>
      <c r="HF41" s="63"/>
      <c r="HG41" s="63"/>
      <c r="HH41" s="140"/>
      <c r="HI41" s="62"/>
      <c r="HJ41" s="63"/>
      <c r="HK41" s="63"/>
      <c r="HL41" s="140"/>
      <c r="HM41" s="62"/>
      <c r="HN41" s="63"/>
      <c r="HO41" s="63"/>
      <c r="HP41" s="140"/>
      <c r="HQ41" s="62"/>
      <c r="HR41" s="63"/>
      <c r="HS41" s="63"/>
      <c r="HT41" s="140"/>
      <c r="HU41" s="62"/>
      <c r="HV41" s="63"/>
      <c r="HW41" s="63"/>
      <c r="HX41" s="140"/>
      <c r="HY41" s="62"/>
      <c r="HZ41" s="63"/>
      <c r="IA41" s="63"/>
      <c r="IB41" s="140"/>
      <c r="IC41" s="62"/>
      <c r="ID41" s="63"/>
      <c r="IE41" s="63"/>
      <c r="IF41" s="140"/>
      <c r="IG41" s="62"/>
      <c r="IH41" s="63"/>
      <c r="II41" s="63"/>
      <c r="IJ41" s="140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37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37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37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39">
        <v>0</v>
      </c>
      <c r="E46" s="62"/>
      <c r="F46" s="63"/>
      <c r="G46" s="63"/>
      <c r="H46" s="140"/>
      <c r="I46" s="62"/>
      <c r="J46" s="63"/>
      <c r="K46" s="63"/>
      <c r="L46" s="140"/>
      <c r="M46" s="62"/>
      <c r="N46" s="63"/>
      <c r="O46" s="63"/>
      <c r="P46" s="140"/>
      <c r="Q46" s="62"/>
      <c r="R46" s="63"/>
      <c r="S46" s="63"/>
      <c r="T46" s="140"/>
      <c r="U46" s="62"/>
      <c r="V46" s="63"/>
      <c r="W46" s="63"/>
      <c r="X46" s="140"/>
      <c r="Y46" s="62"/>
      <c r="Z46" s="63"/>
      <c r="AA46" s="63"/>
      <c r="AB46" s="140"/>
      <c r="AC46" s="62"/>
      <c r="AD46" s="63"/>
      <c r="AE46" s="63"/>
      <c r="AF46" s="140"/>
      <c r="AG46" s="62"/>
      <c r="AH46" s="63"/>
      <c r="AI46" s="63"/>
      <c r="AJ46" s="140"/>
      <c r="AK46" s="62"/>
      <c r="AL46" s="63"/>
      <c r="AM46" s="63"/>
      <c r="AN46" s="140"/>
      <c r="AO46" s="62"/>
      <c r="AP46" s="63"/>
      <c r="AQ46" s="63"/>
      <c r="AR46" s="140"/>
      <c r="AS46" s="62"/>
      <c r="AT46" s="63"/>
      <c r="AU46" s="63"/>
      <c r="AV46" s="140"/>
      <c r="AW46" s="62"/>
      <c r="AX46" s="63"/>
      <c r="AY46" s="63"/>
      <c r="AZ46" s="140"/>
      <c r="BA46" s="62"/>
      <c r="BB46" s="63"/>
      <c r="BC46" s="63"/>
      <c r="BD46" s="140"/>
      <c r="BE46" s="62"/>
      <c r="BF46" s="63"/>
      <c r="BG46" s="63"/>
      <c r="BH46" s="140"/>
      <c r="BI46" s="62"/>
      <c r="BJ46" s="63"/>
      <c r="BK46" s="63"/>
      <c r="BL46" s="140"/>
      <c r="BM46" s="62"/>
      <c r="BN46" s="63"/>
      <c r="BO46" s="63"/>
      <c r="BP46" s="140"/>
      <c r="BQ46" s="62"/>
      <c r="BR46" s="63"/>
      <c r="BS46" s="63"/>
      <c r="BT46" s="140"/>
      <c r="BU46" s="62"/>
      <c r="BV46" s="63"/>
      <c r="BW46" s="63"/>
      <c r="BX46" s="140"/>
      <c r="BY46" s="62"/>
      <c r="BZ46" s="63"/>
      <c r="CA46" s="63"/>
      <c r="CB46" s="140"/>
      <c r="CC46" s="62"/>
      <c r="CD46" s="63"/>
      <c r="CE46" s="63"/>
      <c r="CF46" s="140"/>
      <c r="CG46" s="62"/>
      <c r="CH46" s="63"/>
      <c r="CI46" s="63"/>
      <c r="CJ46" s="140"/>
      <c r="CK46" s="62"/>
      <c r="CL46" s="63"/>
      <c r="CM46" s="63"/>
      <c r="CN46" s="140"/>
      <c r="CO46" s="62"/>
      <c r="CP46" s="63"/>
      <c r="CQ46" s="63"/>
      <c r="CR46" s="140"/>
      <c r="CS46" s="62"/>
      <c r="CT46" s="63"/>
      <c r="CU46" s="63"/>
      <c r="CV46" s="140"/>
      <c r="CW46" s="62"/>
      <c r="CX46" s="63"/>
      <c r="CY46" s="63"/>
      <c r="CZ46" s="140"/>
      <c r="DA46" s="62"/>
      <c r="DB46" s="63"/>
      <c r="DC46" s="63"/>
      <c r="DD46" s="140"/>
      <c r="DE46" s="62"/>
      <c r="DF46" s="63"/>
      <c r="DG46" s="63"/>
      <c r="DH46" s="140"/>
      <c r="DI46" s="62"/>
      <c r="DJ46" s="63"/>
      <c r="DK46" s="63"/>
      <c r="DL46" s="140"/>
      <c r="DM46" s="62"/>
      <c r="DN46" s="63"/>
      <c r="DO46" s="63"/>
      <c r="DP46" s="140"/>
      <c r="DQ46" s="62"/>
      <c r="DR46" s="63"/>
      <c r="DS46" s="63"/>
      <c r="DT46" s="140"/>
      <c r="DU46" s="62"/>
      <c r="DV46" s="63"/>
      <c r="DW46" s="63"/>
      <c r="DX46" s="140"/>
      <c r="DY46" s="62"/>
      <c r="DZ46" s="63"/>
      <c r="EA46" s="63"/>
      <c r="EB46" s="140"/>
      <c r="EC46" s="62"/>
      <c r="ED46" s="63"/>
      <c r="EE46" s="63"/>
      <c r="EF46" s="140"/>
      <c r="EG46" s="62"/>
      <c r="EH46" s="63"/>
      <c r="EI46" s="63"/>
      <c r="EJ46" s="140"/>
      <c r="EK46" s="62"/>
      <c r="EL46" s="63"/>
      <c r="EM46" s="63"/>
      <c r="EN46" s="140"/>
      <c r="EO46" s="62"/>
      <c r="EP46" s="63"/>
      <c r="EQ46" s="63"/>
      <c r="ER46" s="140"/>
      <c r="ES46" s="62"/>
      <c r="ET46" s="63"/>
      <c r="EU46" s="63"/>
      <c r="EV46" s="140"/>
      <c r="EW46" s="62"/>
      <c r="EX46" s="63"/>
      <c r="EY46" s="63"/>
      <c r="EZ46" s="140"/>
      <c r="FA46" s="62"/>
      <c r="FB46" s="63"/>
      <c r="FC46" s="63"/>
      <c r="FD46" s="140"/>
      <c r="FE46" s="62"/>
      <c r="FF46" s="63"/>
      <c r="FG46" s="63"/>
      <c r="FH46" s="140"/>
      <c r="FI46" s="62"/>
      <c r="FJ46" s="63"/>
      <c r="FK46" s="63"/>
      <c r="FL46" s="140"/>
      <c r="FM46" s="62"/>
      <c r="FN46" s="63"/>
      <c r="FO46" s="63"/>
      <c r="FP46" s="140"/>
      <c r="FQ46" s="62"/>
      <c r="FR46" s="63"/>
      <c r="FS46" s="63"/>
      <c r="FT46" s="140"/>
      <c r="FU46" s="62"/>
      <c r="FV46" s="63"/>
      <c r="FW46" s="63"/>
      <c r="FX46" s="140"/>
      <c r="FY46" s="62"/>
      <c r="FZ46" s="63"/>
      <c r="GA46" s="63"/>
      <c r="GB46" s="140"/>
      <c r="GC46" s="62"/>
      <c r="GD46" s="63"/>
      <c r="GE46" s="63"/>
      <c r="GF46" s="140"/>
      <c r="GG46" s="62"/>
      <c r="GH46" s="63"/>
      <c r="GI46" s="63"/>
      <c r="GJ46" s="140"/>
      <c r="GK46" s="62"/>
      <c r="GL46" s="63"/>
      <c r="GM46" s="63"/>
      <c r="GN46" s="140"/>
      <c r="GO46" s="62"/>
      <c r="GP46" s="63"/>
      <c r="GQ46" s="63"/>
      <c r="GR46" s="140"/>
      <c r="GS46" s="62"/>
      <c r="GT46" s="63"/>
      <c r="GU46" s="63"/>
      <c r="GV46" s="140"/>
      <c r="GW46" s="62"/>
      <c r="GX46" s="63"/>
      <c r="GY46" s="63"/>
      <c r="GZ46" s="140"/>
      <c r="HA46" s="62"/>
      <c r="HB46" s="63"/>
      <c r="HC46" s="63"/>
      <c r="HD46" s="140"/>
      <c r="HE46" s="62"/>
      <c r="HF46" s="63"/>
      <c r="HG46" s="63"/>
      <c r="HH46" s="140"/>
      <c r="HI46" s="62"/>
      <c r="HJ46" s="63"/>
      <c r="HK46" s="63"/>
      <c r="HL46" s="140"/>
      <c r="HM46" s="62"/>
      <c r="HN46" s="63"/>
      <c r="HO46" s="63"/>
      <c r="HP46" s="140"/>
      <c r="HQ46" s="62"/>
      <c r="HR46" s="63"/>
      <c r="HS46" s="63"/>
      <c r="HT46" s="140"/>
      <c r="HU46" s="62"/>
      <c r="HV46" s="63"/>
      <c r="HW46" s="63"/>
      <c r="HX46" s="140"/>
      <c r="HY46" s="62"/>
      <c r="HZ46" s="63"/>
      <c r="IA46" s="63"/>
      <c r="IB46" s="140"/>
      <c r="IC46" s="62"/>
      <c r="ID46" s="63"/>
      <c r="IE46" s="63"/>
      <c r="IF46" s="140"/>
      <c r="IG46" s="62"/>
      <c r="IH46" s="63"/>
      <c r="II46" s="63"/>
      <c r="IJ46" s="140"/>
    </row>
    <row r="47" spans="1:244" s="60" customFormat="1">
      <c r="A47" s="109" t="s">
        <v>55</v>
      </c>
      <c r="B47" s="110">
        <v>0</v>
      </c>
      <c r="C47" s="110">
        <v>0</v>
      </c>
      <c r="D47" s="14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18606.870470120139</v>
      </c>
      <c r="C48" s="57">
        <v>1.4900000000000002</v>
      </c>
      <c r="D48" s="138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37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37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39">
        <v>0</v>
      </c>
      <c r="E52" s="62"/>
      <c r="F52" s="63"/>
      <c r="G52" s="63"/>
      <c r="H52" s="140"/>
      <c r="I52" s="62"/>
      <c r="J52" s="63"/>
      <c r="K52" s="63"/>
      <c r="L52" s="140"/>
      <c r="M52" s="62"/>
      <c r="N52" s="63"/>
      <c r="O52" s="63"/>
      <c r="P52" s="140"/>
      <c r="Q52" s="62"/>
      <c r="R52" s="63"/>
      <c r="S52" s="63"/>
      <c r="T52" s="140"/>
      <c r="U52" s="62"/>
      <c r="V52" s="63"/>
      <c r="W52" s="63"/>
      <c r="X52" s="140"/>
      <c r="Y52" s="62"/>
      <c r="Z52" s="63"/>
      <c r="AA52" s="63"/>
      <c r="AB52" s="140"/>
      <c r="AC52" s="62"/>
      <c r="AD52" s="63"/>
      <c r="AE52" s="63"/>
      <c r="AF52" s="140"/>
      <c r="AG52" s="62"/>
      <c r="AH52" s="63"/>
      <c r="AI52" s="63"/>
      <c r="AJ52" s="140"/>
      <c r="AK52" s="62"/>
      <c r="AL52" s="63"/>
      <c r="AM52" s="63"/>
      <c r="AN52" s="140"/>
      <c r="AO52" s="62"/>
      <c r="AP52" s="63"/>
      <c r="AQ52" s="63"/>
      <c r="AR52" s="140"/>
      <c r="AS52" s="62"/>
      <c r="AT52" s="63"/>
      <c r="AU52" s="63"/>
      <c r="AV52" s="140"/>
      <c r="AW52" s="62"/>
      <c r="AX52" s="63"/>
      <c r="AY52" s="63"/>
      <c r="AZ52" s="140"/>
      <c r="BA52" s="62"/>
      <c r="BB52" s="63"/>
      <c r="BC52" s="63"/>
      <c r="BD52" s="140"/>
      <c r="BE52" s="62"/>
      <c r="BF52" s="63"/>
      <c r="BG52" s="63"/>
      <c r="BH52" s="140"/>
      <c r="BI52" s="62"/>
      <c r="BJ52" s="63"/>
      <c r="BK52" s="63"/>
      <c r="BL52" s="140"/>
      <c r="BM52" s="62"/>
      <c r="BN52" s="63"/>
      <c r="BO52" s="63"/>
      <c r="BP52" s="140"/>
      <c r="BQ52" s="62"/>
      <c r="BR52" s="63"/>
      <c r="BS52" s="63"/>
      <c r="BT52" s="140"/>
      <c r="BU52" s="62"/>
      <c r="BV52" s="63"/>
      <c r="BW52" s="63"/>
      <c r="BX52" s="140"/>
      <c r="BY52" s="62"/>
      <c r="BZ52" s="63"/>
      <c r="CA52" s="63"/>
      <c r="CB52" s="140"/>
      <c r="CC52" s="62"/>
      <c r="CD52" s="63"/>
      <c r="CE52" s="63"/>
      <c r="CF52" s="140"/>
      <c r="CG52" s="62"/>
      <c r="CH52" s="63"/>
      <c r="CI52" s="63"/>
      <c r="CJ52" s="140"/>
      <c r="CK52" s="62"/>
      <c r="CL52" s="63"/>
      <c r="CM52" s="63"/>
      <c r="CN52" s="140"/>
      <c r="CO52" s="62"/>
      <c r="CP52" s="63"/>
      <c r="CQ52" s="63"/>
      <c r="CR52" s="140"/>
      <c r="CS52" s="62"/>
      <c r="CT52" s="63"/>
      <c r="CU52" s="63"/>
      <c r="CV52" s="140"/>
      <c r="CW52" s="62"/>
      <c r="CX52" s="63"/>
      <c r="CY52" s="63"/>
      <c r="CZ52" s="140"/>
      <c r="DA52" s="62"/>
      <c r="DB52" s="63"/>
      <c r="DC52" s="63"/>
      <c r="DD52" s="140"/>
      <c r="DE52" s="62"/>
      <c r="DF52" s="63"/>
      <c r="DG52" s="63"/>
      <c r="DH52" s="140"/>
      <c r="DI52" s="62"/>
      <c r="DJ52" s="63"/>
      <c r="DK52" s="63"/>
      <c r="DL52" s="140"/>
      <c r="DM52" s="62"/>
      <c r="DN52" s="63"/>
      <c r="DO52" s="63"/>
      <c r="DP52" s="140"/>
      <c r="DQ52" s="62"/>
      <c r="DR52" s="63"/>
      <c r="DS52" s="63"/>
      <c r="DT52" s="140"/>
      <c r="DU52" s="62"/>
      <c r="DV52" s="63"/>
      <c r="DW52" s="63"/>
      <c r="DX52" s="140"/>
      <c r="DY52" s="62"/>
      <c r="DZ52" s="63"/>
      <c r="EA52" s="63"/>
      <c r="EB52" s="140"/>
      <c r="EC52" s="62"/>
      <c r="ED52" s="63"/>
      <c r="EE52" s="63"/>
      <c r="EF52" s="140"/>
      <c r="EG52" s="62"/>
      <c r="EH52" s="63"/>
      <c r="EI52" s="63"/>
      <c r="EJ52" s="140"/>
      <c r="EK52" s="62"/>
      <c r="EL52" s="63"/>
      <c r="EM52" s="63"/>
      <c r="EN52" s="140"/>
      <c r="EO52" s="62"/>
      <c r="EP52" s="63"/>
      <c r="EQ52" s="63"/>
      <c r="ER52" s="140"/>
      <c r="ES52" s="62"/>
      <c r="ET52" s="63"/>
      <c r="EU52" s="63"/>
      <c r="EV52" s="140"/>
      <c r="EW52" s="62"/>
      <c r="EX52" s="63"/>
      <c r="EY52" s="63"/>
      <c r="EZ52" s="140"/>
      <c r="FA52" s="62"/>
      <c r="FB52" s="63"/>
      <c r="FC52" s="63"/>
      <c r="FD52" s="140"/>
      <c r="FE52" s="62"/>
      <c r="FF52" s="63"/>
      <c r="FG52" s="63"/>
      <c r="FH52" s="140"/>
      <c r="FI52" s="62"/>
      <c r="FJ52" s="63"/>
      <c r="FK52" s="63"/>
      <c r="FL52" s="140"/>
      <c r="FM52" s="62"/>
      <c r="FN52" s="63"/>
      <c r="FO52" s="63"/>
      <c r="FP52" s="140"/>
      <c r="FQ52" s="62"/>
      <c r="FR52" s="63"/>
      <c r="FS52" s="63"/>
      <c r="FT52" s="140"/>
      <c r="FU52" s="62"/>
      <c r="FV52" s="63"/>
      <c r="FW52" s="63"/>
      <c r="FX52" s="140"/>
      <c r="FY52" s="62"/>
      <c r="FZ52" s="63"/>
      <c r="GA52" s="63"/>
      <c r="GB52" s="140"/>
      <c r="GC52" s="62"/>
      <c r="GD52" s="63"/>
      <c r="GE52" s="63"/>
      <c r="GF52" s="140"/>
      <c r="GG52" s="62"/>
      <c r="GH52" s="63"/>
      <c r="GI52" s="63"/>
      <c r="GJ52" s="140"/>
      <c r="GK52" s="62"/>
      <c r="GL52" s="63"/>
      <c r="GM52" s="63"/>
      <c r="GN52" s="140"/>
      <c r="GO52" s="62"/>
      <c r="GP52" s="63"/>
      <c r="GQ52" s="63"/>
      <c r="GR52" s="140"/>
      <c r="GS52" s="62"/>
      <c r="GT52" s="63"/>
      <c r="GU52" s="63"/>
      <c r="GV52" s="140"/>
      <c r="GW52" s="62"/>
      <c r="GX52" s="63"/>
      <c r="GY52" s="63"/>
      <c r="GZ52" s="140"/>
      <c r="HA52" s="62"/>
      <c r="HB52" s="63"/>
      <c r="HC52" s="63"/>
      <c r="HD52" s="140"/>
      <c r="HE52" s="62"/>
      <c r="HF52" s="63"/>
      <c r="HG52" s="63"/>
      <c r="HH52" s="140"/>
      <c r="HI52" s="62"/>
      <c r="HJ52" s="63"/>
      <c r="HK52" s="63"/>
      <c r="HL52" s="140"/>
      <c r="HM52" s="62"/>
      <c r="HN52" s="63"/>
      <c r="HO52" s="63"/>
      <c r="HP52" s="140"/>
      <c r="HQ52" s="62"/>
      <c r="HR52" s="63"/>
      <c r="HS52" s="63"/>
      <c r="HT52" s="140"/>
      <c r="HU52" s="62"/>
      <c r="HV52" s="63"/>
      <c r="HW52" s="63"/>
      <c r="HX52" s="140"/>
      <c r="HY52" s="62"/>
      <c r="HZ52" s="63"/>
      <c r="IA52" s="63"/>
      <c r="IB52" s="140"/>
      <c r="IC52" s="62"/>
      <c r="ID52" s="63"/>
      <c r="IE52" s="63"/>
      <c r="IF52" s="140"/>
      <c r="IG52" s="62"/>
      <c r="IH52" s="63"/>
      <c r="II52" s="63"/>
      <c r="IJ52" s="140"/>
    </row>
    <row r="53" spans="1:244" s="68" customFormat="1" ht="13.5" thickBot="1">
      <c r="A53" s="65" t="s">
        <v>46</v>
      </c>
      <c r="B53" s="66">
        <v>18606.870470120139</v>
      </c>
      <c r="C53" s="66">
        <v>1.4900000000000002</v>
      </c>
      <c r="D53" s="142">
        <v>1</v>
      </c>
    </row>
    <row r="54" spans="1:244">
      <c r="A54" s="69" t="str">
        <f>[7]Custeio!A42</f>
        <v>Elaboração: CONAB/DIGEM/SUINF/GECUP</v>
      </c>
      <c r="D54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328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308</v>
      </c>
    </row>
    <row r="6" spans="1:4">
      <c r="A6" s="44"/>
      <c r="B6" s="45" t="s">
        <v>6</v>
      </c>
      <c r="C6" s="46" t="s">
        <v>320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37">
        <v>0</v>
      </c>
    </row>
    <row r="11" spans="1:4">
      <c r="A11" s="54" t="s">
        <v>276</v>
      </c>
      <c r="B11" s="39">
        <v>315</v>
      </c>
      <c r="C11" s="39">
        <v>0.03</v>
      </c>
      <c r="D11" s="137">
        <v>1.6343364178267563E-2</v>
      </c>
    </row>
    <row r="12" spans="1:4">
      <c r="A12" s="54" t="s">
        <v>277</v>
      </c>
      <c r="B12" s="53">
        <v>0</v>
      </c>
      <c r="C12" s="53">
        <v>0</v>
      </c>
      <c r="D12" s="137">
        <v>0</v>
      </c>
    </row>
    <row r="13" spans="1:4">
      <c r="A13" s="54" t="s">
        <v>278</v>
      </c>
      <c r="B13" s="53">
        <v>0</v>
      </c>
      <c r="C13" s="53">
        <v>0</v>
      </c>
      <c r="D13" s="137">
        <v>0</v>
      </c>
    </row>
    <row r="14" spans="1:4">
      <c r="A14" s="54" t="s">
        <v>279</v>
      </c>
      <c r="B14" s="53">
        <v>0</v>
      </c>
      <c r="C14" s="53">
        <v>0</v>
      </c>
      <c r="D14" s="137">
        <v>0</v>
      </c>
    </row>
    <row r="15" spans="1:4">
      <c r="A15" s="42" t="s">
        <v>280</v>
      </c>
      <c r="B15" s="53">
        <v>17550</v>
      </c>
      <c r="C15" s="53">
        <v>1.4</v>
      </c>
      <c r="D15" s="137">
        <v>0.91055886136062125</v>
      </c>
    </row>
    <row r="16" spans="1:4">
      <c r="A16" s="42" t="s">
        <v>281</v>
      </c>
      <c r="B16" s="53">
        <v>0</v>
      </c>
      <c r="C16" s="53">
        <v>0</v>
      </c>
      <c r="D16" s="137">
        <v>0</v>
      </c>
    </row>
    <row r="17" spans="1:4">
      <c r="A17" s="42" t="s">
        <v>83</v>
      </c>
      <c r="B17" s="53">
        <v>0</v>
      </c>
      <c r="C17" s="53">
        <v>0</v>
      </c>
      <c r="D17" s="137">
        <v>0</v>
      </c>
    </row>
    <row r="18" spans="1:4">
      <c r="A18" s="42" t="s">
        <v>84</v>
      </c>
      <c r="B18" s="53">
        <v>0</v>
      </c>
      <c r="C18" s="53">
        <v>0</v>
      </c>
      <c r="D18" s="137">
        <v>0</v>
      </c>
    </row>
    <row r="19" spans="1:4">
      <c r="A19" s="42" t="s">
        <v>85</v>
      </c>
      <c r="B19" s="53">
        <v>0</v>
      </c>
      <c r="C19" s="53">
        <v>0</v>
      </c>
      <c r="D19" s="137">
        <v>0</v>
      </c>
    </row>
    <row r="20" spans="1:4">
      <c r="A20" s="42" t="s">
        <v>307</v>
      </c>
      <c r="B20" s="53">
        <v>893.25</v>
      </c>
      <c r="C20" s="53">
        <v>7.0000000000000007E-2</v>
      </c>
      <c r="D20" s="137">
        <v>4.6345111276944441E-2</v>
      </c>
    </row>
    <row r="21" spans="1:4">
      <c r="A21" s="56" t="s">
        <v>62</v>
      </c>
      <c r="B21" s="57">
        <v>18758.25</v>
      </c>
      <c r="C21" s="57">
        <v>1.5</v>
      </c>
      <c r="D21" s="138">
        <v>0.9732473368158332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37">
        <v>0</v>
      </c>
    </row>
    <row r="24" spans="1:4">
      <c r="A24" s="54" t="s">
        <v>21</v>
      </c>
      <c r="B24" s="53">
        <v>0</v>
      </c>
      <c r="C24" s="53">
        <v>0</v>
      </c>
      <c r="D24" s="137">
        <v>0</v>
      </c>
    </row>
    <row r="25" spans="1:4">
      <c r="A25" s="54" t="s">
        <v>22</v>
      </c>
      <c r="B25" s="53">
        <v>0</v>
      </c>
      <c r="C25" s="53">
        <v>0</v>
      </c>
      <c r="D25" s="137">
        <v>0</v>
      </c>
    </row>
    <row r="26" spans="1:4">
      <c r="A26" s="54" t="s">
        <v>23</v>
      </c>
      <c r="B26" s="53">
        <v>0</v>
      </c>
      <c r="C26" s="53">
        <v>0</v>
      </c>
      <c r="D26" s="137">
        <v>0</v>
      </c>
    </row>
    <row r="27" spans="1:4">
      <c r="A27" s="54" t="s">
        <v>24</v>
      </c>
      <c r="B27" s="53">
        <v>0</v>
      </c>
      <c r="C27" s="53">
        <v>0</v>
      </c>
      <c r="D27" s="137">
        <v>0</v>
      </c>
    </row>
    <row r="28" spans="1:4">
      <c r="A28" s="54" t="s">
        <v>25</v>
      </c>
      <c r="B28" s="53">
        <v>0</v>
      </c>
      <c r="C28" s="53">
        <v>0</v>
      </c>
      <c r="D28" s="137">
        <v>0</v>
      </c>
    </row>
    <row r="29" spans="1:4">
      <c r="A29" s="54" t="s">
        <v>26</v>
      </c>
      <c r="B29" s="53">
        <v>0</v>
      </c>
      <c r="C29" s="53">
        <v>0</v>
      </c>
      <c r="D29" s="137">
        <v>0</v>
      </c>
    </row>
    <row r="30" spans="1:4">
      <c r="A30" s="54" t="s">
        <v>27</v>
      </c>
      <c r="B30" s="53">
        <v>0</v>
      </c>
      <c r="C30" s="53">
        <v>0</v>
      </c>
      <c r="D30" s="137">
        <v>0</v>
      </c>
    </row>
    <row r="31" spans="1:4">
      <c r="A31" s="129" t="s">
        <v>28</v>
      </c>
      <c r="B31" s="106">
        <v>0</v>
      </c>
      <c r="C31" s="106">
        <v>0</v>
      </c>
      <c r="D31" s="139">
        <v>0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515.6275544675417</v>
      </c>
      <c r="C33" s="53">
        <v>0.04</v>
      </c>
      <c r="D33" s="137">
        <v>2.6752663184166751E-2</v>
      </c>
    </row>
    <row r="34" spans="1:244" s="60" customFormat="1">
      <c r="A34" s="42" t="s">
        <v>51</v>
      </c>
      <c r="B34" s="53">
        <v>515.6275544675417</v>
      </c>
      <c r="C34" s="53">
        <v>0.04</v>
      </c>
      <c r="D34" s="137">
        <v>2.6752663184166751E-2</v>
      </c>
    </row>
    <row r="35" spans="1:244" s="61" customFormat="1">
      <c r="A35" s="56" t="s">
        <v>52</v>
      </c>
      <c r="B35" s="57">
        <v>19273.877554467541</v>
      </c>
      <c r="C35" s="57">
        <v>1.54</v>
      </c>
      <c r="D35" s="138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37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37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37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37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39">
        <v>0</v>
      </c>
      <c r="E41" s="62"/>
      <c r="F41" s="63"/>
      <c r="G41" s="63"/>
      <c r="H41" s="140"/>
      <c r="I41" s="62"/>
      <c r="J41" s="63"/>
      <c r="K41" s="63"/>
      <c r="L41" s="140"/>
      <c r="M41" s="62"/>
      <c r="N41" s="63"/>
      <c r="O41" s="63"/>
      <c r="P41" s="140"/>
      <c r="Q41" s="62"/>
      <c r="R41" s="63"/>
      <c r="S41" s="63"/>
      <c r="T41" s="140"/>
      <c r="U41" s="62"/>
      <c r="V41" s="63"/>
      <c r="W41" s="63"/>
      <c r="X41" s="140"/>
      <c r="Y41" s="62"/>
      <c r="Z41" s="63"/>
      <c r="AA41" s="63"/>
      <c r="AB41" s="140"/>
      <c r="AC41" s="62"/>
      <c r="AD41" s="63"/>
      <c r="AE41" s="63"/>
      <c r="AF41" s="140"/>
      <c r="AG41" s="62"/>
      <c r="AH41" s="63"/>
      <c r="AI41" s="63"/>
      <c r="AJ41" s="140"/>
      <c r="AK41" s="62"/>
      <c r="AL41" s="63"/>
      <c r="AM41" s="63"/>
      <c r="AN41" s="140"/>
      <c r="AO41" s="62"/>
      <c r="AP41" s="63"/>
      <c r="AQ41" s="63"/>
      <c r="AR41" s="140"/>
      <c r="AS41" s="62"/>
      <c r="AT41" s="63"/>
      <c r="AU41" s="63"/>
      <c r="AV41" s="140"/>
      <c r="AW41" s="62"/>
      <c r="AX41" s="63"/>
      <c r="AY41" s="63"/>
      <c r="AZ41" s="140"/>
      <c r="BA41" s="62"/>
      <c r="BB41" s="63"/>
      <c r="BC41" s="63"/>
      <c r="BD41" s="140"/>
      <c r="BE41" s="62"/>
      <c r="BF41" s="63"/>
      <c r="BG41" s="63"/>
      <c r="BH41" s="140"/>
      <c r="BI41" s="62"/>
      <c r="BJ41" s="63"/>
      <c r="BK41" s="63"/>
      <c r="BL41" s="140"/>
      <c r="BM41" s="62"/>
      <c r="BN41" s="63"/>
      <c r="BO41" s="63"/>
      <c r="BP41" s="140"/>
      <c r="BQ41" s="62"/>
      <c r="BR41" s="63"/>
      <c r="BS41" s="63"/>
      <c r="BT41" s="140"/>
      <c r="BU41" s="62"/>
      <c r="BV41" s="63"/>
      <c r="BW41" s="63"/>
      <c r="BX41" s="140"/>
      <c r="BY41" s="62"/>
      <c r="BZ41" s="63"/>
      <c r="CA41" s="63"/>
      <c r="CB41" s="140"/>
      <c r="CC41" s="62"/>
      <c r="CD41" s="63"/>
      <c r="CE41" s="63"/>
      <c r="CF41" s="140"/>
      <c r="CG41" s="62"/>
      <c r="CH41" s="63"/>
      <c r="CI41" s="63"/>
      <c r="CJ41" s="140"/>
      <c r="CK41" s="62"/>
      <c r="CL41" s="63"/>
      <c r="CM41" s="63"/>
      <c r="CN41" s="140"/>
      <c r="CO41" s="62"/>
      <c r="CP41" s="63"/>
      <c r="CQ41" s="63"/>
      <c r="CR41" s="140"/>
      <c r="CS41" s="62"/>
      <c r="CT41" s="63"/>
      <c r="CU41" s="63"/>
      <c r="CV41" s="140"/>
      <c r="CW41" s="62"/>
      <c r="CX41" s="63"/>
      <c r="CY41" s="63"/>
      <c r="CZ41" s="140"/>
      <c r="DA41" s="62"/>
      <c r="DB41" s="63"/>
      <c r="DC41" s="63"/>
      <c r="DD41" s="140"/>
      <c r="DE41" s="62"/>
      <c r="DF41" s="63"/>
      <c r="DG41" s="63"/>
      <c r="DH41" s="140"/>
      <c r="DI41" s="62"/>
      <c r="DJ41" s="63"/>
      <c r="DK41" s="63"/>
      <c r="DL41" s="140"/>
      <c r="DM41" s="62"/>
      <c r="DN41" s="63"/>
      <c r="DO41" s="63"/>
      <c r="DP41" s="140"/>
      <c r="DQ41" s="62"/>
      <c r="DR41" s="63"/>
      <c r="DS41" s="63"/>
      <c r="DT41" s="140"/>
      <c r="DU41" s="62"/>
      <c r="DV41" s="63"/>
      <c r="DW41" s="63"/>
      <c r="DX41" s="140"/>
      <c r="DY41" s="62"/>
      <c r="DZ41" s="63"/>
      <c r="EA41" s="63"/>
      <c r="EB41" s="140"/>
      <c r="EC41" s="62"/>
      <c r="ED41" s="63"/>
      <c r="EE41" s="63"/>
      <c r="EF41" s="140"/>
      <c r="EG41" s="62"/>
      <c r="EH41" s="63"/>
      <c r="EI41" s="63"/>
      <c r="EJ41" s="140"/>
      <c r="EK41" s="62"/>
      <c r="EL41" s="63"/>
      <c r="EM41" s="63"/>
      <c r="EN41" s="140"/>
      <c r="EO41" s="62"/>
      <c r="EP41" s="63"/>
      <c r="EQ41" s="63"/>
      <c r="ER41" s="140"/>
      <c r="ES41" s="62"/>
      <c r="ET41" s="63"/>
      <c r="EU41" s="63"/>
      <c r="EV41" s="140"/>
      <c r="EW41" s="62"/>
      <c r="EX41" s="63"/>
      <c r="EY41" s="63"/>
      <c r="EZ41" s="140"/>
      <c r="FA41" s="62"/>
      <c r="FB41" s="63"/>
      <c r="FC41" s="63"/>
      <c r="FD41" s="140"/>
      <c r="FE41" s="62"/>
      <c r="FF41" s="63"/>
      <c r="FG41" s="63"/>
      <c r="FH41" s="140"/>
      <c r="FI41" s="62"/>
      <c r="FJ41" s="63"/>
      <c r="FK41" s="63"/>
      <c r="FL41" s="140"/>
      <c r="FM41" s="62"/>
      <c r="FN41" s="63"/>
      <c r="FO41" s="63"/>
      <c r="FP41" s="140"/>
      <c r="FQ41" s="62"/>
      <c r="FR41" s="63"/>
      <c r="FS41" s="63"/>
      <c r="FT41" s="140"/>
      <c r="FU41" s="62"/>
      <c r="FV41" s="63"/>
      <c r="FW41" s="63"/>
      <c r="FX41" s="140"/>
      <c r="FY41" s="62"/>
      <c r="FZ41" s="63"/>
      <c r="GA41" s="63"/>
      <c r="GB41" s="140"/>
      <c r="GC41" s="62"/>
      <c r="GD41" s="63"/>
      <c r="GE41" s="63"/>
      <c r="GF41" s="140"/>
      <c r="GG41" s="62"/>
      <c r="GH41" s="63"/>
      <c r="GI41" s="63"/>
      <c r="GJ41" s="140"/>
      <c r="GK41" s="62"/>
      <c r="GL41" s="63"/>
      <c r="GM41" s="63"/>
      <c r="GN41" s="140"/>
      <c r="GO41" s="62"/>
      <c r="GP41" s="63"/>
      <c r="GQ41" s="63"/>
      <c r="GR41" s="140"/>
      <c r="GS41" s="62"/>
      <c r="GT41" s="63"/>
      <c r="GU41" s="63"/>
      <c r="GV41" s="140"/>
      <c r="GW41" s="62"/>
      <c r="GX41" s="63"/>
      <c r="GY41" s="63"/>
      <c r="GZ41" s="140"/>
      <c r="HA41" s="62"/>
      <c r="HB41" s="63"/>
      <c r="HC41" s="63"/>
      <c r="HD41" s="140"/>
      <c r="HE41" s="62"/>
      <c r="HF41" s="63"/>
      <c r="HG41" s="63"/>
      <c r="HH41" s="140"/>
      <c r="HI41" s="62"/>
      <c r="HJ41" s="63"/>
      <c r="HK41" s="63"/>
      <c r="HL41" s="140"/>
      <c r="HM41" s="62"/>
      <c r="HN41" s="63"/>
      <c r="HO41" s="63"/>
      <c r="HP41" s="140"/>
      <c r="HQ41" s="62"/>
      <c r="HR41" s="63"/>
      <c r="HS41" s="63"/>
      <c r="HT41" s="140"/>
      <c r="HU41" s="62"/>
      <c r="HV41" s="63"/>
      <c r="HW41" s="63"/>
      <c r="HX41" s="140"/>
      <c r="HY41" s="62"/>
      <c r="HZ41" s="63"/>
      <c r="IA41" s="63"/>
      <c r="IB41" s="140"/>
      <c r="IC41" s="62"/>
      <c r="ID41" s="63"/>
      <c r="IE41" s="63"/>
      <c r="IF41" s="140"/>
      <c r="IG41" s="62"/>
      <c r="IH41" s="63"/>
      <c r="II41" s="63"/>
      <c r="IJ41" s="140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37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37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37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39">
        <v>0</v>
      </c>
      <c r="E46" s="62"/>
      <c r="F46" s="63"/>
      <c r="G46" s="63"/>
      <c r="H46" s="140"/>
      <c r="I46" s="62"/>
      <c r="J46" s="63"/>
      <c r="K46" s="63"/>
      <c r="L46" s="140"/>
      <c r="M46" s="62"/>
      <c r="N46" s="63"/>
      <c r="O46" s="63"/>
      <c r="P46" s="140"/>
      <c r="Q46" s="62"/>
      <c r="R46" s="63"/>
      <c r="S46" s="63"/>
      <c r="T46" s="140"/>
      <c r="U46" s="62"/>
      <c r="V46" s="63"/>
      <c r="W46" s="63"/>
      <c r="X46" s="140"/>
      <c r="Y46" s="62"/>
      <c r="Z46" s="63"/>
      <c r="AA46" s="63"/>
      <c r="AB46" s="140"/>
      <c r="AC46" s="62"/>
      <c r="AD46" s="63"/>
      <c r="AE46" s="63"/>
      <c r="AF46" s="140"/>
      <c r="AG46" s="62"/>
      <c r="AH46" s="63"/>
      <c r="AI46" s="63"/>
      <c r="AJ46" s="140"/>
      <c r="AK46" s="62"/>
      <c r="AL46" s="63"/>
      <c r="AM46" s="63"/>
      <c r="AN46" s="140"/>
      <c r="AO46" s="62"/>
      <c r="AP46" s="63"/>
      <c r="AQ46" s="63"/>
      <c r="AR46" s="140"/>
      <c r="AS46" s="62"/>
      <c r="AT46" s="63"/>
      <c r="AU46" s="63"/>
      <c r="AV46" s="140"/>
      <c r="AW46" s="62"/>
      <c r="AX46" s="63"/>
      <c r="AY46" s="63"/>
      <c r="AZ46" s="140"/>
      <c r="BA46" s="62"/>
      <c r="BB46" s="63"/>
      <c r="BC46" s="63"/>
      <c r="BD46" s="140"/>
      <c r="BE46" s="62"/>
      <c r="BF46" s="63"/>
      <c r="BG46" s="63"/>
      <c r="BH46" s="140"/>
      <c r="BI46" s="62"/>
      <c r="BJ46" s="63"/>
      <c r="BK46" s="63"/>
      <c r="BL46" s="140"/>
      <c r="BM46" s="62"/>
      <c r="BN46" s="63"/>
      <c r="BO46" s="63"/>
      <c r="BP46" s="140"/>
      <c r="BQ46" s="62"/>
      <c r="BR46" s="63"/>
      <c r="BS46" s="63"/>
      <c r="BT46" s="140"/>
      <c r="BU46" s="62"/>
      <c r="BV46" s="63"/>
      <c r="BW46" s="63"/>
      <c r="BX46" s="140"/>
      <c r="BY46" s="62"/>
      <c r="BZ46" s="63"/>
      <c r="CA46" s="63"/>
      <c r="CB46" s="140"/>
      <c r="CC46" s="62"/>
      <c r="CD46" s="63"/>
      <c r="CE46" s="63"/>
      <c r="CF46" s="140"/>
      <c r="CG46" s="62"/>
      <c r="CH46" s="63"/>
      <c r="CI46" s="63"/>
      <c r="CJ46" s="140"/>
      <c r="CK46" s="62"/>
      <c r="CL46" s="63"/>
      <c r="CM46" s="63"/>
      <c r="CN46" s="140"/>
      <c r="CO46" s="62"/>
      <c r="CP46" s="63"/>
      <c r="CQ46" s="63"/>
      <c r="CR46" s="140"/>
      <c r="CS46" s="62"/>
      <c r="CT46" s="63"/>
      <c r="CU46" s="63"/>
      <c r="CV46" s="140"/>
      <c r="CW46" s="62"/>
      <c r="CX46" s="63"/>
      <c r="CY46" s="63"/>
      <c r="CZ46" s="140"/>
      <c r="DA46" s="62"/>
      <c r="DB46" s="63"/>
      <c r="DC46" s="63"/>
      <c r="DD46" s="140"/>
      <c r="DE46" s="62"/>
      <c r="DF46" s="63"/>
      <c r="DG46" s="63"/>
      <c r="DH46" s="140"/>
      <c r="DI46" s="62"/>
      <c r="DJ46" s="63"/>
      <c r="DK46" s="63"/>
      <c r="DL46" s="140"/>
      <c r="DM46" s="62"/>
      <c r="DN46" s="63"/>
      <c r="DO46" s="63"/>
      <c r="DP46" s="140"/>
      <c r="DQ46" s="62"/>
      <c r="DR46" s="63"/>
      <c r="DS46" s="63"/>
      <c r="DT46" s="140"/>
      <c r="DU46" s="62"/>
      <c r="DV46" s="63"/>
      <c r="DW46" s="63"/>
      <c r="DX46" s="140"/>
      <c r="DY46" s="62"/>
      <c r="DZ46" s="63"/>
      <c r="EA46" s="63"/>
      <c r="EB46" s="140"/>
      <c r="EC46" s="62"/>
      <c r="ED46" s="63"/>
      <c r="EE46" s="63"/>
      <c r="EF46" s="140"/>
      <c r="EG46" s="62"/>
      <c r="EH46" s="63"/>
      <c r="EI46" s="63"/>
      <c r="EJ46" s="140"/>
      <c r="EK46" s="62"/>
      <c r="EL46" s="63"/>
      <c r="EM46" s="63"/>
      <c r="EN46" s="140"/>
      <c r="EO46" s="62"/>
      <c r="EP46" s="63"/>
      <c r="EQ46" s="63"/>
      <c r="ER46" s="140"/>
      <c r="ES46" s="62"/>
      <c r="ET46" s="63"/>
      <c r="EU46" s="63"/>
      <c r="EV46" s="140"/>
      <c r="EW46" s="62"/>
      <c r="EX46" s="63"/>
      <c r="EY46" s="63"/>
      <c r="EZ46" s="140"/>
      <c r="FA46" s="62"/>
      <c r="FB46" s="63"/>
      <c r="FC46" s="63"/>
      <c r="FD46" s="140"/>
      <c r="FE46" s="62"/>
      <c r="FF46" s="63"/>
      <c r="FG46" s="63"/>
      <c r="FH46" s="140"/>
      <c r="FI46" s="62"/>
      <c r="FJ46" s="63"/>
      <c r="FK46" s="63"/>
      <c r="FL46" s="140"/>
      <c r="FM46" s="62"/>
      <c r="FN46" s="63"/>
      <c r="FO46" s="63"/>
      <c r="FP46" s="140"/>
      <c r="FQ46" s="62"/>
      <c r="FR46" s="63"/>
      <c r="FS46" s="63"/>
      <c r="FT46" s="140"/>
      <c r="FU46" s="62"/>
      <c r="FV46" s="63"/>
      <c r="FW46" s="63"/>
      <c r="FX46" s="140"/>
      <c r="FY46" s="62"/>
      <c r="FZ46" s="63"/>
      <c r="GA46" s="63"/>
      <c r="GB46" s="140"/>
      <c r="GC46" s="62"/>
      <c r="GD46" s="63"/>
      <c r="GE46" s="63"/>
      <c r="GF46" s="140"/>
      <c r="GG46" s="62"/>
      <c r="GH46" s="63"/>
      <c r="GI46" s="63"/>
      <c r="GJ46" s="140"/>
      <c r="GK46" s="62"/>
      <c r="GL46" s="63"/>
      <c r="GM46" s="63"/>
      <c r="GN46" s="140"/>
      <c r="GO46" s="62"/>
      <c r="GP46" s="63"/>
      <c r="GQ46" s="63"/>
      <c r="GR46" s="140"/>
      <c r="GS46" s="62"/>
      <c r="GT46" s="63"/>
      <c r="GU46" s="63"/>
      <c r="GV46" s="140"/>
      <c r="GW46" s="62"/>
      <c r="GX46" s="63"/>
      <c r="GY46" s="63"/>
      <c r="GZ46" s="140"/>
      <c r="HA46" s="62"/>
      <c r="HB46" s="63"/>
      <c r="HC46" s="63"/>
      <c r="HD46" s="140"/>
      <c r="HE46" s="62"/>
      <c r="HF46" s="63"/>
      <c r="HG46" s="63"/>
      <c r="HH46" s="140"/>
      <c r="HI46" s="62"/>
      <c r="HJ46" s="63"/>
      <c r="HK46" s="63"/>
      <c r="HL46" s="140"/>
      <c r="HM46" s="62"/>
      <c r="HN46" s="63"/>
      <c r="HO46" s="63"/>
      <c r="HP46" s="140"/>
      <c r="HQ46" s="62"/>
      <c r="HR46" s="63"/>
      <c r="HS46" s="63"/>
      <c r="HT46" s="140"/>
      <c r="HU46" s="62"/>
      <c r="HV46" s="63"/>
      <c r="HW46" s="63"/>
      <c r="HX46" s="140"/>
      <c r="HY46" s="62"/>
      <c r="HZ46" s="63"/>
      <c r="IA46" s="63"/>
      <c r="IB46" s="140"/>
      <c r="IC46" s="62"/>
      <c r="ID46" s="63"/>
      <c r="IE46" s="63"/>
      <c r="IF46" s="140"/>
      <c r="IG46" s="62"/>
      <c r="IH46" s="63"/>
      <c r="II46" s="63"/>
      <c r="IJ46" s="140"/>
    </row>
    <row r="47" spans="1:244" s="60" customFormat="1">
      <c r="A47" s="109" t="s">
        <v>55</v>
      </c>
      <c r="B47" s="110">
        <v>0</v>
      </c>
      <c r="C47" s="110">
        <v>0</v>
      </c>
      <c r="D47" s="14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19273.877554467541</v>
      </c>
      <c r="C48" s="57">
        <v>1.54</v>
      </c>
      <c r="D48" s="138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37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37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39">
        <v>0</v>
      </c>
      <c r="E52" s="62"/>
      <c r="F52" s="63"/>
      <c r="G52" s="63"/>
      <c r="H52" s="140"/>
      <c r="I52" s="62"/>
      <c r="J52" s="63"/>
      <c r="K52" s="63"/>
      <c r="L52" s="140"/>
      <c r="M52" s="62"/>
      <c r="N52" s="63"/>
      <c r="O52" s="63"/>
      <c r="P52" s="140"/>
      <c r="Q52" s="62"/>
      <c r="R52" s="63"/>
      <c r="S52" s="63"/>
      <c r="T52" s="140"/>
      <c r="U52" s="62"/>
      <c r="V52" s="63"/>
      <c r="W52" s="63"/>
      <c r="X52" s="140"/>
      <c r="Y52" s="62"/>
      <c r="Z52" s="63"/>
      <c r="AA52" s="63"/>
      <c r="AB52" s="140"/>
      <c r="AC52" s="62"/>
      <c r="AD52" s="63"/>
      <c r="AE52" s="63"/>
      <c r="AF52" s="140"/>
      <c r="AG52" s="62"/>
      <c r="AH52" s="63"/>
      <c r="AI52" s="63"/>
      <c r="AJ52" s="140"/>
      <c r="AK52" s="62"/>
      <c r="AL52" s="63"/>
      <c r="AM52" s="63"/>
      <c r="AN52" s="140"/>
      <c r="AO52" s="62"/>
      <c r="AP52" s="63"/>
      <c r="AQ52" s="63"/>
      <c r="AR52" s="140"/>
      <c r="AS52" s="62"/>
      <c r="AT52" s="63"/>
      <c r="AU52" s="63"/>
      <c r="AV52" s="140"/>
      <c r="AW52" s="62"/>
      <c r="AX52" s="63"/>
      <c r="AY52" s="63"/>
      <c r="AZ52" s="140"/>
      <c r="BA52" s="62"/>
      <c r="BB52" s="63"/>
      <c r="BC52" s="63"/>
      <c r="BD52" s="140"/>
      <c r="BE52" s="62"/>
      <c r="BF52" s="63"/>
      <c r="BG52" s="63"/>
      <c r="BH52" s="140"/>
      <c r="BI52" s="62"/>
      <c r="BJ52" s="63"/>
      <c r="BK52" s="63"/>
      <c r="BL52" s="140"/>
      <c r="BM52" s="62"/>
      <c r="BN52" s="63"/>
      <c r="BO52" s="63"/>
      <c r="BP52" s="140"/>
      <c r="BQ52" s="62"/>
      <c r="BR52" s="63"/>
      <c r="BS52" s="63"/>
      <c r="BT52" s="140"/>
      <c r="BU52" s="62"/>
      <c r="BV52" s="63"/>
      <c r="BW52" s="63"/>
      <c r="BX52" s="140"/>
      <c r="BY52" s="62"/>
      <c r="BZ52" s="63"/>
      <c r="CA52" s="63"/>
      <c r="CB52" s="140"/>
      <c r="CC52" s="62"/>
      <c r="CD52" s="63"/>
      <c r="CE52" s="63"/>
      <c r="CF52" s="140"/>
      <c r="CG52" s="62"/>
      <c r="CH52" s="63"/>
      <c r="CI52" s="63"/>
      <c r="CJ52" s="140"/>
      <c r="CK52" s="62"/>
      <c r="CL52" s="63"/>
      <c r="CM52" s="63"/>
      <c r="CN52" s="140"/>
      <c r="CO52" s="62"/>
      <c r="CP52" s="63"/>
      <c r="CQ52" s="63"/>
      <c r="CR52" s="140"/>
      <c r="CS52" s="62"/>
      <c r="CT52" s="63"/>
      <c r="CU52" s="63"/>
      <c r="CV52" s="140"/>
      <c r="CW52" s="62"/>
      <c r="CX52" s="63"/>
      <c r="CY52" s="63"/>
      <c r="CZ52" s="140"/>
      <c r="DA52" s="62"/>
      <c r="DB52" s="63"/>
      <c r="DC52" s="63"/>
      <c r="DD52" s="140"/>
      <c r="DE52" s="62"/>
      <c r="DF52" s="63"/>
      <c r="DG52" s="63"/>
      <c r="DH52" s="140"/>
      <c r="DI52" s="62"/>
      <c r="DJ52" s="63"/>
      <c r="DK52" s="63"/>
      <c r="DL52" s="140"/>
      <c r="DM52" s="62"/>
      <c r="DN52" s="63"/>
      <c r="DO52" s="63"/>
      <c r="DP52" s="140"/>
      <c r="DQ52" s="62"/>
      <c r="DR52" s="63"/>
      <c r="DS52" s="63"/>
      <c r="DT52" s="140"/>
      <c r="DU52" s="62"/>
      <c r="DV52" s="63"/>
      <c r="DW52" s="63"/>
      <c r="DX52" s="140"/>
      <c r="DY52" s="62"/>
      <c r="DZ52" s="63"/>
      <c r="EA52" s="63"/>
      <c r="EB52" s="140"/>
      <c r="EC52" s="62"/>
      <c r="ED52" s="63"/>
      <c r="EE52" s="63"/>
      <c r="EF52" s="140"/>
      <c r="EG52" s="62"/>
      <c r="EH52" s="63"/>
      <c r="EI52" s="63"/>
      <c r="EJ52" s="140"/>
      <c r="EK52" s="62"/>
      <c r="EL52" s="63"/>
      <c r="EM52" s="63"/>
      <c r="EN52" s="140"/>
      <c r="EO52" s="62"/>
      <c r="EP52" s="63"/>
      <c r="EQ52" s="63"/>
      <c r="ER52" s="140"/>
      <c r="ES52" s="62"/>
      <c r="ET52" s="63"/>
      <c r="EU52" s="63"/>
      <c r="EV52" s="140"/>
      <c r="EW52" s="62"/>
      <c r="EX52" s="63"/>
      <c r="EY52" s="63"/>
      <c r="EZ52" s="140"/>
      <c r="FA52" s="62"/>
      <c r="FB52" s="63"/>
      <c r="FC52" s="63"/>
      <c r="FD52" s="140"/>
      <c r="FE52" s="62"/>
      <c r="FF52" s="63"/>
      <c r="FG52" s="63"/>
      <c r="FH52" s="140"/>
      <c r="FI52" s="62"/>
      <c r="FJ52" s="63"/>
      <c r="FK52" s="63"/>
      <c r="FL52" s="140"/>
      <c r="FM52" s="62"/>
      <c r="FN52" s="63"/>
      <c r="FO52" s="63"/>
      <c r="FP52" s="140"/>
      <c r="FQ52" s="62"/>
      <c r="FR52" s="63"/>
      <c r="FS52" s="63"/>
      <c r="FT52" s="140"/>
      <c r="FU52" s="62"/>
      <c r="FV52" s="63"/>
      <c r="FW52" s="63"/>
      <c r="FX52" s="140"/>
      <c r="FY52" s="62"/>
      <c r="FZ52" s="63"/>
      <c r="GA52" s="63"/>
      <c r="GB52" s="140"/>
      <c r="GC52" s="62"/>
      <c r="GD52" s="63"/>
      <c r="GE52" s="63"/>
      <c r="GF52" s="140"/>
      <c r="GG52" s="62"/>
      <c r="GH52" s="63"/>
      <c r="GI52" s="63"/>
      <c r="GJ52" s="140"/>
      <c r="GK52" s="62"/>
      <c r="GL52" s="63"/>
      <c r="GM52" s="63"/>
      <c r="GN52" s="140"/>
      <c r="GO52" s="62"/>
      <c r="GP52" s="63"/>
      <c r="GQ52" s="63"/>
      <c r="GR52" s="140"/>
      <c r="GS52" s="62"/>
      <c r="GT52" s="63"/>
      <c r="GU52" s="63"/>
      <c r="GV52" s="140"/>
      <c r="GW52" s="62"/>
      <c r="GX52" s="63"/>
      <c r="GY52" s="63"/>
      <c r="GZ52" s="140"/>
      <c r="HA52" s="62"/>
      <c r="HB52" s="63"/>
      <c r="HC52" s="63"/>
      <c r="HD52" s="140"/>
      <c r="HE52" s="62"/>
      <c r="HF52" s="63"/>
      <c r="HG52" s="63"/>
      <c r="HH52" s="140"/>
      <c r="HI52" s="62"/>
      <c r="HJ52" s="63"/>
      <c r="HK52" s="63"/>
      <c r="HL52" s="140"/>
      <c r="HM52" s="62"/>
      <c r="HN52" s="63"/>
      <c r="HO52" s="63"/>
      <c r="HP52" s="140"/>
      <c r="HQ52" s="62"/>
      <c r="HR52" s="63"/>
      <c r="HS52" s="63"/>
      <c r="HT52" s="140"/>
      <c r="HU52" s="62"/>
      <c r="HV52" s="63"/>
      <c r="HW52" s="63"/>
      <c r="HX52" s="140"/>
      <c r="HY52" s="62"/>
      <c r="HZ52" s="63"/>
      <c r="IA52" s="63"/>
      <c r="IB52" s="140"/>
      <c r="IC52" s="62"/>
      <c r="ID52" s="63"/>
      <c r="IE52" s="63"/>
      <c r="IF52" s="140"/>
      <c r="IG52" s="62"/>
      <c r="IH52" s="63"/>
      <c r="II52" s="63"/>
      <c r="IJ52" s="140"/>
    </row>
    <row r="53" spans="1:244" s="68" customFormat="1" ht="13.5" thickBot="1">
      <c r="A53" s="65" t="s">
        <v>46</v>
      </c>
      <c r="B53" s="66">
        <v>19273.877554467541</v>
      </c>
      <c r="C53" s="66">
        <v>1.54</v>
      </c>
      <c r="D53" s="142">
        <v>1</v>
      </c>
    </row>
    <row r="54" spans="1:244">
      <c r="A54" s="69" t="s">
        <v>47</v>
      </c>
      <c r="D54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/>
  <dimension ref="A1:IJ46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329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59</v>
      </c>
    </row>
    <row r="6" spans="1:4">
      <c r="A6" s="44"/>
      <c r="B6" s="45" t="s">
        <v>6</v>
      </c>
      <c r="C6" s="46" t="s">
        <v>322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42" t="s">
        <v>330</v>
      </c>
      <c r="B10" s="53">
        <v>19155.5</v>
      </c>
      <c r="C10" s="53">
        <v>1.53</v>
      </c>
      <c r="D10" s="137">
        <v>0.8909129624533868</v>
      </c>
    </row>
    <row r="11" spans="1:4">
      <c r="A11" s="42" t="s">
        <v>331</v>
      </c>
      <c r="B11" s="53">
        <v>0</v>
      </c>
      <c r="C11" s="53">
        <v>0</v>
      </c>
      <c r="D11" s="137">
        <v>0</v>
      </c>
    </row>
    <row r="12" spans="1:4">
      <c r="A12" s="42" t="s">
        <v>332</v>
      </c>
      <c r="B12" s="53">
        <v>975.28</v>
      </c>
      <c r="C12" s="53">
        <v>0.08</v>
      </c>
      <c r="D12" s="137">
        <v>4.5359797135106836E-2</v>
      </c>
    </row>
    <row r="13" spans="1:4">
      <c r="A13" s="56" t="s">
        <v>62</v>
      </c>
      <c r="B13" s="57">
        <v>20480.78</v>
      </c>
      <c r="C13" s="57">
        <v>1.64</v>
      </c>
      <c r="D13" s="138">
        <v>0.95255108888601581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37">
        <v>0</v>
      </c>
    </row>
    <row r="16" spans="1:4">
      <c r="A16" s="54" t="s">
        <v>21</v>
      </c>
      <c r="B16" s="53">
        <v>0</v>
      </c>
      <c r="C16" s="53">
        <v>0</v>
      </c>
      <c r="D16" s="137">
        <v>0</v>
      </c>
    </row>
    <row r="17" spans="1:4">
      <c r="A17" s="54" t="s">
        <v>22</v>
      </c>
      <c r="B17" s="53">
        <v>0</v>
      </c>
      <c r="C17" s="53">
        <v>0</v>
      </c>
      <c r="D17" s="137">
        <v>0</v>
      </c>
    </row>
    <row r="18" spans="1:4">
      <c r="A18" s="54" t="s">
        <v>23</v>
      </c>
      <c r="B18" s="53">
        <v>0</v>
      </c>
      <c r="C18" s="53">
        <v>0</v>
      </c>
      <c r="D18" s="137">
        <v>0</v>
      </c>
    </row>
    <row r="19" spans="1:4">
      <c r="A19" s="54" t="s">
        <v>24</v>
      </c>
      <c r="B19" s="53">
        <v>623.88</v>
      </c>
      <c r="C19" s="53">
        <v>0.05</v>
      </c>
      <c r="D19" s="137">
        <v>2.901635452039461E-2</v>
      </c>
    </row>
    <row r="20" spans="1:4">
      <c r="A20" s="54" t="s">
        <v>25</v>
      </c>
      <c r="B20" s="53">
        <v>0</v>
      </c>
      <c r="C20" s="53">
        <v>0</v>
      </c>
      <c r="D20" s="137">
        <v>0</v>
      </c>
    </row>
    <row r="21" spans="1:4">
      <c r="A21" s="54" t="s">
        <v>26</v>
      </c>
      <c r="B21" s="53">
        <v>0</v>
      </c>
      <c r="C21" s="53">
        <v>0</v>
      </c>
      <c r="D21" s="137">
        <v>0</v>
      </c>
    </row>
    <row r="22" spans="1:4">
      <c r="A22" s="54" t="s">
        <v>27</v>
      </c>
      <c r="B22" s="53">
        <v>0</v>
      </c>
      <c r="C22" s="53">
        <v>0</v>
      </c>
      <c r="D22" s="137">
        <v>0</v>
      </c>
    </row>
    <row r="23" spans="1:4">
      <c r="A23" s="129" t="s">
        <v>28</v>
      </c>
      <c r="B23" s="106">
        <v>623.88</v>
      </c>
      <c r="C23" s="106">
        <v>0.05</v>
      </c>
      <c r="D23" s="139">
        <v>2.901635452039461E-2</v>
      </c>
    </row>
    <row r="24" spans="1:4" s="60" customFormat="1">
      <c r="A24" s="48" t="s">
        <v>49</v>
      </c>
      <c r="B24" s="39"/>
      <c r="C24" s="39"/>
      <c r="D24" s="39"/>
    </row>
    <row r="25" spans="1:4" s="60" customFormat="1">
      <c r="A25" s="54" t="s">
        <v>50</v>
      </c>
      <c r="B25" s="53">
        <v>392.71799368614649</v>
      </c>
      <c r="C25" s="53">
        <v>0.03</v>
      </c>
      <c r="D25" s="137">
        <v>1.8265122349386612E-2</v>
      </c>
    </row>
    <row r="26" spans="1:4" s="60" customFormat="1">
      <c r="A26" s="42" t="s">
        <v>51</v>
      </c>
      <c r="B26" s="53">
        <v>392.71799368614649</v>
      </c>
      <c r="C26" s="53">
        <v>0.03</v>
      </c>
      <c r="D26" s="137">
        <v>1.8265122349386612E-2</v>
      </c>
    </row>
    <row r="27" spans="1:4" s="61" customFormat="1">
      <c r="A27" s="56" t="s">
        <v>52</v>
      </c>
      <c r="B27" s="57">
        <v>21497.377993686147</v>
      </c>
      <c r="C27" s="57">
        <v>1.72</v>
      </c>
      <c r="D27" s="138">
        <v>0.99983256575579704</v>
      </c>
    </row>
    <row r="28" spans="1:4" s="60" customFormat="1">
      <c r="A28" s="48" t="s">
        <v>30</v>
      </c>
      <c r="B28" s="39"/>
      <c r="C28" s="39"/>
      <c r="D28" s="39"/>
    </row>
    <row r="29" spans="1:4" s="60" customFormat="1">
      <c r="A29" s="42" t="s">
        <v>31</v>
      </c>
      <c r="B29" s="53">
        <v>0</v>
      </c>
      <c r="C29" s="53">
        <v>0</v>
      </c>
      <c r="D29" s="137">
        <v>0</v>
      </c>
    </row>
    <row r="30" spans="1:4" s="60" customFormat="1">
      <c r="A30" s="42" t="s">
        <v>32</v>
      </c>
      <c r="B30" s="53">
        <v>0</v>
      </c>
      <c r="C30" s="53">
        <v>0</v>
      </c>
      <c r="D30" s="137">
        <v>0</v>
      </c>
    </row>
    <row r="31" spans="1:4" s="60" customFormat="1">
      <c r="A31" s="54" t="s">
        <v>33</v>
      </c>
      <c r="B31" s="53">
        <v>0</v>
      </c>
      <c r="C31" s="53">
        <v>0</v>
      </c>
      <c r="D31" s="137">
        <v>0</v>
      </c>
    </row>
    <row r="32" spans="1:4" s="60" customFormat="1">
      <c r="A32" s="54" t="s">
        <v>63</v>
      </c>
      <c r="B32" s="53">
        <v>0</v>
      </c>
      <c r="C32" s="53">
        <v>0</v>
      </c>
      <c r="D32" s="137">
        <v>0</v>
      </c>
    </row>
    <row r="33" spans="1:244" s="60" customFormat="1">
      <c r="A33" s="105" t="s">
        <v>53</v>
      </c>
      <c r="B33" s="106">
        <v>0</v>
      </c>
      <c r="C33" s="106">
        <v>0</v>
      </c>
      <c r="D33" s="139">
        <v>0</v>
      </c>
      <c r="E33" s="62"/>
      <c r="F33" s="63"/>
      <c r="G33" s="63"/>
      <c r="H33" s="140"/>
      <c r="I33" s="62"/>
      <c r="J33" s="63"/>
      <c r="K33" s="63"/>
      <c r="L33" s="140"/>
      <c r="M33" s="62"/>
      <c r="N33" s="63"/>
      <c r="O33" s="63"/>
      <c r="P33" s="140"/>
      <c r="Q33" s="62"/>
      <c r="R33" s="63"/>
      <c r="S33" s="63"/>
      <c r="T33" s="140"/>
      <c r="U33" s="62"/>
      <c r="V33" s="63"/>
      <c r="W33" s="63"/>
      <c r="X33" s="140"/>
      <c r="Y33" s="62"/>
      <c r="Z33" s="63"/>
      <c r="AA33" s="63"/>
      <c r="AB33" s="140"/>
      <c r="AC33" s="62"/>
      <c r="AD33" s="63"/>
      <c r="AE33" s="63"/>
      <c r="AF33" s="140"/>
      <c r="AG33" s="62"/>
      <c r="AH33" s="63"/>
      <c r="AI33" s="63"/>
      <c r="AJ33" s="140"/>
      <c r="AK33" s="62"/>
      <c r="AL33" s="63"/>
      <c r="AM33" s="63"/>
      <c r="AN33" s="140"/>
      <c r="AO33" s="62"/>
      <c r="AP33" s="63"/>
      <c r="AQ33" s="63"/>
      <c r="AR33" s="140"/>
      <c r="AS33" s="62"/>
      <c r="AT33" s="63"/>
      <c r="AU33" s="63"/>
      <c r="AV33" s="140"/>
      <c r="AW33" s="62"/>
      <c r="AX33" s="63"/>
      <c r="AY33" s="63"/>
      <c r="AZ33" s="140"/>
      <c r="BA33" s="62"/>
      <c r="BB33" s="63"/>
      <c r="BC33" s="63"/>
      <c r="BD33" s="140"/>
      <c r="BE33" s="62"/>
      <c r="BF33" s="63"/>
      <c r="BG33" s="63"/>
      <c r="BH33" s="140"/>
      <c r="BI33" s="62"/>
      <c r="BJ33" s="63"/>
      <c r="BK33" s="63"/>
      <c r="BL33" s="140"/>
      <c r="BM33" s="62"/>
      <c r="BN33" s="63"/>
      <c r="BO33" s="63"/>
      <c r="BP33" s="140"/>
      <c r="BQ33" s="62"/>
      <c r="BR33" s="63"/>
      <c r="BS33" s="63"/>
      <c r="BT33" s="140"/>
      <c r="BU33" s="62"/>
      <c r="BV33" s="63"/>
      <c r="BW33" s="63"/>
      <c r="BX33" s="140"/>
      <c r="BY33" s="62"/>
      <c r="BZ33" s="63"/>
      <c r="CA33" s="63"/>
      <c r="CB33" s="140"/>
      <c r="CC33" s="62"/>
      <c r="CD33" s="63"/>
      <c r="CE33" s="63"/>
      <c r="CF33" s="140"/>
      <c r="CG33" s="62"/>
      <c r="CH33" s="63"/>
      <c r="CI33" s="63"/>
      <c r="CJ33" s="140"/>
      <c r="CK33" s="62"/>
      <c r="CL33" s="63"/>
      <c r="CM33" s="63"/>
      <c r="CN33" s="140"/>
      <c r="CO33" s="62"/>
      <c r="CP33" s="63"/>
      <c r="CQ33" s="63"/>
      <c r="CR33" s="140"/>
      <c r="CS33" s="62"/>
      <c r="CT33" s="63"/>
      <c r="CU33" s="63"/>
      <c r="CV33" s="140"/>
      <c r="CW33" s="62"/>
      <c r="CX33" s="63"/>
      <c r="CY33" s="63"/>
      <c r="CZ33" s="140"/>
      <c r="DA33" s="62"/>
      <c r="DB33" s="63"/>
      <c r="DC33" s="63"/>
      <c r="DD33" s="140"/>
      <c r="DE33" s="62"/>
      <c r="DF33" s="63"/>
      <c r="DG33" s="63"/>
      <c r="DH33" s="140"/>
      <c r="DI33" s="62"/>
      <c r="DJ33" s="63"/>
      <c r="DK33" s="63"/>
      <c r="DL33" s="140"/>
      <c r="DM33" s="62"/>
      <c r="DN33" s="63"/>
      <c r="DO33" s="63"/>
      <c r="DP33" s="140"/>
      <c r="DQ33" s="62"/>
      <c r="DR33" s="63"/>
      <c r="DS33" s="63"/>
      <c r="DT33" s="140"/>
      <c r="DU33" s="62"/>
      <c r="DV33" s="63"/>
      <c r="DW33" s="63"/>
      <c r="DX33" s="140"/>
      <c r="DY33" s="62"/>
      <c r="DZ33" s="63"/>
      <c r="EA33" s="63"/>
      <c r="EB33" s="140"/>
      <c r="EC33" s="62"/>
      <c r="ED33" s="63"/>
      <c r="EE33" s="63"/>
      <c r="EF33" s="140"/>
      <c r="EG33" s="62"/>
      <c r="EH33" s="63"/>
      <c r="EI33" s="63"/>
      <c r="EJ33" s="140"/>
      <c r="EK33" s="62"/>
      <c r="EL33" s="63"/>
      <c r="EM33" s="63"/>
      <c r="EN33" s="140"/>
      <c r="EO33" s="62"/>
      <c r="EP33" s="63"/>
      <c r="EQ33" s="63"/>
      <c r="ER33" s="140"/>
      <c r="ES33" s="62"/>
      <c r="ET33" s="63"/>
      <c r="EU33" s="63"/>
      <c r="EV33" s="140"/>
      <c r="EW33" s="62"/>
      <c r="EX33" s="63"/>
      <c r="EY33" s="63"/>
      <c r="EZ33" s="140"/>
      <c r="FA33" s="62"/>
      <c r="FB33" s="63"/>
      <c r="FC33" s="63"/>
      <c r="FD33" s="140"/>
      <c r="FE33" s="62"/>
      <c r="FF33" s="63"/>
      <c r="FG33" s="63"/>
      <c r="FH33" s="140"/>
      <c r="FI33" s="62"/>
      <c r="FJ33" s="63"/>
      <c r="FK33" s="63"/>
      <c r="FL33" s="140"/>
      <c r="FM33" s="62"/>
      <c r="FN33" s="63"/>
      <c r="FO33" s="63"/>
      <c r="FP33" s="140"/>
      <c r="FQ33" s="62"/>
      <c r="FR33" s="63"/>
      <c r="FS33" s="63"/>
      <c r="FT33" s="140"/>
      <c r="FU33" s="62"/>
      <c r="FV33" s="63"/>
      <c r="FW33" s="63"/>
      <c r="FX33" s="140"/>
      <c r="FY33" s="62"/>
      <c r="FZ33" s="63"/>
      <c r="GA33" s="63"/>
      <c r="GB33" s="140"/>
      <c r="GC33" s="62"/>
      <c r="GD33" s="63"/>
      <c r="GE33" s="63"/>
      <c r="GF33" s="140"/>
      <c r="GG33" s="62"/>
      <c r="GH33" s="63"/>
      <c r="GI33" s="63"/>
      <c r="GJ33" s="140"/>
      <c r="GK33" s="62"/>
      <c r="GL33" s="63"/>
      <c r="GM33" s="63"/>
      <c r="GN33" s="140"/>
      <c r="GO33" s="62"/>
      <c r="GP33" s="63"/>
      <c r="GQ33" s="63"/>
      <c r="GR33" s="140"/>
      <c r="GS33" s="62"/>
      <c r="GT33" s="63"/>
      <c r="GU33" s="63"/>
      <c r="GV33" s="140"/>
      <c r="GW33" s="62"/>
      <c r="GX33" s="63"/>
      <c r="GY33" s="63"/>
      <c r="GZ33" s="140"/>
      <c r="HA33" s="62"/>
      <c r="HB33" s="63"/>
      <c r="HC33" s="63"/>
      <c r="HD33" s="140"/>
      <c r="HE33" s="62"/>
      <c r="HF33" s="63"/>
      <c r="HG33" s="63"/>
      <c r="HH33" s="140"/>
      <c r="HI33" s="62"/>
      <c r="HJ33" s="63"/>
      <c r="HK33" s="63"/>
      <c r="HL33" s="140"/>
      <c r="HM33" s="62"/>
      <c r="HN33" s="63"/>
      <c r="HO33" s="63"/>
      <c r="HP33" s="140"/>
      <c r="HQ33" s="62"/>
      <c r="HR33" s="63"/>
      <c r="HS33" s="63"/>
      <c r="HT33" s="140"/>
      <c r="HU33" s="62"/>
      <c r="HV33" s="63"/>
      <c r="HW33" s="63"/>
      <c r="HX33" s="140"/>
      <c r="HY33" s="62"/>
      <c r="HZ33" s="63"/>
      <c r="IA33" s="63"/>
      <c r="IB33" s="140"/>
      <c r="IC33" s="62"/>
      <c r="ID33" s="63"/>
      <c r="IE33" s="63"/>
      <c r="IF33" s="140"/>
      <c r="IG33" s="62"/>
      <c r="IH33" s="63"/>
      <c r="II33" s="63"/>
      <c r="IJ33" s="140"/>
    </row>
    <row r="34" spans="1:244" s="60" customFormat="1">
      <c r="A34" s="48" t="s">
        <v>35</v>
      </c>
      <c r="B34" s="39"/>
      <c r="C34" s="39"/>
      <c r="D34" s="39"/>
    </row>
    <row r="35" spans="1:244" s="60" customFormat="1">
      <c r="A35" s="54" t="s">
        <v>36</v>
      </c>
      <c r="B35" s="53">
        <v>0</v>
      </c>
      <c r="C35" s="53">
        <v>0</v>
      </c>
      <c r="D35" s="137">
        <v>0</v>
      </c>
    </row>
    <row r="36" spans="1:244" s="60" customFormat="1">
      <c r="A36" s="54" t="s">
        <v>37</v>
      </c>
      <c r="B36" s="53">
        <v>0</v>
      </c>
      <c r="C36" s="53">
        <v>0</v>
      </c>
      <c r="D36" s="137">
        <v>0</v>
      </c>
    </row>
    <row r="37" spans="1:244" s="60" customFormat="1">
      <c r="A37" s="54" t="s">
        <v>38</v>
      </c>
      <c r="B37" s="53">
        <v>0</v>
      </c>
      <c r="C37" s="53">
        <v>0</v>
      </c>
      <c r="D37" s="137">
        <v>0</v>
      </c>
    </row>
    <row r="38" spans="1:244" s="60" customFormat="1">
      <c r="A38" s="105" t="s">
        <v>54</v>
      </c>
      <c r="B38" s="106">
        <v>0</v>
      </c>
      <c r="C38" s="106">
        <v>0</v>
      </c>
      <c r="D38" s="139">
        <v>0</v>
      </c>
      <c r="E38" s="62"/>
      <c r="F38" s="63"/>
      <c r="G38" s="63"/>
      <c r="H38" s="140"/>
      <c r="I38" s="62"/>
      <c r="J38" s="63"/>
      <c r="K38" s="63"/>
      <c r="L38" s="140"/>
      <c r="M38" s="62"/>
      <c r="N38" s="63"/>
      <c r="O38" s="63"/>
      <c r="P38" s="140"/>
      <c r="Q38" s="62"/>
      <c r="R38" s="63"/>
      <c r="S38" s="63"/>
      <c r="T38" s="140"/>
      <c r="U38" s="62"/>
      <c r="V38" s="63"/>
      <c r="W38" s="63"/>
      <c r="X38" s="140"/>
      <c r="Y38" s="62"/>
      <c r="Z38" s="63"/>
      <c r="AA38" s="63"/>
      <c r="AB38" s="140"/>
      <c r="AC38" s="62"/>
      <c r="AD38" s="63"/>
      <c r="AE38" s="63"/>
      <c r="AF38" s="140"/>
      <c r="AG38" s="62"/>
      <c r="AH38" s="63"/>
      <c r="AI38" s="63"/>
      <c r="AJ38" s="140"/>
      <c r="AK38" s="62"/>
      <c r="AL38" s="63"/>
      <c r="AM38" s="63"/>
      <c r="AN38" s="140"/>
      <c r="AO38" s="62"/>
      <c r="AP38" s="63"/>
      <c r="AQ38" s="63"/>
      <c r="AR38" s="140"/>
      <c r="AS38" s="62"/>
      <c r="AT38" s="63"/>
      <c r="AU38" s="63"/>
      <c r="AV38" s="140"/>
      <c r="AW38" s="62"/>
      <c r="AX38" s="63"/>
      <c r="AY38" s="63"/>
      <c r="AZ38" s="140"/>
      <c r="BA38" s="62"/>
      <c r="BB38" s="63"/>
      <c r="BC38" s="63"/>
      <c r="BD38" s="140"/>
      <c r="BE38" s="62"/>
      <c r="BF38" s="63"/>
      <c r="BG38" s="63"/>
      <c r="BH38" s="140"/>
      <c r="BI38" s="62"/>
      <c r="BJ38" s="63"/>
      <c r="BK38" s="63"/>
      <c r="BL38" s="140"/>
      <c r="BM38" s="62"/>
      <c r="BN38" s="63"/>
      <c r="BO38" s="63"/>
      <c r="BP38" s="140"/>
      <c r="BQ38" s="62"/>
      <c r="BR38" s="63"/>
      <c r="BS38" s="63"/>
      <c r="BT38" s="140"/>
      <c r="BU38" s="62"/>
      <c r="BV38" s="63"/>
      <c r="BW38" s="63"/>
      <c r="BX38" s="140"/>
      <c r="BY38" s="62"/>
      <c r="BZ38" s="63"/>
      <c r="CA38" s="63"/>
      <c r="CB38" s="140"/>
      <c r="CC38" s="62"/>
      <c r="CD38" s="63"/>
      <c r="CE38" s="63"/>
      <c r="CF38" s="140"/>
      <c r="CG38" s="62"/>
      <c r="CH38" s="63"/>
      <c r="CI38" s="63"/>
      <c r="CJ38" s="140"/>
      <c r="CK38" s="62"/>
      <c r="CL38" s="63"/>
      <c r="CM38" s="63"/>
      <c r="CN38" s="140"/>
      <c r="CO38" s="62"/>
      <c r="CP38" s="63"/>
      <c r="CQ38" s="63"/>
      <c r="CR38" s="140"/>
      <c r="CS38" s="62"/>
      <c r="CT38" s="63"/>
      <c r="CU38" s="63"/>
      <c r="CV38" s="140"/>
      <c r="CW38" s="62"/>
      <c r="CX38" s="63"/>
      <c r="CY38" s="63"/>
      <c r="CZ38" s="140"/>
      <c r="DA38" s="62"/>
      <c r="DB38" s="63"/>
      <c r="DC38" s="63"/>
      <c r="DD38" s="140"/>
      <c r="DE38" s="62"/>
      <c r="DF38" s="63"/>
      <c r="DG38" s="63"/>
      <c r="DH38" s="140"/>
      <c r="DI38" s="62"/>
      <c r="DJ38" s="63"/>
      <c r="DK38" s="63"/>
      <c r="DL38" s="140"/>
      <c r="DM38" s="62"/>
      <c r="DN38" s="63"/>
      <c r="DO38" s="63"/>
      <c r="DP38" s="140"/>
      <c r="DQ38" s="62"/>
      <c r="DR38" s="63"/>
      <c r="DS38" s="63"/>
      <c r="DT38" s="140"/>
      <c r="DU38" s="62"/>
      <c r="DV38" s="63"/>
      <c r="DW38" s="63"/>
      <c r="DX38" s="140"/>
      <c r="DY38" s="62"/>
      <c r="DZ38" s="63"/>
      <c r="EA38" s="63"/>
      <c r="EB38" s="140"/>
      <c r="EC38" s="62"/>
      <c r="ED38" s="63"/>
      <c r="EE38" s="63"/>
      <c r="EF38" s="140"/>
      <c r="EG38" s="62"/>
      <c r="EH38" s="63"/>
      <c r="EI38" s="63"/>
      <c r="EJ38" s="140"/>
      <c r="EK38" s="62"/>
      <c r="EL38" s="63"/>
      <c r="EM38" s="63"/>
      <c r="EN38" s="140"/>
      <c r="EO38" s="62"/>
      <c r="EP38" s="63"/>
      <c r="EQ38" s="63"/>
      <c r="ER38" s="140"/>
      <c r="ES38" s="62"/>
      <c r="ET38" s="63"/>
      <c r="EU38" s="63"/>
      <c r="EV38" s="140"/>
      <c r="EW38" s="62"/>
      <c r="EX38" s="63"/>
      <c r="EY38" s="63"/>
      <c r="EZ38" s="140"/>
      <c r="FA38" s="62"/>
      <c r="FB38" s="63"/>
      <c r="FC38" s="63"/>
      <c r="FD38" s="140"/>
      <c r="FE38" s="62"/>
      <c r="FF38" s="63"/>
      <c r="FG38" s="63"/>
      <c r="FH38" s="140"/>
      <c r="FI38" s="62"/>
      <c r="FJ38" s="63"/>
      <c r="FK38" s="63"/>
      <c r="FL38" s="140"/>
      <c r="FM38" s="62"/>
      <c r="FN38" s="63"/>
      <c r="FO38" s="63"/>
      <c r="FP38" s="140"/>
      <c r="FQ38" s="62"/>
      <c r="FR38" s="63"/>
      <c r="FS38" s="63"/>
      <c r="FT38" s="140"/>
      <c r="FU38" s="62"/>
      <c r="FV38" s="63"/>
      <c r="FW38" s="63"/>
      <c r="FX38" s="140"/>
      <c r="FY38" s="62"/>
      <c r="FZ38" s="63"/>
      <c r="GA38" s="63"/>
      <c r="GB38" s="140"/>
      <c r="GC38" s="62"/>
      <c r="GD38" s="63"/>
      <c r="GE38" s="63"/>
      <c r="GF38" s="140"/>
      <c r="GG38" s="62"/>
      <c r="GH38" s="63"/>
      <c r="GI38" s="63"/>
      <c r="GJ38" s="140"/>
      <c r="GK38" s="62"/>
      <c r="GL38" s="63"/>
      <c r="GM38" s="63"/>
      <c r="GN38" s="140"/>
      <c r="GO38" s="62"/>
      <c r="GP38" s="63"/>
      <c r="GQ38" s="63"/>
      <c r="GR38" s="140"/>
      <c r="GS38" s="62"/>
      <c r="GT38" s="63"/>
      <c r="GU38" s="63"/>
      <c r="GV38" s="140"/>
      <c r="GW38" s="62"/>
      <c r="GX38" s="63"/>
      <c r="GY38" s="63"/>
      <c r="GZ38" s="140"/>
      <c r="HA38" s="62"/>
      <c r="HB38" s="63"/>
      <c r="HC38" s="63"/>
      <c r="HD38" s="140"/>
      <c r="HE38" s="62"/>
      <c r="HF38" s="63"/>
      <c r="HG38" s="63"/>
      <c r="HH38" s="140"/>
      <c r="HI38" s="62"/>
      <c r="HJ38" s="63"/>
      <c r="HK38" s="63"/>
      <c r="HL38" s="140"/>
      <c r="HM38" s="62"/>
      <c r="HN38" s="63"/>
      <c r="HO38" s="63"/>
      <c r="HP38" s="140"/>
      <c r="HQ38" s="62"/>
      <c r="HR38" s="63"/>
      <c r="HS38" s="63"/>
      <c r="HT38" s="140"/>
      <c r="HU38" s="62"/>
      <c r="HV38" s="63"/>
      <c r="HW38" s="63"/>
      <c r="HX38" s="140"/>
      <c r="HY38" s="62"/>
      <c r="HZ38" s="63"/>
      <c r="IA38" s="63"/>
      <c r="IB38" s="140"/>
      <c r="IC38" s="62"/>
      <c r="ID38" s="63"/>
      <c r="IE38" s="63"/>
      <c r="IF38" s="140"/>
      <c r="IG38" s="62"/>
      <c r="IH38" s="63"/>
      <c r="II38" s="63"/>
      <c r="IJ38" s="140"/>
    </row>
    <row r="39" spans="1:244" s="60" customFormat="1">
      <c r="A39" s="109" t="s">
        <v>55</v>
      </c>
      <c r="B39" s="110">
        <v>0</v>
      </c>
      <c r="C39" s="110">
        <v>0</v>
      </c>
      <c r="D39" s="141">
        <v>0</v>
      </c>
      <c r="E39" s="63"/>
      <c r="F39" s="63"/>
      <c r="G39" s="62"/>
      <c r="H39" s="63"/>
      <c r="I39" s="63"/>
      <c r="J39" s="63"/>
      <c r="K39" s="62"/>
      <c r="L39" s="63"/>
      <c r="M39" s="63"/>
      <c r="N39" s="63"/>
      <c r="O39" s="62"/>
      <c r="P39" s="63"/>
      <c r="Q39" s="63"/>
      <c r="R39" s="63"/>
      <c r="S39" s="62"/>
      <c r="T39" s="63"/>
      <c r="U39" s="63"/>
      <c r="V39" s="63"/>
      <c r="W39" s="62"/>
      <c r="X39" s="63"/>
      <c r="Y39" s="63"/>
      <c r="Z39" s="63"/>
      <c r="AA39" s="62"/>
      <c r="AB39" s="63"/>
      <c r="AC39" s="63"/>
      <c r="AD39" s="63"/>
      <c r="AE39" s="62"/>
      <c r="AF39" s="63"/>
      <c r="AG39" s="63"/>
      <c r="AH39" s="63"/>
      <c r="AI39" s="62"/>
      <c r="AJ39" s="63"/>
      <c r="AK39" s="63"/>
      <c r="AL39" s="63"/>
      <c r="AM39" s="62"/>
      <c r="AN39" s="63"/>
      <c r="AO39" s="63"/>
      <c r="AP39" s="63"/>
      <c r="AQ39" s="62"/>
      <c r="AR39" s="63"/>
      <c r="AS39" s="63"/>
      <c r="AT39" s="63"/>
      <c r="AU39" s="62"/>
      <c r="AV39" s="63"/>
      <c r="AW39" s="63"/>
      <c r="AX39" s="63"/>
      <c r="AY39" s="62"/>
      <c r="AZ39" s="63"/>
      <c r="BA39" s="63"/>
      <c r="BB39" s="63"/>
      <c r="BC39" s="62"/>
      <c r="BD39" s="63"/>
      <c r="BE39" s="63"/>
      <c r="BF39" s="63"/>
      <c r="BG39" s="62"/>
      <c r="BH39" s="63"/>
      <c r="BI39" s="63"/>
      <c r="BJ39" s="63"/>
      <c r="BK39" s="62"/>
      <c r="BL39" s="63"/>
      <c r="BM39" s="63"/>
      <c r="BN39" s="63"/>
      <c r="BO39" s="62"/>
      <c r="BP39" s="63"/>
      <c r="BQ39" s="63"/>
      <c r="BR39" s="63"/>
      <c r="BS39" s="62"/>
      <c r="BT39" s="63"/>
      <c r="BU39" s="63"/>
      <c r="BV39" s="63"/>
      <c r="BW39" s="62"/>
      <c r="BX39" s="63"/>
      <c r="BY39" s="63"/>
      <c r="BZ39" s="63"/>
      <c r="CA39" s="62"/>
      <c r="CB39" s="63"/>
      <c r="CC39" s="63"/>
      <c r="CD39" s="63"/>
      <c r="CE39" s="62"/>
      <c r="CF39" s="63"/>
      <c r="CG39" s="63"/>
      <c r="CH39" s="63"/>
      <c r="CI39" s="62"/>
      <c r="CJ39" s="63"/>
      <c r="CK39" s="63"/>
      <c r="CL39" s="63"/>
      <c r="CM39" s="62"/>
      <c r="CN39" s="63"/>
      <c r="CO39" s="63"/>
      <c r="CP39" s="63"/>
      <c r="CQ39" s="62"/>
      <c r="CR39" s="63"/>
      <c r="CS39" s="63"/>
      <c r="CT39" s="63"/>
      <c r="CU39" s="62"/>
      <c r="CV39" s="63"/>
      <c r="CW39" s="63"/>
      <c r="CX39" s="63"/>
      <c r="CY39" s="62"/>
      <c r="CZ39" s="63"/>
      <c r="DA39" s="63"/>
      <c r="DB39" s="63"/>
      <c r="DC39" s="62"/>
      <c r="DD39" s="63"/>
      <c r="DE39" s="63"/>
      <c r="DF39" s="63"/>
      <c r="DG39" s="62"/>
      <c r="DH39" s="63"/>
      <c r="DI39" s="63"/>
      <c r="DJ39" s="63"/>
      <c r="DK39" s="62"/>
      <c r="DL39" s="63"/>
      <c r="DM39" s="63"/>
      <c r="DN39" s="63"/>
      <c r="DO39" s="62"/>
      <c r="DP39" s="63"/>
      <c r="DQ39" s="63"/>
      <c r="DR39" s="63"/>
      <c r="DS39" s="62"/>
      <c r="DT39" s="63"/>
      <c r="DU39" s="63"/>
      <c r="DV39" s="63"/>
      <c r="DW39" s="62"/>
      <c r="DX39" s="63"/>
      <c r="DY39" s="63"/>
      <c r="DZ39" s="63"/>
      <c r="EA39" s="62"/>
      <c r="EB39" s="63"/>
      <c r="EC39" s="63"/>
      <c r="ED39" s="63"/>
      <c r="EE39" s="62"/>
      <c r="EF39" s="63"/>
      <c r="EG39" s="63"/>
      <c r="EH39" s="63"/>
      <c r="EI39" s="62"/>
      <c r="EJ39" s="63"/>
      <c r="EK39" s="63"/>
      <c r="EL39" s="63"/>
      <c r="EM39" s="62"/>
      <c r="EN39" s="63"/>
      <c r="EO39" s="63"/>
      <c r="EP39" s="63"/>
      <c r="EQ39" s="62"/>
      <c r="ER39" s="63"/>
      <c r="ES39" s="63"/>
      <c r="ET39" s="63"/>
      <c r="EU39" s="62"/>
      <c r="EV39" s="63"/>
      <c r="EW39" s="63"/>
      <c r="EX39" s="63"/>
      <c r="EY39" s="62"/>
      <c r="EZ39" s="63"/>
      <c r="FA39" s="63"/>
      <c r="FB39" s="63"/>
      <c r="FC39" s="62"/>
      <c r="FD39" s="63"/>
      <c r="FE39" s="63"/>
      <c r="FF39" s="63"/>
      <c r="FG39" s="62"/>
      <c r="FH39" s="63"/>
      <c r="FI39" s="63"/>
      <c r="FJ39" s="63"/>
      <c r="FK39" s="62"/>
      <c r="FL39" s="63"/>
      <c r="FM39" s="63"/>
      <c r="FN39" s="63"/>
      <c r="FO39" s="62"/>
      <c r="FP39" s="63"/>
      <c r="FQ39" s="63"/>
      <c r="FR39" s="63"/>
      <c r="FS39" s="62"/>
      <c r="FT39" s="63"/>
      <c r="FU39" s="63"/>
      <c r="FV39" s="63"/>
      <c r="FW39" s="62"/>
      <c r="FX39" s="63"/>
      <c r="FY39" s="63"/>
      <c r="FZ39" s="63"/>
      <c r="GA39" s="62"/>
      <c r="GB39" s="63"/>
      <c r="GC39" s="63"/>
      <c r="GD39" s="63"/>
      <c r="GE39" s="62"/>
      <c r="GF39" s="63"/>
      <c r="GG39" s="63"/>
      <c r="GH39" s="63"/>
      <c r="GI39" s="62"/>
      <c r="GJ39" s="63"/>
      <c r="GK39" s="63"/>
      <c r="GL39" s="63"/>
      <c r="GM39" s="62"/>
      <c r="GN39" s="63"/>
      <c r="GO39" s="63"/>
      <c r="GP39" s="63"/>
      <c r="GQ39" s="62"/>
      <c r="GR39" s="63"/>
      <c r="GS39" s="63"/>
      <c r="GT39" s="63"/>
      <c r="GU39" s="62"/>
      <c r="GV39" s="63"/>
      <c r="GW39" s="63"/>
      <c r="GX39" s="63"/>
      <c r="GY39" s="62"/>
      <c r="GZ39" s="63"/>
      <c r="HA39" s="63"/>
      <c r="HB39" s="63"/>
      <c r="HC39" s="62"/>
      <c r="HD39" s="63"/>
      <c r="HE39" s="63"/>
      <c r="HF39" s="63"/>
      <c r="HG39" s="62"/>
      <c r="HH39" s="63"/>
      <c r="HI39" s="63"/>
      <c r="HJ39" s="63"/>
      <c r="HK39" s="62"/>
      <c r="HL39" s="63"/>
      <c r="HM39" s="63"/>
      <c r="HN39" s="63"/>
      <c r="HO39" s="62"/>
      <c r="HP39" s="63"/>
      <c r="HQ39" s="63"/>
      <c r="HR39" s="63"/>
      <c r="HS39" s="62"/>
      <c r="HT39" s="63"/>
      <c r="HU39" s="63"/>
      <c r="HV39" s="63"/>
      <c r="HW39" s="62"/>
      <c r="HX39" s="63"/>
      <c r="HY39" s="63"/>
      <c r="HZ39" s="63"/>
      <c r="IA39" s="62"/>
      <c r="IB39" s="63"/>
      <c r="IC39" s="63"/>
      <c r="ID39" s="63"/>
      <c r="IE39" s="62"/>
      <c r="IF39" s="63"/>
      <c r="IG39" s="63"/>
      <c r="IH39" s="63"/>
    </row>
    <row r="40" spans="1:244" s="61" customFormat="1">
      <c r="A40" s="56" t="s">
        <v>56</v>
      </c>
      <c r="B40" s="57">
        <v>21497.377993686147</v>
      </c>
      <c r="C40" s="57">
        <v>1.72</v>
      </c>
      <c r="D40" s="138">
        <v>0.99983256575579704</v>
      </c>
    </row>
    <row r="41" spans="1:244" s="60" customFormat="1">
      <c r="A41" s="48" t="s">
        <v>42</v>
      </c>
      <c r="B41" s="39"/>
      <c r="C41" s="39"/>
      <c r="D41" s="39"/>
    </row>
    <row r="42" spans="1:244" s="60" customFormat="1">
      <c r="A42" s="42" t="s">
        <v>43</v>
      </c>
      <c r="B42" s="53">
        <v>0</v>
      </c>
      <c r="C42" s="53">
        <v>0</v>
      </c>
      <c r="D42" s="137">
        <v>0</v>
      </c>
    </row>
    <row r="43" spans="1:244" s="60" customFormat="1">
      <c r="A43" s="42" t="s">
        <v>44</v>
      </c>
      <c r="B43" s="53">
        <v>3.6</v>
      </c>
      <c r="C43" s="53">
        <v>0</v>
      </c>
      <c r="D43" s="137">
        <v>1.6743424420308489E-4</v>
      </c>
    </row>
    <row r="44" spans="1:244" s="60" customFormat="1">
      <c r="A44" s="105" t="s">
        <v>45</v>
      </c>
      <c r="B44" s="106">
        <v>3.6</v>
      </c>
      <c r="C44" s="106">
        <v>0</v>
      </c>
      <c r="D44" s="139">
        <v>1.6743424420308489E-4</v>
      </c>
      <c r="E44" s="62"/>
      <c r="F44" s="63"/>
      <c r="G44" s="63"/>
      <c r="H44" s="140"/>
      <c r="I44" s="62"/>
      <c r="J44" s="63"/>
      <c r="K44" s="63"/>
      <c r="L44" s="140"/>
      <c r="M44" s="62"/>
      <c r="N44" s="63"/>
      <c r="O44" s="63"/>
      <c r="P44" s="140"/>
      <c r="Q44" s="62"/>
      <c r="R44" s="63"/>
      <c r="S44" s="63"/>
      <c r="T44" s="140"/>
      <c r="U44" s="62"/>
      <c r="V44" s="63"/>
      <c r="W44" s="63"/>
      <c r="X44" s="140"/>
      <c r="Y44" s="62"/>
      <c r="Z44" s="63"/>
      <c r="AA44" s="63"/>
      <c r="AB44" s="140"/>
      <c r="AC44" s="62"/>
      <c r="AD44" s="63"/>
      <c r="AE44" s="63"/>
      <c r="AF44" s="140"/>
      <c r="AG44" s="62"/>
      <c r="AH44" s="63"/>
      <c r="AI44" s="63"/>
      <c r="AJ44" s="140"/>
      <c r="AK44" s="62"/>
      <c r="AL44" s="63"/>
      <c r="AM44" s="63"/>
      <c r="AN44" s="140"/>
      <c r="AO44" s="62"/>
      <c r="AP44" s="63"/>
      <c r="AQ44" s="63"/>
      <c r="AR44" s="140"/>
      <c r="AS44" s="62"/>
      <c r="AT44" s="63"/>
      <c r="AU44" s="63"/>
      <c r="AV44" s="140"/>
      <c r="AW44" s="62"/>
      <c r="AX44" s="63"/>
      <c r="AY44" s="63"/>
      <c r="AZ44" s="140"/>
      <c r="BA44" s="62"/>
      <c r="BB44" s="63"/>
      <c r="BC44" s="63"/>
      <c r="BD44" s="140"/>
      <c r="BE44" s="62"/>
      <c r="BF44" s="63"/>
      <c r="BG44" s="63"/>
      <c r="BH44" s="140"/>
      <c r="BI44" s="62"/>
      <c r="BJ44" s="63"/>
      <c r="BK44" s="63"/>
      <c r="BL44" s="140"/>
      <c r="BM44" s="62"/>
      <c r="BN44" s="63"/>
      <c r="BO44" s="63"/>
      <c r="BP44" s="140"/>
      <c r="BQ44" s="62"/>
      <c r="BR44" s="63"/>
      <c r="BS44" s="63"/>
      <c r="BT44" s="140"/>
      <c r="BU44" s="62"/>
      <c r="BV44" s="63"/>
      <c r="BW44" s="63"/>
      <c r="BX44" s="140"/>
      <c r="BY44" s="62"/>
      <c r="BZ44" s="63"/>
      <c r="CA44" s="63"/>
      <c r="CB44" s="140"/>
      <c r="CC44" s="62"/>
      <c r="CD44" s="63"/>
      <c r="CE44" s="63"/>
      <c r="CF44" s="140"/>
      <c r="CG44" s="62"/>
      <c r="CH44" s="63"/>
      <c r="CI44" s="63"/>
      <c r="CJ44" s="140"/>
      <c r="CK44" s="62"/>
      <c r="CL44" s="63"/>
      <c r="CM44" s="63"/>
      <c r="CN44" s="140"/>
      <c r="CO44" s="62"/>
      <c r="CP44" s="63"/>
      <c r="CQ44" s="63"/>
      <c r="CR44" s="140"/>
      <c r="CS44" s="62"/>
      <c r="CT44" s="63"/>
      <c r="CU44" s="63"/>
      <c r="CV44" s="140"/>
      <c r="CW44" s="62"/>
      <c r="CX44" s="63"/>
      <c r="CY44" s="63"/>
      <c r="CZ44" s="140"/>
      <c r="DA44" s="62"/>
      <c r="DB44" s="63"/>
      <c r="DC44" s="63"/>
      <c r="DD44" s="140"/>
      <c r="DE44" s="62"/>
      <c r="DF44" s="63"/>
      <c r="DG44" s="63"/>
      <c r="DH44" s="140"/>
      <c r="DI44" s="62"/>
      <c r="DJ44" s="63"/>
      <c r="DK44" s="63"/>
      <c r="DL44" s="140"/>
      <c r="DM44" s="62"/>
      <c r="DN44" s="63"/>
      <c r="DO44" s="63"/>
      <c r="DP44" s="140"/>
      <c r="DQ44" s="62"/>
      <c r="DR44" s="63"/>
      <c r="DS44" s="63"/>
      <c r="DT44" s="140"/>
      <c r="DU44" s="62"/>
      <c r="DV44" s="63"/>
      <c r="DW44" s="63"/>
      <c r="DX44" s="140"/>
      <c r="DY44" s="62"/>
      <c r="DZ44" s="63"/>
      <c r="EA44" s="63"/>
      <c r="EB44" s="140"/>
      <c r="EC44" s="62"/>
      <c r="ED44" s="63"/>
      <c r="EE44" s="63"/>
      <c r="EF44" s="140"/>
      <c r="EG44" s="62"/>
      <c r="EH44" s="63"/>
      <c r="EI44" s="63"/>
      <c r="EJ44" s="140"/>
      <c r="EK44" s="62"/>
      <c r="EL44" s="63"/>
      <c r="EM44" s="63"/>
      <c r="EN44" s="140"/>
      <c r="EO44" s="62"/>
      <c r="EP44" s="63"/>
      <c r="EQ44" s="63"/>
      <c r="ER44" s="140"/>
      <c r="ES44" s="62"/>
      <c r="ET44" s="63"/>
      <c r="EU44" s="63"/>
      <c r="EV44" s="140"/>
      <c r="EW44" s="62"/>
      <c r="EX44" s="63"/>
      <c r="EY44" s="63"/>
      <c r="EZ44" s="140"/>
      <c r="FA44" s="62"/>
      <c r="FB44" s="63"/>
      <c r="FC44" s="63"/>
      <c r="FD44" s="140"/>
      <c r="FE44" s="62"/>
      <c r="FF44" s="63"/>
      <c r="FG44" s="63"/>
      <c r="FH44" s="140"/>
      <c r="FI44" s="62"/>
      <c r="FJ44" s="63"/>
      <c r="FK44" s="63"/>
      <c r="FL44" s="140"/>
      <c r="FM44" s="62"/>
      <c r="FN44" s="63"/>
      <c r="FO44" s="63"/>
      <c r="FP44" s="140"/>
      <c r="FQ44" s="62"/>
      <c r="FR44" s="63"/>
      <c r="FS44" s="63"/>
      <c r="FT44" s="140"/>
      <c r="FU44" s="62"/>
      <c r="FV44" s="63"/>
      <c r="FW44" s="63"/>
      <c r="FX44" s="140"/>
      <c r="FY44" s="62"/>
      <c r="FZ44" s="63"/>
      <c r="GA44" s="63"/>
      <c r="GB44" s="140"/>
      <c r="GC44" s="62"/>
      <c r="GD44" s="63"/>
      <c r="GE44" s="63"/>
      <c r="GF44" s="140"/>
      <c r="GG44" s="62"/>
      <c r="GH44" s="63"/>
      <c r="GI44" s="63"/>
      <c r="GJ44" s="140"/>
      <c r="GK44" s="62"/>
      <c r="GL44" s="63"/>
      <c r="GM44" s="63"/>
      <c r="GN44" s="140"/>
      <c r="GO44" s="62"/>
      <c r="GP44" s="63"/>
      <c r="GQ44" s="63"/>
      <c r="GR44" s="140"/>
      <c r="GS44" s="62"/>
      <c r="GT44" s="63"/>
      <c r="GU44" s="63"/>
      <c r="GV44" s="140"/>
      <c r="GW44" s="62"/>
      <c r="GX44" s="63"/>
      <c r="GY44" s="63"/>
      <c r="GZ44" s="140"/>
      <c r="HA44" s="62"/>
      <c r="HB44" s="63"/>
      <c r="HC44" s="63"/>
      <c r="HD44" s="140"/>
      <c r="HE44" s="62"/>
      <c r="HF44" s="63"/>
      <c r="HG44" s="63"/>
      <c r="HH44" s="140"/>
      <c r="HI44" s="62"/>
      <c r="HJ44" s="63"/>
      <c r="HK44" s="63"/>
      <c r="HL44" s="140"/>
      <c r="HM44" s="62"/>
      <c r="HN44" s="63"/>
      <c r="HO44" s="63"/>
      <c r="HP44" s="140"/>
      <c r="HQ44" s="62"/>
      <c r="HR44" s="63"/>
      <c r="HS44" s="63"/>
      <c r="HT44" s="140"/>
      <c r="HU44" s="62"/>
      <c r="HV44" s="63"/>
      <c r="HW44" s="63"/>
      <c r="HX44" s="140"/>
      <c r="HY44" s="62"/>
      <c r="HZ44" s="63"/>
      <c r="IA44" s="63"/>
      <c r="IB44" s="140"/>
      <c r="IC44" s="62"/>
      <c r="ID44" s="63"/>
      <c r="IE44" s="63"/>
      <c r="IF44" s="140"/>
      <c r="IG44" s="62"/>
      <c r="IH44" s="63"/>
      <c r="II44" s="63"/>
      <c r="IJ44" s="140"/>
    </row>
    <row r="45" spans="1:244" s="68" customFormat="1" ht="13.5" thickBot="1">
      <c r="A45" s="65" t="s">
        <v>46</v>
      </c>
      <c r="B45" s="66">
        <v>21500.977993686145</v>
      </c>
      <c r="C45" s="66">
        <v>1.72</v>
      </c>
      <c r="D45" s="142">
        <v>1</v>
      </c>
    </row>
    <row r="46" spans="1:244">
      <c r="A46" s="69" t="s">
        <v>47</v>
      </c>
      <c r="D46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333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59</v>
      </c>
    </row>
    <row r="6" spans="1:4">
      <c r="A6" s="44"/>
      <c r="B6" s="45" t="s">
        <v>6</v>
      </c>
      <c r="C6" s="46" t="s">
        <v>324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61</v>
      </c>
      <c r="B10" s="39">
        <v>420</v>
      </c>
      <c r="C10" s="39">
        <v>0.03</v>
      </c>
      <c r="D10" s="132">
        <v>1.7721228832312138E-2</v>
      </c>
    </row>
    <row r="11" spans="1:4">
      <c r="A11" s="42" t="s">
        <v>330</v>
      </c>
      <c r="B11" s="53">
        <v>21385</v>
      </c>
      <c r="C11" s="53">
        <v>1.71</v>
      </c>
      <c r="D11" s="132">
        <v>0.9023059013785597</v>
      </c>
    </row>
    <row r="12" spans="1:4">
      <c r="A12" s="42" t="s">
        <v>331</v>
      </c>
      <c r="B12" s="53">
        <v>0</v>
      </c>
      <c r="C12" s="53">
        <v>0</v>
      </c>
      <c r="D12" s="132">
        <v>0</v>
      </c>
    </row>
    <row r="13" spans="1:4">
      <c r="A13" s="42" t="s">
        <v>332</v>
      </c>
      <c r="B13" s="53">
        <v>654.15</v>
      </c>
      <c r="C13" s="53">
        <v>0.05</v>
      </c>
      <c r="D13" s="132">
        <v>2.7600813906326155E-2</v>
      </c>
    </row>
    <row r="14" spans="1:4">
      <c r="A14" s="56" t="s">
        <v>62</v>
      </c>
      <c r="B14" s="57">
        <v>22459.15</v>
      </c>
      <c r="C14" s="57">
        <v>1.79</v>
      </c>
      <c r="D14" s="133">
        <v>0.94762794411719797</v>
      </c>
    </row>
    <row r="15" spans="1:4">
      <c r="A15" s="59" t="s">
        <v>19</v>
      </c>
    </row>
    <row r="16" spans="1:4">
      <c r="A16" s="54" t="s">
        <v>20</v>
      </c>
      <c r="B16" s="53">
        <v>0</v>
      </c>
      <c r="C16" s="53">
        <v>0</v>
      </c>
      <c r="D16" s="132">
        <v>0</v>
      </c>
    </row>
    <row r="17" spans="1:4">
      <c r="A17" s="54" t="s">
        <v>21</v>
      </c>
      <c r="B17" s="53">
        <v>0</v>
      </c>
      <c r="C17" s="53">
        <v>0</v>
      </c>
      <c r="D17" s="132">
        <v>0</v>
      </c>
    </row>
    <row r="18" spans="1:4">
      <c r="A18" s="54" t="s">
        <v>22</v>
      </c>
      <c r="B18" s="53">
        <v>0</v>
      </c>
      <c r="C18" s="53">
        <v>0</v>
      </c>
      <c r="D18" s="132">
        <v>0</v>
      </c>
    </row>
    <row r="19" spans="1:4">
      <c r="A19" s="54" t="s">
        <v>23</v>
      </c>
      <c r="B19" s="53">
        <v>0</v>
      </c>
      <c r="C19" s="53">
        <v>0</v>
      </c>
      <c r="D19" s="132">
        <v>0</v>
      </c>
    </row>
    <row r="20" spans="1:4">
      <c r="A20" s="54" t="s">
        <v>24</v>
      </c>
      <c r="B20" s="53">
        <v>623.88</v>
      </c>
      <c r="C20" s="53">
        <v>0.05</v>
      </c>
      <c r="D20" s="132">
        <v>2.632361962834023E-2</v>
      </c>
    </row>
    <row r="21" spans="1:4">
      <c r="A21" s="54" t="s">
        <v>25</v>
      </c>
      <c r="B21" s="53">
        <v>0</v>
      </c>
      <c r="C21" s="53">
        <v>0</v>
      </c>
      <c r="D21" s="132">
        <v>0</v>
      </c>
    </row>
    <row r="22" spans="1:4">
      <c r="A22" s="54" t="s">
        <v>26</v>
      </c>
      <c r="B22" s="53">
        <v>0</v>
      </c>
      <c r="C22" s="53">
        <v>0</v>
      </c>
      <c r="D22" s="132">
        <v>0</v>
      </c>
    </row>
    <row r="23" spans="1:4">
      <c r="A23" s="54" t="s">
        <v>27</v>
      </c>
      <c r="B23" s="53">
        <v>0</v>
      </c>
      <c r="C23" s="53">
        <v>0</v>
      </c>
      <c r="D23" s="132">
        <v>0</v>
      </c>
    </row>
    <row r="24" spans="1:4">
      <c r="A24" s="129" t="s">
        <v>28</v>
      </c>
      <c r="B24" s="106">
        <v>623.88</v>
      </c>
      <c r="C24" s="106">
        <v>0.05</v>
      </c>
      <c r="D24" s="134">
        <v>2.632361962834023E-2</v>
      </c>
    </row>
    <row r="25" spans="1:4" s="60" customFormat="1">
      <c r="A25" s="48" t="s">
        <v>49</v>
      </c>
      <c r="B25" s="39"/>
      <c r="C25" s="39"/>
      <c r="D25" s="39"/>
    </row>
    <row r="26" spans="1:4" s="60" customFormat="1">
      <c r="A26" s="54" t="s">
        <v>50</v>
      </c>
      <c r="B26" s="53">
        <v>617.3580472549246</v>
      </c>
      <c r="C26" s="53">
        <v>0.05</v>
      </c>
      <c r="D26" s="132">
        <v>2.604843625446164E-2</v>
      </c>
    </row>
    <row r="27" spans="1:4" s="60" customFormat="1">
      <c r="A27" s="42" t="s">
        <v>51</v>
      </c>
      <c r="B27" s="53">
        <v>617.3580472549246</v>
      </c>
      <c r="C27" s="53">
        <v>0.05</v>
      </c>
      <c r="D27" s="132">
        <v>2.604843625446164E-2</v>
      </c>
    </row>
    <row r="28" spans="1:4" s="61" customFormat="1">
      <c r="A28" s="56" t="s">
        <v>52</v>
      </c>
      <c r="B28" s="57">
        <v>23700.388047254928</v>
      </c>
      <c r="C28" s="57">
        <v>1.89</v>
      </c>
      <c r="D28" s="133">
        <v>1</v>
      </c>
    </row>
    <row r="29" spans="1:4" s="60" customFormat="1">
      <c r="A29" s="48" t="s">
        <v>30</v>
      </c>
      <c r="B29" s="39"/>
      <c r="C29" s="39"/>
      <c r="D29" s="39"/>
    </row>
    <row r="30" spans="1:4" s="60" customFormat="1">
      <c r="A30" s="42" t="s">
        <v>31</v>
      </c>
      <c r="B30" s="53">
        <v>0</v>
      </c>
      <c r="C30" s="53">
        <v>0</v>
      </c>
      <c r="D30" s="132">
        <v>0</v>
      </c>
    </row>
    <row r="31" spans="1:4" s="60" customFormat="1">
      <c r="A31" s="42" t="s">
        <v>32</v>
      </c>
      <c r="B31" s="53">
        <v>0</v>
      </c>
      <c r="C31" s="53">
        <v>0</v>
      </c>
      <c r="D31" s="132">
        <v>0</v>
      </c>
    </row>
    <row r="32" spans="1:4" s="60" customFormat="1">
      <c r="A32" s="54" t="s">
        <v>33</v>
      </c>
      <c r="B32" s="53">
        <v>0</v>
      </c>
      <c r="C32" s="53">
        <v>0</v>
      </c>
      <c r="D32" s="132">
        <v>0</v>
      </c>
    </row>
    <row r="33" spans="1:244" s="60" customFormat="1">
      <c r="A33" s="54" t="s">
        <v>63</v>
      </c>
      <c r="B33" s="53">
        <v>0</v>
      </c>
      <c r="C33" s="53">
        <v>0</v>
      </c>
      <c r="D33" s="132">
        <v>0</v>
      </c>
    </row>
    <row r="34" spans="1:244" s="60" customFormat="1">
      <c r="A34" s="105" t="s">
        <v>53</v>
      </c>
      <c r="B34" s="106">
        <v>0</v>
      </c>
      <c r="C34" s="106">
        <v>0</v>
      </c>
      <c r="D34" s="134">
        <v>0</v>
      </c>
      <c r="E34" s="62"/>
      <c r="F34" s="63"/>
      <c r="G34" s="63"/>
      <c r="H34" s="64"/>
      <c r="I34" s="62"/>
      <c r="J34" s="63"/>
      <c r="K34" s="63"/>
      <c r="L34" s="64"/>
      <c r="M34" s="62"/>
      <c r="N34" s="63"/>
      <c r="O34" s="63"/>
      <c r="P34" s="64"/>
      <c r="Q34" s="62"/>
      <c r="R34" s="63"/>
      <c r="S34" s="63"/>
      <c r="T34" s="64"/>
      <c r="U34" s="62"/>
      <c r="V34" s="63"/>
      <c r="W34" s="63"/>
      <c r="X34" s="64"/>
      <c r="Y34" s="62"/>
      <c r="Z34" s="63"/>
      <c r="AA34" s="63"/>
      <c r="AB34" s="64"/>
      <c r="AC34" s="62"/>
      <c r="AD34" s="63"/>
      <c r="AE34" s="63"/>
      <c r="AF34" s="64"/>
      <c r="AG34" s="62"/>
      <c r="AH34" s="63"/>
      <c r="AI34" s="63"/>
      <c r="AJ34" s="64"/>
      <c r="AK34" s="62"/>
      <c r="AL34" s="63"/>
      <c r="AM34" s="63"/>
      <c r="AN34" s="64"/>
      <c r="AO34" s="62"/>
      <c r="AP34" s="63"/>
      <c r="AQ34" s="63"/>
      <c r="AR34" s="64"/>
      <c r="AS34" s="62"/>
      <c r="AT34" s="63"/>
      <c r="AU34" s="63"/>
      <c r="AV34" s="64"/>
      <c r="AW34" s="62"/>
      <c r="AX34" s="63"/>
      <c r="AY34" s="63"/>
      <c r="AZ34" s="64"/>
      <c r="BA34" s="62"/>
      <c r="BB34" s="63"/>
      <c r="BC34" s="63"/>
      <c r="BD34" s="64"/>
      <c r="BE34" s="62"/>
      <c r="BF34" s="63"/>
      <c r="BG34" s="63"/>
      <c r="BH34" s="64"/>
      <c r="BI34" s="62"/>
      <c r="BJ34" s="63"/>
      <c r="BK34" s="63"/>
      <c r="BL34" s="64"/>
      <c r="BM34" s="62"/>
      <c r="BN34" s="63"/>
      <c r="BO34" s="63"/>
      <c r="BP34" s="64"/>
      <c r="BQ34" s="62"/>
      <c r="BR34" s="63"/>
      <c r="BS34" s="63"/>
      <c r="BT34" s="64"/>
      <c r="BU34" s="62"/>
      <c r="BV34" s="63"/>
      <c r="BW34" s="63"/>
      <c r="BX34" s="64"/>
      <c r="BY34" s="62"/>
      <c r="BZ34" s="63"/>
      <c r="CA34" s="63"/>
      <c r="CB34" s="64"/>
      <c r="CC34" s="62"/>
      <c r="CD34" s="63"/>
      <c r="CE34" s="63"/>
      <c r="CF34" s="64"/>
      <c r="CG34" s="62"/>
      <c r="CH34" s="63"/>
      <c r="CI34" s="63"/>
      <c r="CJ34" s="64"/>
      <c r="CK34" s="62"/>
      <c r="CL34" s="63"/>
      <c r="CM34" s="63"/>
      <c r="CN34" s="64"/>
      <c r="CO34" s="62"/>
      <c r="CP34" s="63"/>
      <c r="CQ34" s="63"/>
      <c r="CR34" s="64"/>
      <c r="CS34" s="62"/>
      <c r="CT34" s="63"/>
      <c r="CU34" s="63"/>
      <c r="CV34" s="64"/>
      <c r="CW34" s="62"/>
      <c r="CX34" s="63"/>
      <c r="CY34" s="63"/>
      <c r="CZ34" s="64"/>
      <c r="DA34" s="62"/>
      <c r="DB34" s="63"/>
      <c r="DC34" s="63"/>
      <c r="DD34" s="64"/>
      <c r="DE34" s="62"/>
      <c r="DF34" s="63"/>
      <c r="DG34" s="63"/>
      <c r="DH34" s="64"/>
      <c r="DI34" s="62"/>
      <c r="DJ34" s="63"/>
      <c r="DK34" s="63"/>
      <c r="DL34" s="64"/>
      <c r="DM34" s="62"/>
      <c r="DN34" s="63"/>
      <c r="DO34" s="63"/>
      <c r="DP34" s="64"/>
      <c r="DQ34" s="62"/>
      <c r="DR34" s="63"/>
      <c r="DS34" s="63"/>
      <c r="DT34" s="64"/>
      <c r="DU34" s="62"/>
      <c r="DV34" s="63"/>
      <c r="DW34" s="63"/>
      <c r="DX34" s="64"/>
      <c r="DY34" s="62"/>
      <c r="DZ34" s="63"/>
      <c r="EA34" s="63"/>
      <c r="EB34" s="64"/>
      <c r="EC34" s="62"/>
      <c r="ED34" s="63"/>
      <c r="EE34" s="63"/>
      <c r="EF34" s="64"/>
      <c r="EG34" s="62"/>
      <c r="EH34" s="63"/>
      <c r="EI34" s="63"/>
      <c r="EJ34" s="64"/>
      <c r="EK34" s="62"/>
      <c r="EL34" s="63"/>
      <c r="EM34" s="63"/>
      <c r="EN34" s="64"/>
      <c r="EO34" s="62"/>
      <c r="EP34" s="63"/>
      <c r="EQ34" s="63"/>
      <c r="ER34" s="64"/>
      <c r="ES34" s="62"/>
      <c r="ET34" s="63"/>
      <c r="EU34" s="63"/>
      <c r="EV34" s="64"/>
      <c r="EW34" s="62"/>
      <c r="EX34" s="63"/>
      <c r="EY34" s="63"/>
      <c r="EZ34" s="64"/>
      <c r="FA34" s="62"/>
      <c r="FB34" s="63"/>
      <c r="FC34" s="63"/>
      <c r="FD34" s="64"/>
      <c r="FE34" s="62"/>
      <c r="FF34" s="63"/>
      <c r="FG34" s="63"/>
      <c r="FH34" s="64"/>
      <c r="FI34" s="62"/>
      <c r="FJ34" s="63"/>
      <c r="FK34" s="63"/>
      <c r="FL34" s="64"/>
      <c r="FM34" s="62"/>
      <c r="FN34" s="63"/>
      <c r="FO34" s="63"/>
      <c r="FP34" s="64"/>
      <c r="FQ34" s="62"/>
      <c r="FR34" s="63"/>
      <c r="FS34" s="63"/>
      <c r="FT34" s="64"/>
      <c r="FU34" s="62"/>
      <c r="FV34" s="63"/>
      <c r="FW34" s="63"/>
      <c r="FX34" s="64"/>
      <c r="FY34" s="62"/>
      <c r="FZ34" s="63"/>
      <c r="GA34" s="63"/>
      <c r="GB34" s="64"/>
      <c r="GC34" s="62"/>
      <c r="GD34" s="63"/>
      <c r="GE34" s="63"/>
      <c r="GF34" s="64"/>
      <c r="GG34" s="62"/>
      <c r="GH34" s="63"/>
      <c r="GI34" s="63"/>
      <c r="GJ34" s="64"/>
      <c r="GK34" s="62"/>
      <c r="GL34" s="63"/>
      <c r="GM34" s="63"/>
      <c r="GN34" s="64"/>
      <c r="GO34" s="62"/>
      <c r="GP34" s="63"/>
      <c r="GQ34" s="63"/>
      <c r="GR34" s="64"/>
      <c r="GS34" s="62"/>
      <c r="GT34" s="63"/>
      <c r="GU34" s="63"/>
      <c r="GV34" s="64"/>
      <c r="GW34" s="62"/>
      <c r="GX34" s="63"/>
      <c r="GY34" s="63"/>
      <c r="GZ34" s="64"/>
      <c r="HA34" s="62"/>
      <c r="HB34" s="63"/>
      <c r="HC34" s="63"/>
      <c r="HD34" s="64"/>
      <c r="HE34" s="62"/>
      <c r="HF34" s="63"/>
      <c r="HG34" s="63"/>
      <c r="HH34" s="64"/>
      <c r="HI34" s="62"/>
      <c r="HJ34" s="63"/>
      <c r="HK34" s="63"/>
      <c r="HL34" s="64"/>
      <c r="HM34" s="62"/>
      <c r="HN34" s="63"/>
      <c r="HO34" s="63"/>
      <c r="HP34" s="64"/>
      <c r="HQ34" s="62"/>
      <c r="HR34" s="63"/>
      <c r="HS34" s="63"/>
      <c r="HT34" s="64"/>
      <c r="HU34" s="62"/>
      <c r="HV34" s="63"/>
      <c r="HW34" s="63"/>
      <c r="HX34" s="64"/>
      <c r="HY34" s="62"/>
      <c r="HZ34" s="63"/>
      <c r="IA34" s="63"/>
      <c r="IB34" s="64"/>
      <c r="IC34" s="62"/>
      <c r="ID34" s="63"/>
      <c r="IE34" s="63"/>
      <c r="IF34" s="64"/>
      <c r="IG34" s="62"/>
      <c r="IH34" s="63"/>
      <c r="II34" s="63"/>
      <c r="IJ34" s="64"/>
    </row>
    <row r="35" spans="1:244" s="60" customFormat="1">
      <c r="A35" s="48" t="s">
        <v>35</v>
      </c>
      <c r="B35" s="39"/>
      <c r="C35" s="39"/>
      <c r="D35" s="39"/>
    </row>
    <row r="36" spans="1:244" s="60" customFormat="1">
      <c r="A36" s="54" t="s">
        <v>36</v>
      </c>
      <c r="B36" s="53">
        <v>0</v>
      </c>
      <c r="C36" s="53">
        <v>0</v>
      </c>
      <c r="D36" s="132">
        <v>0</v>
      </c>
    </row>
    <row r="37" spans="1:244" s="60" customFormat="1">
      <c r="A37" s="54" t="s">
        <v>37</v>
      </c>
      <c r="B37" s="53">
        <v>0</v>
      </c>
      <c r="C37" s="53">
        <v>0</v>
      </c>
      <c r="D37" s="132">
        <v>0</v>
      </c>
    </row>
    <row r="38" spans="1:244" s="60" customFormat="1">
      <c r="A38" s="54" t="s">
        <v>38</v>
      </c>
      <c r="B38" s="53">
        <v>0</v>
      </c>
      <c r="C38" s="53">
        <v>0</v>
      </c>
      <c r="D38" s="132">
        <v>0</v>
      </c>
    </row>
    <row r="39" spans="1:244" s="60" customFormat="1">
      <c r="A39" s="105" t="s">
        <v>54</v>
      </c>
      <c r="B39" s="106">
        <v>0</v>
      </c>
      <c r="C39" s="106">
        <v>0</v>
      </c>
      <c r="D39" s="134">
        <v>0</v>
      </c>
      <c r="E39" s="62"/>
      <c r="F39" s="63"/>
      <c r="G39" s="63"/>
      <c r="H39" s="64"/>
      <c r="I39" s="62"/>
      <c r="J39" s="63"/>
      <c r="K39" s="63"/>
      <c r="L39" s="64"/>
      <c r="M39" s="62"/>
      <c r="N39" s="63"/>
      <c r="O39" s="63"/>
      <c r="P39" s="64"/>
      <c r="Q39" s="62"/>
      <c r="R39" s="63"/>
      <c r="S39" s="63"/>
      <c r="T39" s="64"/>
      <c r="U39" s="62"/>
      <c r="V39" s="63"/>
      <c r="W39" s="63"/>
      <c r="X39" s="64"/>
      <c r="Y39" s="62"/>
      <c r="Z39" s="63"/>
      <c r="AA39" s="63"/>
      <c r="AB39" s="64"/>
      <c r="AC39" s="62"/>
      <c r="AD39" s="63"/>
      <c r="AE39" s="63"/>
      <c r="AF39" s="64"/>
      <c r="AG39" s="62"/>
      <c r="AH39" s="63"/>
      <c r="AI39" s="63"/>
      <c r="AJ39" s="64"/>
      <c r="AK39" s="62"/>
      <c r="AL39" s="63"/>
      <c r="AM39" s="63"/>
      <c r="AN39" s="64"/>
      <c r="AO39" s="62"/>
      <c r="AP39" s="63"/>
      <c r="AQ39" s="63"/>
      <c r="AR39" s="64"/>
      <c r="AS39" s="62"/>
      <c r="AT39" s="63"/>
      <c r="AU39" s="63"/>
      <c r="AV39" s="64"/>
      <c r="AW39" s="62"/>
      <c r="AX39" s="63"/>
      <c r="AY39" s="63"/>
      <c r="AZ39" s="64"/>
      <c r="BA39" s="62"/>
      <c r="BB39" s="63"/>
      <c r="BC39" s="63"/>
      <c r="BD39" s="64"/>
      <c r="BE39" s="62"/>
      <c r="BF39" s="63"/>
      <c r="BG39" s="63"/>
      <c r="BH39" s="64"/>
      <c r="BI39" s="62"/>
      <c r="BJ39" s="63"/>
      <c r="BK39" s="63"/>
      <c r="BL39" s="64"/>
      <c r="BM39" s="62"/>
      <c r="BN39" s="63"/>
      <c r="BO39" s="63"/>
      <c r="BP39" s="64"/>
      <c r="BQ39" s="62"/>
      <c r="BR39" s="63"/>
      <c r="BS39" s="63"/>
      <c r="BT39" s="64"/>
      <c r="BU39" s="62"/>
      <c r="BV39" s="63"/>
      <c r="BW39" s="63"/>
      <c r="BX39" s="64"/>
      <c r="BY39" s="62"/>
      <c r="BZ39" s="63"/>
      <c r="CA39" s="63"/>
      <c r="CB39" s="64"/>
      <c r="CC39" s="62"/>
      <c r="CD39" s="63"/>
      <c r="CE39" s="63"/>
      <c r="CF39" s="64"/>
      <c r="CG39" s="62"/>
      <c r="CH39" s="63"/>
      <c r="CI39" s="63"/>
      <c r="CJ39" s="64"/>
      <c r="CK39" s="62"/>
      <c r="CL39" s="63"/>
      <c r="CM39" s="63"/>
      <c r="CN39" s="64"/>
      <c r="CO39" s="62"/>
      <c r="CP39" s="63"/>
      <c r="CQ39" s="63"/>
      <c r="CR39" s="64"/>
      <c r="CS39" s="62"/>
      <c r="CT39" s="63"/>
      <c r="CU39" s="63"/>
      <c r="CV39" s="64"/>
      <c r="CW39" s="62"/>
      <c r="CX39" s="63"/>
      <c r="CY39" s="63"/>
      <c r="CZ39" s="64"/>
      <c r="DA39" s="62"/>
      <c r="DB39" s="63"/>
      <c r="DC39" s="63"/>
      <c r="DD39" s="64"/>
      <c r="DE39" s="62"/>
      <c r="DF39" s="63"/>
      <c r="DG39" s="63"/>
      <c r="DH39" s="64"/>
      <c r="DI39" s="62"/>
      <c r="DJ39" s="63"/>
      <c r="DK39" s="63"/>
      <c r="DL39" s="64"/>
      <c r="DM39" s="62"/>
      <c r="DN39" s="63"/>
      <c r="DO39" s="63"/>
      <c r="DP39" s="64"/>
      <c r="DQ39" s="62"/>
      <c r="DR39" s="63"/>
      <c r="DS39" s="63"/>
      <c r="DT39" s="64"/>
      <c r="DU39" s="62"/>
      <c r="DV39" s="63"/>
      <c r="DW39" s="63"/>
      <c r="DX39" s="64"/>
      <c r="DY39" s="62"/>
      <c r="DZ39" s="63"/>
      <c r="EA39" s="63"/>
      <c r="EB39" s="64"/>
      <c r="EC39" s="62"/>
      <c r="ED39" s="63"/>
      <c r="EE39" s="63"/>
      <c r="EF39" s="64"/>
      <c r="EG39" s="62"/>
      <c r="EH39" s="63"/>
      <c r="EI39" s="63"/>
      <c r="EJ39" s="64"/>
      <c r="EK39" s="62"/>
      <c r="EL39" s="63"/>
      <c r="EM39" s="63"/>
      <c r="EN39" s="64"/>
      <c r="EO39" s="62"/>
      <c r="EP39" s="63"/>
      <c r="EQ39" s="63"/>
      <c r="ER39" s="64"/>
      <c r="ES39" s="62"/>
      <c r="ET39" s="63"/>
      <c r="EU39" s="63"/>
      <c r="EV39" s="64"/>
      <c r="EW39" s="62"/>
      <c r="EX39" s="63"/>
      <c r="EY39" s="63"/>
      <c r="EZ39" s="64"/>
      <c r="FA39" s="62"/>
      <c r="FB39" s="63"/>
      <c r="FC39" s="63"/>
      <c r="FD39" s="64"/>
      <c r="FE39" s="62"/>
      <c r="FF39" s="63"/>
      <c r="FG39" s="63"/>
      <c r="FH39" s="64"/>
      <c r="FI39" s="62"/>
      <c r="FJ39" s="63"/>
      <c r="FK39" s="63"/>
      <c r="FL39" s="64"/>
      <c r="FM39" s="62"/>
      <c r="FN39" s="63"/>
      <c r="FO39" s="63"/>
      <c r="FP39" s="64"/>
      <c r="FQ39" s="62"/>
      <c r="FR39" s="63"/>
      <c r="FS39" s="63"/>
      <c r="FT39" s="64"/>
      <c r="FU39" s="62"/>
      <c r="FV39" s="63"/>
      <c r="FW39" s="63"/>
      <c r="FX39" s="64"/>
      <c r="FY39" s="62"/>
      <c r="FZ39" s="63"/>
      <c r="GA39" s="63"/>
      <c r="GB39" s="64"/>
      <c r="GC39" s="62"/>
      <c r="GD39" s="63"/>
      <c r="GE39" s="63"/>
      <c r="GF39" s="64"/>
      <c r="GG39" s="62"/>
      <c r="GH39" s="63"/>
      <c r="GI39" s="63"/>
      <c r="GJ39" s="64"/>
      <c r="GK39" s="62"/>
      <c r="GL39" s="63"/>
      <c r="GM39" s="63"/>
      <c r="GN39" s="64"/>
      <c r="GO39" s="62"/>
      <c r="GP39" s="63"/>
      <c r="GQ39" s="63"/>
      <c r="GR39" s="64"/>
      <c r="GS39" s="62"/>
      <c r="GT39" s="63"/>
      <c r="GU39" s="63"/>
      <c r="GV39" s="64"/>
      <c r="GW39" s="62"/>
      <c r="GX39" s="63"/>
      <c r="GY39" s="63"/>
      <c r="GZ39" s="64"/>
      <c r="HA39" s="62"/>
      <c r="HB39" s="63"/>
      <c r="HC39" s="63"/>
      <c r="HD39" s="64"/>
      <c r="HE39" s="62"/>
      <c r="HF39" s="63"/>
      <c r="HG39" s="63"/>
      <c r="HH39" s="64"/>
      <c r="HI39" s="62"/>
      <c r="HJ39" s="63"/>
      <c r="HK39" s="63"/>
      <c r="HL39" s="64"/>
      <c r="HM39" s="62"/>
      <c r="HN39" s="63"/>
      <c r="HO39" s="63"/>
      <c r="HP39" s="64"/>
      <c r="HQ39" s="62"/>
      <c r="HR39" s="63"/>
      <c r="HS39" s="63"/>
      <c r="HT39" s="64"/>
      <c r="HU39" s="62"/>
      <c r="HV39" s="63"/>
      <c r="HW39" s="63"/>
      <c r="HX39" s="64"/>
      <c r="HY39" s="62"/>
      <c r="HZ39" s="63"/>
      <c r="IA39" s="63"/>
      <c r="IB39" s="64"/>
      <c r="IC39" s="62"/>
      <c r="ID39" s="63"/>
      <c r="IE39" s="63"/>
      <c r="IF39" s="64"/>
      <c r="IG39" s="62"/>
      <c r="IH39" s="63"/>
      <c r="II39" s="63"/>
      <c r="IJ39" s="64"/>
    </row>
    <row r="40" spans="1:244" s="60" customFormat="1">
      <c r="A40" s="109" t="s">
        <v>55</v>
      </c>
      <c r="B40" s="110">
        <v>0</v>
      </c>
      <c r="C40" s="110">
        <v>0</v>
      </c>
      <c r="D40" s="135">
        <v>0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56</v>
      </c>
      <c r="B41" s="57">
        <v>23700.388047254928</v>
      </c>
      <c r="C41" s="57">
        <v>1.89</v>
      </c>
      <c r="D41" s="133">
        <v>1</v>
      </c>
    </row>
    <row r="42" spans="1:244" s="60" customFormat="1">
      <c r="A42" s="48" t="s">
        <v>42</v>
      </c>
      <c r="B42" s="39"/>
      <c r="C42" s="39"/>
      <c r="D42" s="39"/>
    </row>
    <row r="43" spans="1:244" s="60" customFormat="1">
      <c r="A43" s="42" t="s">
        <v>43</v>
      </c>
      <c r="B43" s="53">
        <v>0</v>
      </c>
      <c r="C43" s="53">
        <v>0</v>
      </c>
      <c r="D43" s="132">
        <v>0</v>
      </c>
    </row>
    <row r="44" spans="1:244" s="60" customFormat="1">
      <c r="A44" s="42" t="s">
        <v>44</v>
      </c>
      <c r="B44" s="53">
        <v>0</v>
      </c>
      <c r="C44" s="53">
        <v>0</v>
      </c>
      <c r="D44" s="132">
        <v>0</v>
      </c>
    </row>
    <row r="45" spans="1:244" s="60" customFormat="1">
      <c r="A45" s="105" t="s">
        <v>45</v>
      </c>
      <c r="B45" s="106">
        <v>0</v>
      </c>
      <c r="C45" s="106">
        <v>0</v>
      </c>
      <c r="D45" s="134">
        <v>0</v>
      </c>
      <c r="E45" s="62"/>
      <c r="F45" s="63"/>
      <c r="G45" s="63"/>
      <c r="H45" s="64"/>
      <c r="I45" s="62"/>
      <c r="J45" s="63"/>
      <c r="K45" s="63"/>
      <c r="L45" s="64"/>
      <c r="M45" s="62"/>
      <c r="N45" s="63"/>
      <c r="O45" s="63"/>
      <c r="P45" s="64"/>
      <c r="Q45" s="62"/>
      <c r="R45" s="63"/>
      <c r="S45" s="63"/>
      <c r="T45" s="64"/>
      <c r="U45" s="62"/>
      <c r="V45" s="63"/>
      <c r="W45" s="63"/>
      <c r="X45" s="64"/>
      <c r="Y45" s="62"/>
      <c r="Z45" s="63"/>
      <c r="AA45" s="63"/>
      <c r="AB45" s="64"/>
      <c r="AC45" s="62"/>
      <c r="AD45" s="63"/>
      <c r="AE45" s="63"/>
      <c r="AF45" s="64"/>
      <c r="AG45" s="62"/>
      <c r="AH45" s="63"/>
      <c r="AI45" s="63"/>
      <c r="AJ45" s="64"/>
      <c r="AK45" s="62"/>
      <c r="AL45" s="63"/>
      <c r="AM45" s="63"/>
      <c r="AN45" s="64"/>
      <c r="AO45" s="62"/>
      <c r="AP45" s="63"/>
      <c r="AQ45" s="63"/>
      <c r="AR45" s="64"/>
      <c r="AS45" s="62"/>
      <c r="AT45" s="63"/>
      <c r="AU45" s="63"/>
      <c r="AV45" s="64"/>
      <c r="AW45" s="62"/>
      <c r="AX45" s="63"/>
      <c r="AY45" s="63"/>
      <c r="AZ45" s="64"/>
      <c r="BA45" s="62"/>
      <c r="BB45" s="63"/>
      <c r="BC45" s="63"/>
      <c r="BD45" s="64"/>
      <c r="BE45" s="62"/>
      <c r="BF45" s="63"/>
      <c r="BG45" s="63"/>
      <c r="BH45" s="64"/>
      <c r="BI45" s="62"/>
      <c r="BJ45" s="63"/>
      <c r="BK45" s="63"/>
      <c r="BL45" s="64"/>
      <c r="BM45" s="62"/>
      <c r="BN45" s="63"/>
      <c r="BO45" s="63"/>
      <c r="BP45" s="64"/>
      <c r="BQ45" s="62"/>
      <c r="BR45" s="63"/>
      <c r="BS45" s="63"/>
      <c r="BT45" s="64"/>
      <c r="BU45" s="62"/>
      <c r="BV45" s="63"/>
      <c r="BW45" s="63"/>
      <c r="BX45" s="64"/>
      <c r="BY45" s="62"/>
      <c r="BZ45" s="63"/>
      <c r="CA45" s="63"/>
      <c r="CB45" s="64"/>
      <c r="CC45" s="62"/>
      <c r="CD45" s="63"/>
      <c r="CE45" s="63"/>
      <c r="CF45" s="64"/>
      <c r="CG45" s="62"/>
      <c r="CH45" s="63"/>
      <c r="CI45" s="63"/>
      <c r="CJ45" s="64"/>
      <c r="CK45" s="62"/>
      <c r="CL45" s="63"/>
      <c r="CM45" s="63"/>
      <c r="CN45" s="64"/>
      <c r="CO45" s="62"/>
      <c r="CP45" s="63"/>
      <c r="CQ45" s="63"/>
      <c r="CR45" s="64"/>
      <c r="CS45" s="62"/>
      <c r="CT45" s="63"/>
      <c r="CU45" s="63"/>
      <c r="CV45" s="64"/>
      <c r="CW45" s="62"/>
      <c r="CX45" s="63"/>
      <c r="CY45" s="63"/>
      <c r="CZ45" s="64"/>
      <c r="DA45" s="62"/>
      <c r="DB45" s="63"/>
      <c r="DC45" s="63"/>
      <c r="DD45" s="64"/>
      <c r="DE45" s="62"/>
      <c r="DF45" s="63"/>
      <c r="DG45" s="63"/>
      <c r="DH45" s="64"/>
      <c r="DI45" s="62"/>
      <c r="DJ45" s="63"/>
      <c r="DK45" s="63"/>
      <c r="DL45" s="64"/>
      <c r="DM45" s="62"/>
      <c r="DN45" s="63"/>
      <c r="DO45" s="63"/>
      <c r="DP45" s="64"/>
      <c r="DQ45" s="62"/>
      <c r="DR45" s="63"/>
      <c r="DS45" s="63"/>
      <c r="DT45" s="64"/>
      <c r="DU45" s="62"/>
      <c r="DV45" s="63"/>
      <c r="DW45" s="63"/>
      <c r="DX45" s="64"/>
      <c r="DY45" s="62"/>
      <c r="DZ45" s="63"/>
      <c r="EA45" s="63"/>
      <c r="EB45" s="64"/>
      <c r="EC45" s="62"/>
      <c r="ED45" s="63"/>
      <c r="EE45" s="63"/>
      <c r="EF45" s="64"/>
      <c r="EG45" s="62"/>
      <c r="EH45" s="63"/>
      <c r="EI45" s="63"/>
      <c r="EJ45" s="64"/>
      <c r="EK45" s="62"/>
      <c r="EL45" s="63"/>
      <c r="EM45" s="63"/>
      <c r="EN45" s="64"/>
      <c r="EO45" s="62"/>
      <c r="EP45" s="63"/>
      <c r="EQ45" s="63"/>
      <c r="ER45" s="64"/>
      <c r="ES45" s="62"/>
      <c r="ET45" s="63"/>
      <c r="EU45" s="63"/>
      <c r="EV45" s="64"/>
      <c r="EW45" s="62"/>
      <c r="EX45" s="63"/>
      <c r="EY45" s="63"/>
      <c r="EZ45" s="64"/>
      <c r="FA45" s="62"/>
      <c r="FB45" s="63"/>
      <c r="FC45" s="63"/>
      <c r="FD45" s="64"/>
      <c r="FE45" s="62"/>
      <c r="FF45" s="63"/>
      <c r="FG45" s="63"/>
      <c r="FH45" s="64"/>
      <c r="FI45" s="62"/>
      <c r="FJ45" s="63"/>
      <c r="FK45" s="63"/>
      <c r="FL45" s="64"/>
      <c r="FM45" s="62"/>
      <c r="FN45" s="63"/>
      <c r="FO45" s="63"/>
      <c r="FP45" s="64"/>
      <c r="FQ45" s="62"/>
      <c r="FR45" s="63"/>
      <c r="FS45" s="63"/>
      <c r="FT45" s="64"/>
      <c r="FU45" s="62"/>
      <c r="FV45" s="63"/>
      <c r="FW45" s="63"/>
      <c r="FX45" s="64"/>
      <c r="FY45" s="62"/>
      <c r="FZ45" s="63"/>
      <c r="GA45" s="63"/>
      <c r="GB45" s="64"/>
      <c r="GC45" s="62"/>
      <c r="GD45" s="63"/>
      <c r="GE45" s="63"/>
      <c r="GF45" s="64"/>
      <c r="GG45" s="62"/>
      <c r="GH45" s="63"/>
      <c r="GI45" s="63"/>
      <c r="GJ45" s="64"/>
      <c r="GK45" s="62"/>
      <c r="GL45" s="63"/>
      <c r="GM45" s="63"/>
      <c r="GN45" s="64"/>
      <c r="GO45" s="62"/>
      <c r="GP45" s="63"/>
      <c r="GQ45" s="63"/>
      <c r="GR45" s="64"/>
      <c r="GS45" s="62"/>
      <c r="GT45" s="63"/>
      <c r="GU45" s="63"/>
      <c r="GV45" s="64"/>
      <c r="GW45" s="62"/>
      <c r="GX45" s="63"/>
      <c r="GY45" s="63"/>
      <c r="GZ45" s="64"/>
      <c r="HA45" s="62"/>
      <c r="HB45" s="63"/>
      <c r="HC45" s="63"/>
      <c r="HD45" s="64"/>
      <c r="HE45" s="62"/>
      <c r="HF45" s="63"/>
      <c r="HG45" s="63"/>
      <c r="HH45" s="64"/>
      <c r="HI45" s="62"/>
      <c r="HJ45" s="63"/>
      <c r="HK45" s="63"/>
      <c r="HL45" s="64"/>
      <c r="HM45" s="62"/>
      <c r="HN45" s="63"/>
      <c r="HO45" s="63"/>
      <c r="HP45" s="64"/>
      <c r="HQ45" s="62"/>
      <c r="HR45" s="63"/>
      <c r="HS45" s="63"/>
      <c r="HT45" s="64"/>
      <c r="HU45" s="62"/>
      <c r="HV45" s="63"/>
      <c r="HW45" s="63"/>
      <c r="HX45" s="64"/>
      <c r="HY45" s="62"/>
      <c r="HZ45" s="63"/>
      <c r="IA45" s="63"/>
      <c r="IB45" s="64"/>
      <c r="IC45" s="62"/>
      <c r="ID45" s="63"/>
      <c r="IE45" s="63"/>
      <c r="IF45" s="64"/>
      <c r="IG45" s="62"/>
      <c r="IH45" s="63"/>
      <c r="II45" s="63"/>
      <c r="IJ45" s="64"/>
    </row>
    <row r="46" spans="1:244" s="68" customFormat="1" ht="13.5" thickBot="1">
      <c r="A46" s="65" t="s">
        <v>46</v>
      </c>
      <c r="B46" s="66">
        <v>23700.388047254928</v>
      </c>
      <c r="C46" s="66">
        <v>1.89</v>
      </c>
      <c r="D46" s="136">
        <v>1</v>
      </c>
    </row>
    <row r="47" spans="1:244">
      <c r="A47" s="69" t="s">
        <v>47</v>
      </c>
      <c r="D47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334</v>
      </c>
      <c r="B3" s="37"/>
      <c r="C3" s="37"/>
      <c r="D3" s="37"/>
    </row>
    <row r="4" spans="1:4">
      <c r="A4" s="36" t="s">
        <v>58</v>
      </c>
      <c r="B4" s="37"/>
      <c r="C4" s="37"/>
      <c r="D4" s="37"/>
    </row>
    <row r="5" spans="1:4" ht="13.5" thickBot="1">
      <c r="A5" s="40" t="s">
        <v>4</v>
      </c>
      <c r="B5" s="41">
        <v>12500</v>
      </c>
      <c r="C5" s="42" t="s">
        <v>59</v>
      </c>
    </row>
    <row r="6" spans="1:4">
      <c r="A6" s="44"/>
      <c r="B6" s="45" t="s">
        <v>6</v>
      </c>
      <c r="C6" s="46" t="s">
        <v>326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61</v>
      </c>
      <c r="B10" s="39">
        <v>476</v>
      </c>
      <c r="C10" s="39">
        <v>0.04</v>
      </c>
      <c r="D10" s="137">
        <v>1.8807010935003039E-2</v>
      </c>
    </row>
    <row r="11" spans="1:4">
      <c r="A11" s="42" t="s">
        <v>330</v>
      </c>
      <c r="B11" s="53">
        <v>22750</v>
      </c>
      <c r="C11" s="53">
        <v>1.82</v>
      </c>
      <c r="D11" s="137">
        <v>0.89886449321705697</v>
      </c>
    </row>
    <row r="12" spans="1:4">
      <c r="A12" s="42" t="s">
        <v>331</v>
      </c>
      <c r="B12" s="53">
        <v>0</v>
      </c>
      <c r="C12" s="53">
        <v>0</v>
      </c>
      <c r="D12" s="137">
        <v>0</v>
      </c>
    </row>
    <row r="13" spans="1:4">
      <c r="A13" s="42" t="s">
        <v>332</v>
      </c>
      <c r="B13" s="53">
        <v>696.78</v>
      </c>
      <c r="C13" s="53">
        <v>0.06</v>
      </c>
      <c r="D13" s="137">
        <v>2.7530145124561797E-2</v>
      </c>
    </row>
    <row r="14" spans="1:4">
      <c r="A14" s="56" t="s">
        <v>62</v>
      </c>
      <c r="B14" s="57">
        <v>23922.78</v>
      </c>
      <c r="C14" s="57">
        <v>1.92</v>
      </c>
      <c r="D14" s="138">
        <v>0.94520164927662176</v>
      </c>
    </row>
    <row r="15" spans="1:4">
      <c r="A15" s="59" t="s">
        <v>19</v>
      </c>
    </row>
    <row r="16" spans="1:4">
      <c r="A16" s="54" t="s">
        <v>20</v>
      </c>
      <c r="B16" s="53">
        <v>0</v>
      </c>
      <c r="C16" s="53">
        <v>0</v>
      </c>
      <c r="D16" s="137">
        <v>0</v>
      </c>
    </row>
    <row r="17" spans="1:4">
      <c r="A17" s="54" t="s">
        <v>21</v>
      </c>
      <c r="B17" s="53">
        <v>0</v>
      </c>
      <c r="C17" s="53">
        <v>0</v>
      </c>
      <c r="D17" s="137">
        <v>0</v>
      </c>
    </row>
    <row r="18" spans="1:4">
      <c r="A18" s="54" t="s">
        <v>22</v>
      </c>
      <c r="B18" s="53">
        <v>0</v>
      </c>
      <c r="C18" s="53">
        <v>0</v>
      </c>
      <c r="D18" s="137">
        <v>0</v>
      </c>
    </row>
    <row r="19" spans="1:4">
      <c r="A19" s="54" t="s">
        <v>23</v>
      </c>
      <c r="B19" s="53">
        <v>0</v>
      </c>
      <c r="C19" s="53">
        <v>0</v>
      </c>
      <c r="D19" s="137">
        <v>0</v>
      </c>
    </row>
    <row r="20" spans="1:4">
      <c r="A20" s="54" t="s">
        <v>24</v>
      </c>
      <c r="B20" s="53">
        <v>623.88</v>
      </c>
      <c r="C20" s="53">
        <v>0.05</v>
      </c>
      <c r="D20" s="137">
        <v>2.4649827693549779E-2</v>
      </c>
    </row>
    <row r="21" spans="1:4">
      <c r="A21" s="54" t="s">
        <v>25</v>
      </c>
      <c r="B21" s="53">
        <v>0</v>
      </c>
      <c r="C21" s="53">
        <v>0</v>
      </c>
      <c r="D21" s="137">
        <v>0</v>
      </c>
    </row>
    <row r="22" spans="1:4">
      <c r="A22" s="54" t="s">
        <v>26</v>
      </c>
      <c r="B22" s="53">
        <v>0</v>
      </c>
      <c r="C22" s="53">
        <v>0</v>
      </c>
      <c r="D22" s="137">
        <v>0</v>
      </c>
    </row>
    <row r="23" spans="1:4">
      <c r="A23" s="54" t="s">
        <v>27</v>
      </c>
      <c r="B23" s="53">
        <v>0</v>
      </c>
      <c r="C23" s="53">
        <v>0</v>
      </c>
      <c r="D23" s="137">
        <v>0</v>
      </c>
    </row>
    <row r="24" spans="1:4">
      <c r="A24" s="129" t="s">
        <v>28</v>
      </c>
      <c r="B24" s="106">
        <v>623.88</v>
      </c>
      <c r="C24" s="106">
        <v>0.05</v>
      </c>
      <c r="D24" s="139">
        <v>2.4649827693549779E-2</v>
      </c>
    </row>
    <row r="25" spans="1:4" s="60" customFormat="1">
      <c r="A25" s="48" t="s">
        <v>49</v>
      </c>
      <c r="B25" s="39"/>
      <c r="C25" s="39"/>
      <c r="D25" s="39"/>
    </row>
    <row r="26" spans="1:4" s="60" customFormat="1">
      <c r="A26" s="54" t="s">
        <v>50</v>
      </c>
      <c r="B26" s="53">
        <v>763.05038646461526</v>
      </c>
      <c r="C26" s="53">
        <v>0.06</v>
      </c>
      <c r="D26" s="137">
        <v>3.014852302982839E-2</v>
      </c>
    </row>
    <row r="27" spans="1:4" s="60" customFormat="1">
      <c r="A27" s="42" t="s">
        <v>51</v>
      </c>
      <c r="B27" s="53">
        <v>763.05038646461526</v>
      </c>
      <c r="C27" s="53">
        <v>0.06</v>
      </c>
      <c r="D27" s="137">
        <v>3.014852302982839E-2</v>
      </c>
    </row>
    <row r="28" spans="1:4" s="61" customFormat="1">
      <c r="A28" s="56" t="s">
        <v>52</v>
      </c>
      <c r="B28" s="57">
        <v>25309.710386464616</v>
      </c>
      <c r="C28" s="57">
        <v>2.0299999999999998</v>
      </c>
      <c r="D28" s="138">
        <v>1</v>
      </c>
    </row>
    <row r="29" spans="1:4" s="60" customFormat="1">
      <c r="A29" s="48" t="s">
        <v>30</v>
      </c>
      <c r="B29" s="39"/>
      <c r="C29" s="39"/>
      <c r="D29" s="39"/>
    </row>
    <row r="30" spans="1:4" s="60" customFormat="1">
      <c r="A30" s="42" t="s">
        <v>31</v>
      </c>
      <c r="B30" s="53">
        <v>0</v>
      </c>
      <c r="C30" s="53">
        <v>0</v>
      </c>
      <c r="D30" s="137">
        <v>0</v>
      </c>
    </row>
    <row r="31" spans="1:4" s="60" customFormat="1">
      <c r="A31" s="42" t="s">
        <v>32</v>
      </c>
      <c r="B31" s="53">
        <v>0</v>
      </c>
      <c r="C31" s="53">
        <v>0</v>
      </c>
      <c r="D31" s="137">
        <v>0</v>
      </c>
    </row>
    <row r="32" spans="1:4" s="60" customFormat="1">
      <c r="A32" s="54" t="s">
        <v>33</v>
      </c>
      <c r="B32" s="53">
        <v>0</v>
      </c>
      <c r="C32" s="53">
        <v>0</v>
      </c>
      <c r="D32" s="137">
        <v>0</v>
      </c>
    </row>
    <row r="33" spans="1:244" s="60" customFormat="1">
      <c r="A33" s="54" t="s">
        <v>63</v>
      </c>
      <c r="B33" s="53">
        <v>0</v>
      </c>
      <c r="C33" s="53">
        <v>0</v>
      </c>
      <c r="D33" s="137">
        <v>0</v>
      </c>
    </row>
    <row r="34" spans="1:244" s="60" customFormat="1">
      <c r="A34" s="105" t="s">
        <v>53</v>
      </c>
      <c r="B34" s="106">
        <v>0</v>
      </c>
      <c r="C34" s="106">
        <v>0</v>
      </c>
      <c r="D34" s="139">
        <v>0</v>
      </c>
      <c r="E34" s="62"/>
      <c r="F34" s="63"/>
      <c r="G34" s="63"/>
      <c r="H34" s="140"/>
      <c r="I34" s="62"/>
      <c r="J34" s="63"/>
      <c r="K34" s="63"/>
      <c r="L34" s="140"/>
      <c r="M34" s="62"/>
      <c r="N34" s="63"/>
      <c r="O34" s="63"/>
      <c r="P34" s="140"/>
      <c r="Q34" s="62"/>
      <c r="R34" s="63"/>
      <c r="S34" s="63"/>
      <c r="T34" s="140"/>
      <c r="U34" s="62"/>
      <c r="V34" s="63"/>
      <c r="W34" s="63"/>
      <c r="X34" s="140"/>
      <c r="Y34" s="62"/>
      <c r="Z34" s="63"/>
      <c r="AA34" s="63"/>
      <c r="AB34" s="140"/>
      <c r="AC34" s="62"/>
      <c r="AD34" s="63"/>
      <c r="AE34" s="63"/>
      <c r="AF34" s="140"/>
      <c r="AG34" s="62"/>
      <c r="AH34" s="63"/>
      <c r="AI34" s="63"/>
      <c r="AJ34" s="140"/>
      <c r="AK34" s="62"/>
      <c r="AL34" s="63"/>
      <c r="AM34" s="63"/>
      <c r="AN34" s="140"/>
      <c r="AO34" s="62"/>
      <c r="AP34" s="63"/>
      <c r="AQ34" s="63"/>
      <c r="AR34" s="140"/>
      <c r="AS34" s="62"/>
      <c r="AT34" s="63"/>
      <c r="AU34" s="63"/>
      <c r="AV34" s="140"/>
      <c r="AW34" s="62"/>
      <c r="AX34" s="63"/>
      <c r="AY34" s="63"/>
      <c r="AZ34" s="140"/>
      <c r="BA34" s="62"/>
      <c r="BB34" s="63"/>
      <c r="BC34" s="63"/>
      <c r="BD34" s="140"/>
      <c r="BE34" s="62"/>
      <c r="BF34" s="63"/>
      <c r="BG34" s="63"/>
      <c r="BH34" s="140"/>
      <c r="BI34" s="62"/>
      <c r="BJ34" s="63"/>
      <c r="BK34" s="63"/>
      <c r="BL34" s="140"/>
      <c r="BM34" s="62"/>
      <c r="BN34" s="63"/>
      <c r="BO34" s="63"/>
      <c r="BP34" s="140"/>
      <c r="BQ34" s="62"/>
      <c r="BR34" s="63"/>
      <c r="BS34" s="63"/>
      <c r="BT34" s="140"/>
      <c r="BU34" s="62"/>
      <c r="BV34" s="63"/>
      <c r="BW34" s="63"/>
      <c r="BX34" s="140"/>
      <c r="BY34" s="62"/>
      <c r="BZ34" s="63"/>
      <c r="CA34" s="63"/>
      <c r="CB34" s="140"/>
      <c r="CC34" s="62"/>
      <c r="CD34" s="63"/>
      <c r="CE34" s="63"/>
      <c r="CF34" s="140"/>
      <c r="CG34" s="62"/>
      <c r="CH34" s="63"/>
      <c r="CI34" s="63"/>
      <c r="CJ34" s="140"/>
      <c r="CK34" s="62"/>
      <c r="CL34" s="63"/>
      <c r="CM34" s="63"/>
      <c r="CN34" s="140"/>
      <c r="CO34" s="62"/>
      <c r="CP34" s="63"/>
      <c r="CQ34" s="63"/>
      <c r="CR34" s="140"/>
      <c r="CS34" s="62"/>
      <c r="CT34" s="63"/>
      <c r="CU34" s="63"/>
      <c r="CV34" s="140"/>
      <c r="CW34" s="62"/>
      <c r="CX34" s="63"/>
      <c r="CY34" s="63"/>
      <c r="CZ34" s="140"/>
      <c r="DA34" s="62"/>
      <c r="DB34" s="63"/>
      <c r="DC34" s="63"/>
      <c r="DD34" s="140"/>
      <c r="DE34" s="62"/>
      <c r="DF34" s="63"/>
      <c r="DG34" s="63"/>
      <c r="DH34" s="140"/>
      <c r="DI34" s="62"/>
      <c r="DJ34" s="63"/>
      <c r="DK34" s="63"/>
      <c r="DL34" s="140"/>
      <c r="DM34" s="62"/>
      <c r="DN34" s="63"/>
      <c r="DO34" s="63"/>
      <c r="DP34" s="140"/>
      <c r="DQ34" s="62"/>
      <c r="DR34" s="63"/>
      <c r="DS34" s="63"/>
      <c r="DT34" s="140"/>
      <c r="DU34" s="62"/>
      <c r="DV34" s="63"/>
      <c r="DW34" s="63"/>
      <c r="DX34" s="140"/>
      <c r="DY34" s="62"/>
      <c r="DZ34" s="63"/>
      <c r="EA34" s="63"/>
      <c r="EB34" s="140"/>
      <c r="EC34" s="62"/>
      <c r="ED34" s="63"/>
      <c r="EE34" s="63"/>
      <c r="EF34" s="140"/>
      <c r="EG34" s="62"/>
      <c r="EH34" s="63"/>
      <c r="EI34" s="63"/>
      <c r="EJ34" s="140"/>
      <c r="EK34" s="62"/>
      <c r="EL34" s="63"/>
      <c r="EM34" s="63"/>
      <c r="EN34" s="140"/>
      <c r="EO34" s="62"/>
      <c r="EP34" s="63"/>
      <c r="EQ34" s="63"/>
      <c r="ER34" s="140"/>
      <c r="ES34" s="62"/>
      <c r="ET34" s="63"/>
      <c r="EU34" s="63"/>
      <c r="EV34" s="140"/>
      <c r="EW34" s="62"/>
      <c r="EX34" s="63"/>
      <c r="EY34" s="63"/>
      <c r="EZ34" s="140"/>
      <c r="FA34" s="62"/>
      <c r="FB34" s="63"/>
      <c r="FC34" s="63"/>
      <c r="FD34" s="140"/>
      <c r="FE34" s="62"/>
      <c r="FF34" s="63"/>
      <c r="FG34" s="63"/>
      <c r="FH34" s="140"/>
      <c r="FI34" s="62"/>
      <c r="FJ34" s="63"/>
      <c r="FK34" s="63"/>
      <c r="FL34" s="140"/>
      <c r="FM34" s="62"/>
      <c r="FN34" s="63"/>
      <c r="FO34" s="63"/>
      <c r="FP34" s="140"/>
      <c r="FQ34" s="62"/>
      <c r="FR34" s="63"/>
      <c r="FS34" s="63"/>
      <c r="FT34" s="140"/>
      <c r="FU34" s="62"/>
      <c r="FV34" s="63"/>
      <c r="FW34" s="63"/>
      <c r="FX34" s="140"/>
      <c r="FY34" s="62"/>
      <c r="FZ34" s="63"/>
      <c r="GA34" s="63"/>
      <c r="GB34" s="140"/>
      <c r="GC34" s="62"/>
      <c r="GD34" s="63"/>
      <c r="GE34" s="63"/>
      <c r="GF34" s="140"/>
      <c r="GG34" s="62"/>
      <c r="GH34" s="63"/>
      <c r="GI34" s="63"/>
      <c r="GJ34" s="140"/>
      <c r="GK34" s="62"/>
      <c r="GL34" s="63"/>
      <c r="GM34" s="63"/>
      <c r="GN34" s="140"/>
      <c r="GO34" s="62"/>
      <c r="GP34" s="63"/>
      <c r="GQ34" s="63"/>
      <c r="GR34" s="140"/>
      <c r="GS34" s="62"/>
      <c r="GT34" s="63"/>
      <c r="GU34" s="63"/>
      <c r="GV34" s="140"/>
      <c r="GW34" s="62"/>
      <c r="GX34" s="63"/>
      <c r="GY34" s="63"/>
      <c r="GZ34" s="140"/>
      <c r="HA34" s="62"/>
      <c r="HB34" s="63"/>
      <c r="HC34" s="63"/>
      <c r="HD34" s="140"/>
      <c r="HE34" s="62"/>
      <c r="HF34" s="63"/>
      <c r="HG34" s="63"/>
      <c r="HH34" s="140"/>
      <c r="HI34" s="62"/>
      <c r="HJ34" s="63"/>
      <c r="HK34" s="63"/>
      <c r="HL34" s="140"/>
      <c r="HM34" s="62"/>
      <c r="HN34" s="63"/>
      <c r="HO34" s="63"/>
      <c r="HP34" s="140"/>
      <c r="HQ34" s="62"/>
      <c r="HR34" s="63"/>
      <c r="HS34" s="63"/>
      <c r="HT34" s="140"/>
      <c r="HU34" s="62"/>
      <c r="HV34" s="63"/>
      <c r="HW34" s="63"/>
      <c r="HX34" s="140"/>
      <c r="HY34" s="62"/>
      <c r="HZ34" s="63"/>
      <c r="IA34" s="63"/>
      <c r="IB34" s="140"/>
      <c r="IC34" s="62"/>
      <c r="ID34" s="63"/>
      <c r="IE34" s="63"/>
      <c r="IF34" s="140"/>
      <c r="IG34" s="62"/>
      <c r="IH34" s="63"/>
      <c r="II34" s="63"/>
      <c r="IJ34" s="140"/>
    </row>
    <row r="35" spans="1:244" s="60" customFormat="1">
      <c r="A35" s="48" t="s">
        <v>35</v>
      </c>
      <c r="B35" s="39"/>
      <c r="C35" s="39"/>
      <c r="D35" s="39"/>
    </row>
    <row r="36" spans="1:244" s="60" customFormat="1">
      <c r="A36" s="54" t="s">
        <v>36</v>
      </c>
      <c r="B36" s="53">
        <v>0</v>
      </c>
      <c r="C36" s="53">
        <v>0</v>
      </c>
      <c r="D36" s="137">
        <v>0</v>
      </c>
    </row>
    <row r="37" spans="1:244" s="60" customFormat="1">
      <c r="A37" s="54" t="s">
        <v>37</v>
      </c>
      <c r="B37" s="53">
        <v>0</v>
      </c>
      <c r="C37" s="53">
        <v>0</v>
      </c>
      <c r="D37" s="137">
        <v>0</v>
      </c>
    </row>
    <row r="38" spans="1:244" s="60" customFormat="1">
      <c r="A38" s="54" t="s">
        <v>38</v>
      </c>
      <c r="B38" s="53">
        <v>0</v>
      </c>
      <c r="C38" s="53">
        <v>0</v>
      </c>
      <c r="D38" s="137">
        <v>0</v>
      </c>
    </row>
    <row r="39" spans="1:244" s="60" customFormat="1">
      <c r="A39" s="105" t="s">
        <v>54</v>
      </c>
      <c r="B39" s="106">
        <v>0</v>
      </c>
      <c r="C39" s="106">
        <v>0</v>
      </c>
      <c r="D39" s="139">
        <v>0</v>
      </c>
      <c r="E39" s="62"/>
      <c r="F39" s="63"/>
      <c r="G39" s="63"/>
      <c r="H39" s="140"/>
      <c r="I39" s="62"/>
      <c r="J39" s="63"/>
      <c r="K39" s="63"/>
      <c r="L39" s="140"/>
      <c r="M39" s="62"/>
      <c r="N39" s="63"/>
      <c r="O39" s="63"/>
      <c r="P39" s="140"/>
      <c r="Q39" s="62"/>
      <c r="R39" s="63"/>
      <c r="S39" s="63"/>
      <c r="T39" s="140"/>
      <c r="U39" s="62"/>
      <c r="V39" s="63"/>
      <c r="W39" s="63"/>
      <c r="X39" s="140"/>
      <c r="Y39" s="62"/>
      <c r="Z39" s="63"/>
      <c r="AA39" s="63"/>
      <c r="AB39" s="140"/>
      <c r="AC39" s="62"/>
      <c r="AD39" s="63"/>
      <c r="AE39" s="63"/>
      <c r="AF39" s="140"/>
      <c r="AG39" s="62"/>
      <c r="AH39" s="63"/>
      <c r="AI39" s="63"/>
      <c r="AJ39" s="140"/>
      <c r="AK39" s="62"/>
      <c r="AL39" s="63"/>
      <c r="AM39" s="63"/>
      <c r="AN39" s="140"/>
      <c r="AO39" s="62"/>
      <c r="AP39" s="63"/>
      <c r="AQ39" s="63"/>
      <c r="AR39" s="140"/>
      <c r="AS39" s="62"/>
      <c r="AT39" s="63"/>
      <c r="AU39" s="63"/>
      <c r="AV39" s="140"/>
      <c r="AW39" s="62"/>
      <c r="AX39" s="63"/>
      <c r="AY39" s="63"/>
      <c r="AZ39" s="140"/>
      <c r="BA39" s="62"/>
      <c r="BB39" s="63"/>
      <c r="BC39" s="63"/>
      <c r="BD39" s="140"/>
      <c r="BE39" s="62"/>
      <c r="BF39" s="63"/>
      <c r="BG39" s="63"/>
      <c r="BH39" s="140"/>
      <c r="BI39" s="62"/>
      <c r="BJ39" s="63"/>
      <c r="BK39" s="63"/>
      <c r="BL39" s="140"/>
      <c r="BM39" s="62"/>
      <c r="BN39" s="63"/>
      <c r="BO39" s="63"/>
      <c r="BP39" s="140"/>
      <c r="BQ39" s="62"/>
      <c r="BR39" s="63"/>
      <c r="BS39" s="63"/>
      <c r="BT39" s="140"/>
      <c r="BU39" s="62"/>
      <c r="BV39" s="63"/>
      <c r="BW39" s="63"/>
      <c r="BX39" s="140"/>
      <c r="BY39" s="62"/>
      <c r="BZ39" s="63"/>
      <c r="CA39" s="63"/>
      <c r="CB39" s="140"/>
      <c r="CC39" s="62"/>
      <c r="CD39" s="63"/>
      <c r="CE39" s="63"/>
      <c r="CF39" s="140"/>
      <c r="CG39" s="62"/>
      <c r="CH39" s="63"/>
      <c r="CI39" s="63"/>
      <c r="CJ39" s="140"/>
      <c r="CK39" s="62"/>
      <c r="CL39" s="63"/>
      <c r="CM39" s="63"/>
      <c r="CN39" s="140"/>
      <c r="CO39" s="62"/>
      <c r="CP39" s="63"/>
      <c r="CQ39" s="63"/>
      <c r="CR39" s="140"/>
      <c r="CS39" s="62"/>
      <c r="CT39" s="63"/>
      <c r="CU39" s="63"/>
      <c r="CV39" s="140"/>
      <c r="CW39" s="62"/>
      <c r="CX39" s="63"/>
      <c r="CY39" s="63"/>
      <c r="CZ39" s="140"/>
      <c r="DA39" s="62"/>
      <c r="DB39" s="63"/>
      <c r="DC39" s="63"/>
      <c r="DD39" s="140"/>
      <c r="DE39" s="62"/>
      <c r="DF39" s="63"/>
      <c r="DG39" s="63"/>
      <c r="DH39" s="140"/>
      <c r="DI39" s="62"/>
      <c r="DJ39" s="63"/>
      <c r="DK39" s="63"/>
      <c r="DL39" s="140"/>
      <c r="DM39" s="62"/>
      <c r="DN39" s="63"/>
      <c r="DO39" s="63"/>
      <c r="DP39" s="140"/>
      <c r="DQ39" s="62"/>
      <c r="DR39" s="63"/>
      <c r="DS39" s="63"/>
      <c r="DT39" s="140"/>
      <c r="DU39" s="62"/>
      <c r="DV39" s="63"/>
      <c r="DW39" s="63"/>
      <c r="DX39" s="140"/>
      <c r="DY39" s="62"/>
      <c r="DZ39" s="63"/>
      <c r="EA39" s="63"/>
      <c r="EB39" s="140"/>
      <c r="EC39" s="62"/>
      <c r="ED39" s="63"/>
      <c r="EE39" s="63"/>
      <c r="EF39" s="140"/>
      <c r="EG39" s="62"/>
      <c r="EH39" s="63"/>
      <c r="EI39" s="63"/>
      <c r="EJ39" s="140"/>
      <c r="EK39" s="62"/>
      <c r="EL39" s="63"/>
      <c r="EM39" s="63"/>
      <c r="EN39" s="140"/>
      <c r="EO39" s="62"/>
      <c r="EP39" s="63"/>
      <c r="EQ39" s="63"/>
      <c r="ER39" s="140"/>
      <c r="ES39" s="62"/>
      <c r="ET39" s="63"/>
      <c r="EU39" s="63"/>
      <c r="EV39" s="140"/>
      <c r="EW39" s="62"/>
      <c r="EX39" s="63"/>
      <c r="EY39" s="63"/>
      <c r="EZ39" s="140"/>
      <c r="FA39" s="62"/>
      <c r="FB39" s="63"/>
      <c r="FC39" s="63"/>
      <c r="FD39" s="140"/>
      <c r="FE39" s="62"/>
      <c r="FF39" s="63"/>
      <c r="FG39" s="63"/>
      <c r="FH39" s="140"/>
      <c r="FI39" s="62"/>
      <c r="FJ39" s="63"/>
      <c r="FK39" s="63"/>
      <c r="FL39" s="140"/>
      <c r="FM39" s="62"/>
      <c r="FN39" s="63"/>
      <c r="FO39" s="63"/>
      <c r="FP39" s="140"/>
      <c r="FQ39" s="62"/>
      <c r="FR39" s="63"/>
      <c r="FS39" s="63"/>
      <c r="FT39" s="140"/>
      <c r="FU39" s="62"/>
      <c r="FV39" s="63"/>
      <c r="FW39" s="63"/>
      <c r="FX39" s="140"/>
      <c r="FY39" s="62"/>
      <c r="FZ39" s="63"/>
      <c r="GA39" s="63"/>
      <c r="GB39" s="140"/>
      <c r="GC39" s="62"/>
      <c r="GD39" s="63"/>
      <c r="GE39" s="63"/>
      <c r="GF39" s="140"/>
      <c r="GG39" s="62"/>
      <c r="GH39" s="63"/>
      <c r="GI39" s="63"/>
      <c r="GJ39" s="140"/>
      <c r="GK39" s="62"/>
      <c r="GL39" s="63"/>
      <c r="GM39" s="63"/>
      <c r="GN39" s="140"/>
      <c r="GO39" s="62"/>
      <c r="GP39" s="63"/>
      <c r="GQ39" s="63"/>
      <c r="GR39" s="140"/>
      <c r="GS39" s="62"/>
      <c r="GT39" s="63"/>
      <c r="GU39" s="63"/>
      <c r="GV39" s="140"/>
      <c r="GW39" s="62"/>
      <c r="GX39" s="63"/>
      <c r="GY39" s="63"/>
      <c r="GZ39" s="140"/>
      <c r="HA39" s="62"/>
      <c r="HB39" s="63"/>
      <c r="HC39" s="63"/>
      <c r="HD39" s="140"/>
      <c r="HE39" s="62"/>
      <c r="HF39" s="63"/>
      <c r="HG39" s="63"/>
      <c r="HH39" s="140"/>
      <c r="HI39" s="62"/>
      <c r="HJ39" s="63"/>
      <c r="HK39" s="63"/>
      <c r="HL39" s="140"/>
      <c r="HM39" s="62"/>
      <c r="HN39" s="63"/>
      <c r="HO39" s="63"/>
      <c r="HP39" s="140"/>
      <c r="HQ39" s="62"/>
      <c r="HR39" s="63"/>
      <c r="HS39" s="63"/>
      <c r="HT39" s="140"/>
      <c r="HU39" s="62"/>
      <c r="HV39" s="63"/>
      <c r="HW39" s="63"/>
      <c r="HX39" s="140"/>
      <c r="HY39" s="62"/>
      <c r="HZ39" s="63"/>
      <c r="IA39" s="63"/>
      <c r="IB39" s="140"/>
      <c r="IC39" s="62"/>
      <c r="ID39" s="63"/>
      <c r="IE39" s="63"/>
      <c r="IF39" s="140"/>
      <c r="IG39" s="62"/>
      <c r="IH39" s="63"/>
      <c r="II39" s="63"/>
      <c r="IJ39" s="140"/>
    </row>
    <row r="40" spans="1:244" s="60" customFormat="1">
      <c r="A40" s="109" t="s">
        <v>55</v>
      </c>
      <c r="B40" s="110">
        <v>0</v>
      </c>
      <c r="C40" s="110">
        <v>0</v>
      </c>
      <c r="D40" s="141">
        <v>0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56</v>
      </c>
      <c r="B41" s="57">
        <v>25309.710386464616</v>
      </c>
      <c r="C41" s="57">
        <v>2.0299999999999998</v>
      </c>
      <c r="D41" s="138">
        <v>1</v>
      </c>
    </row>
    <row r="42" spans="1:244" s="60" customFormat="1">
      <c r="A42" s="48" t="s">
        <v>42</v>
      </c>
      <c r="B42" s="39"/>
      <c r="C42" s="39"/>
      <c r="D42" s="39"/>
    </row>
    <row r="43" spans="1:244" s="60" customFormat="1">
      <c r="A43" s="42" t="s">
        <v>43</v>
      </c>
      <c r="B43" s="53">
        <v>0</v>
      </c>
      <c r="C43" s="53">
        <v>0</v>
      </c>
      <c r="D43" s="137">
        <v>0</v>
      </c>
    </row>
    <row r="44" spans="1:244" s="60" customFormat="1">
      <c r="A44" s="42" t="s">
        <v>44</v>
      </c>
      <c r="B44" s="53">
        <v>0</v>
      </c>
      <c r="C44" s="53">
        <v>0</v>
      </c>
      <c r="D44" s="137">
        <v>0</v>
      </c>
    </row>
    <row r="45" spans="1:244" s="60" customFormat="1">
      <c r="A45" s="105" t="s">
        <v>45</v>
      </c>
      <c r="B45" s="106">
        <v>0</v>
      </c>
      <c r="C45" s="106">
        <v>0</v>
      </c>
      <c r="D45" s="139">
        <v>0</v>
      </c>
      <c r="E45" s="62"/>
      <c r="F45" s="63"/>
      <c r="G45" s="63"/>
      <c r="H45" s="140"/>
      <c r="I45" s="62"/>
      <c r="J45" s="63"/>
      <c r="K45" s="63"/>
      <c r="L45" s="140"/>
      <c r="M45" s="62"/>
      <c r="N45" s="63"/>
      <c r="O45" s="63"/>
      <c r="P45" s="140"/>
      <c r="Q45" s="62"/>
      <c r="R45" s="63"/>
      <c r="S45" s="63"/>
      <c r="T45" s="140"/>
      <c r="U45" s="62"/>
      <c r="V45" s="63"/>
      <c r="W45" s="63"/>
      <c r="X45" s="140"/>
      <c r="Y45" s="62"/>
      <c r="Z45" s="63"/>
      <c r="AA45" s="63"/>
      <c r="AB45" s="140"/>
      <c r="AC45" s="62"/>
      <c r="AD45" s="63"/>
      <c r="AE45" s="63"/>
      <c r="AF45" s="140"/>
      <c r="AG45" s="62"/>
      <c r="AH45" s="63"/>
      <c r="AI45" s="63"/>
      <c r="AJ45" s="140"/>
      <c r="AK45" s="62"/>
      <c r="AL45" s="63"/>
      <c r="AM45" s="63"/>
      <c r="AN45" s="140"/>
      <c r="AO45" s="62"/>
      <c r="AP45" s="63"/>
      <c r="AQ45" s="63"/>
      <c r="AR45" s="140"/>
      <c r="AS45" s="62"/>
      <c r="AT45" s="63"/>
      <c r="AU45" s="63"/>
      <c r="AV45" s="140"/>
      <c r="AW45" s="62"/>
      <c r="AX45" s="63"/>
      <c r="AY45" s="63"/>
      <c r="AZ45" s="140"/>
      <c r="BA45" s="62"/>
      <c r="BB45" s="63"/>
      <c r="BC45" s="63"/>
      <c r="BD45" s="140"/>
      <c r="BE45" s="62"/>
      <c r="BF45" s="63"/>
      <c r="BG45" s="63"/>
      <c r="BH45" s="140"/>
      <c r="BI45" s="62"/>
      <c r="BJ45" s="63"/>
      <c r="BK45" s="63"/>
      <c r="BL45" s="140"/>
      <c r="BM45" s="62"/>
      <c r="BN45" s="63"/>
      <c r="BO45" s="63"/>
      <c r="BP45" s="140"/>
      <c r="BQ45" s="62"/>
      <c r="BR45" s="63"/>
      <c r="BS45" s="63"/>
      <c r="BT45" s="140"/>
      <c r="BU45" s="62"/>
      <c r="BV45" s="63"/>
      <c r="BW45" s="63"/>
      <c r="BX45" s="140"/>
      <c r="BY45" s="62"/>
      <c r="BZ45" s="63"/>
      <c r="CA45" s="63"/>
      <c r="CB45" s="140"/>
      <c r="CC45" s="62"/>
      <c r="CD45" s="63"/>
      <c r="CE45" s="63"/>
      <c r="CF45" s="140"/>
      <c r="CG45" s="62"/>
      <c r="CH45" s="63"/>
      <c r="CI45" s="63"/>
      <c r="CJ45" s="140"/>
      <c r="CK45" s="62"/>
      <c r="CL45" s="63"/>
      <c r="CM45" s="63"/>
      <c r="CN45" s="140"/>
      <c r="CO45" s="62"/>
      <c r="CP45" s="63"/>
      <c r="CQ45" s="63"/>
      <c r="CR45" s="140"/>
      <c r="CS45" s="62"/>
      <c r="CT45" s="63"/>
      <c r="CU45" s="63"/>
      <c r="CV45" s="140"/>
      <c r="CW45" s="62"/>
      <c r="CX45" s="63"/>
      <c r="CY45" s="63"/>
      <c r="CZ45" s="140"/>
      <c r="DA45" s="62"/>
      <c r="DB45" s="63"/>
      <c r="DC45" s="63"/>
      <c r="DD45" s="140"/>
      <c r="DE45" s="62"/>
      <c r="DF45" s="63"/>
      <c r="DG45" s="63"/>
      <c r="DH45" s="140"/>
      <c r="DI45" s="62"/>
      <c r="DJ45" s="63"/>
      <c r="DK45" s="63"/>
      <c r="DL45" s="140"/>
      <c r="DM45" s="62"/>
      <c r="DN45" s="63"/>
      <c r="DO45" s="63"/>
      <c r="DP45" s="140"/>
      <c r="DQ45" s="62"/>
      <c r="DR45" s="63"/>
      <c r="DS45" s="63"/>
      <c r="DT45" s="140"/>
      <c r="DU45" s="62"/>
      <c r="DV45" s="63"/>
      <c r="DW45" s="63"/>
      <c r="DX45" s="140"/>
      <c r="DY45" s="62"/>
      <c r="DZ45" s="63"/>
      <c r="EA45" s="63"/>
      <c r="EB45" s="140"/>
      <c r="EC45" s="62"/>
      <c r="ED45" s="63"/>
      <c r="EE45" s="63"/>
      <c r="EF45" s="140"/>
      <c r="EG45" s="62"/>
      <c r="EH45" s="63"/>
      <c r="EI45" s="63"/>
      <c r="EJ45" s="140"/>
      <c r="EK45" s="62"/>
      <c r="EL45" s="63"/>
      <c r="EM45" s="63"/>
      <c r="EN45" s="140"/>
      <c r="EO45" s="62"/>
      <c r="EP45" s="63"/>
      <c r="EQ45" s="63"/>
      <c r="ER45" s="140"/>
      <c r="ES45" s="62"/>
      <c r="ET45" s="63"/>
      <c r="EU45" s="63"/>
      <c r="EV45" s="140"/>
      <c r="EW45" s="62"/>
      <c r="EX45" s="63"/>
      <c r="EY45" s="63"/>
      <c r="EZ45" s="140"/>
      <c r="FA45" s="62"/>
      <c r="FB45" s="63"/>
      <c r="FC45" s="63"/>
      <c r="FD45" s="140"/>
      <c r="FE45" s="62"/>
      <c r="FF45" s="63"/>
      <c r="FG45" s="63"/>
      <c r="FH45" s="140"/>
      <c r="FI45" s="62"/>
      <c r="FJ45" s="63"/>
      <c r="FK45" s="63"/>
      <c r="FL45" s="140"/>
      <c r="FM45" s="62"/>
      <c r="FN45" s="63"/>
      <c r="FO45" s="63"/>
      <c r="FP45" s="140"/>
      <c r="FQ45" s="62"/>
      <c r="FR45" s="63"/>
      <c r="FS45" s="63"/>
      <c r="FT45" s="140"/>
      <c r="FU45" s="62"/>
      <c r="FV45" s="63"/>
      <c r="FW45" s="63"/>
      <c r="FX45" s="140"/>
      <c r="FY45" s="62"/>
      <c r="FZ45" s="63"/>
      <c r="GA45" s="63"/>
      <c r="GB45" s="140"/>
      <c r="GC45" s="62"/>
      <c r="GD45" s="63"/>
      <c r="GE45" s="63"/>
      <c r="GF45" s="140"/>
      <c r="GG45" s="62"/>
      <c r="GH45" s="63"/>
      <c r="GI45" s="63"/>
      <c r="GJ45" s="140"/>
      <c r="GK45" s="62"/>
      <c r="GL45" s="63"/>
      <c r="GM45" s="63"/>
      <c r="GN45" s="140"/>
      <c r="GO45" s="62"/>
      <c r="GP45" s="63"/>
      <c r="GQ45" s="63"/>
      <c r="GR45" s="140"/>
      <c r="GS45" s="62"/>
      <c r="GT45" s="63"/>
      <c r="GU45" s="63"/>
      <c r="GV45" s="140"/>
      <c r="GW45" s="62"/>
      <c r="GX45" s="63"/>
      <c r="GY45" s="63"/>
      <c r="GZ45" s="140"/>
      <c r="HA45" s="62"/>
      <c r="HB45" s="63"/>
      <c r="HC45" s="63"/>
      <c r="HD45" s="140"/>
      <c r="HE45" s="62"/>
      <c r="HF45" s="63"/>
      <c r="HG45" s="63"/>
      <c r="HH45" s="140"/>
      <c r="HI45" s="62"/>
      <c r="HJ45" s="63"/>
      <c r="HK45" s="63"/>
      <c r="HL45" s="140"/>
      <c r="HM45" s="62"/>
      <c r="HN45" s="63"/>
      <c r="HO45" s="63"/>
      <c r="HP45" s="140"/>
      <c r="HQ45" s="62"/>
      <c r="HR45" s="63"/>
      <c r="HS45" s="63"/>
      <c r="HT45" s="140"/>
      <c r="HU45" s="62"/>
      <c r="HV45" s="63"/>
      <c r="HW45" s="63"/>
      <c r="HX45" s="140"/>
      <c r="HY45" s="62"/>
      <c r="HZ45" s="63"/>
      <c r="IA45" s="63"/>
      <c r="IB45" s="140"/>
      <c r="IC45" s="62"/>
      <c r="ID45" s="63"/>
      <c r="IE45" s="63"/>
      <c r="IF45" s="140"/>
      <c r="IG45" s="62"/>
      <c r="IH45" s="63"/>
      <c r="II45" s="63"/>
      <c r="IJ45" s="140"/>
    </row>
    <row r="46" spans="1:244" s="68" customFormat="1" ht="13.5" thickBot="1">
      <c r="A46" s="65" t="s">
        <v>46</v>
      </c>
      <c r="B46" s="66">
        <v>25309.710386464616</v>
      </c>
      <c r="C46" s="66">
        <v>2.0299999999999998</v>
      </c>
      <c r="D46" s="142">
        <v>1</v>
      </c>
    </row>
    <row r="47" spans="1:244">
      <c r="A47" s="69" t="s">
        <v>47</v>
      </c>
      <c r="D47" s="128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/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16384" width="11.5" style="1"/>
  </cols>
  <sheetData>
    <row r="1" spans="1:254" ht="13.5">
      <c r="A1" s="234" t="s">
        <v>0</v>
      </c>
      <c r="B1" s="234"/>
      <c r="C1" s="234"/>
      <c r="D1" s="23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34" t="s">
        <v>1</v>
      </c>
      <c r="B2" s="234"/>
      <c r="C2" s="234"/>
      <c r="D2" s="23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34" t="s">
        <v>57</v>
      </c>
      <c r="B3" s="234"/>
      <c r="C3" s="234"/>
      <c r="D3" s="23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34" t="s">
        <v>58</v>
      </c>
      <c r="B4" s="234"/>
      <c r="C4" s="234"/>
      <c r="D4" s="23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12500</v>
      </c>
      <c r="C5" s="4" t="s">
        <v>59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60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61</v>
      </c>
      <c r="B10" s="1">
        <v>476</v>
      </c>
      <c r="C10" s="1">
        <v>0.04</v>
      </c>
      <c r="D10" s="15">
        <v>1.6992097505092372E-2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16</v>
      </c>
      <c r="B11" s="14">
        <v>25350</v>
      </c>
      <c r="C11" s="14">
        <v>2.0299999999999998</v>
      </c>
      <c r="D11" s="15">
        <v>0.90493628519767177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17</v>
      </c>
      <c r="B12" s="14">
        <v>774.78</v>
      </c>
      <c r="C12" s="14">
        <v>0.06</v>
      </c>
      <c r="D12" s="15">
        <v>2.7657851481082917E-2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6" t="s">
        <v>62</v>
      </c>
      <c r="B13" s="17">
        <v>26600.78</v>
      </c>
      <c r="C13" s="17">
        <v>2.13</v>
      </c>
      <c r="D13" s="18">
        <v>0.9495862341838468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20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21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22</v>
      </c>
      <c r="B17" s="14">
        <v>0</v>
      </c>
      <c r="C17" s="14">
        <v>0</v>
      </c>
      <c r="D17" s="15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23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24</v>
      </c>
      <c r="B19" s="14">
        <v>431.25</v>
      </c>
      <c r="C19" s="14">
        <v>0.03</v>
      </c>
      <c r="D19" s="15">
        <v>1.5394626153510687E-2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25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26</v>
      </c>
      <c r="B21" s="14">
        <v>0</v>
      </c>
      <c r="C21" s="14">
        <v>0</v>
      </c>
      <c r="D21" s="15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27</v>
      </c>
      <c r="B22" s="14">
        <v>0</v>
      </c>
      <c r="C22" s="14">
        <v>0</v>
      </c>
      <c r="D22" s="15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35" t="s">
        <v>28</v>
      </c>
      <c r="B23" s="20">
        <v>431.25</v>
      </c>
      <c r="C23" s="20">
        <v>0.03</v>
      </c>
      <c r="D23" s="21">
        <v>1.5394626153510687E-2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3" customFormat="1">
      <c r="A24" s="9" t="s">
        <v>49</v>
      </c>
      <c r="B24" s="1"/>
      <c r="C24" s="1"/>
      <c r="D24" s="1"/>
    </row>
    <row r="25" spans="1:254" ht="13.5">
      <c r="A25" s="4" t="s">
        <v>50</v>
      </c>
      <c r="B25" s="14">
        <v>980.99192724278316</v>
      </c>
      <c r="C25" s="14">
        <v>0.08</v>
      </c>
      <c r="D25" s="15">
        <v>3.501913966264255E-2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51</v>
      </c>
      <c r="B26" s="14">
        <v>980.99192724278316</v>
      </c>
      <c r="C26" s="14">
        <v>0.08</v>
      </c>
      <c r="D26" s="15">
        <v>3.501913966264255E-2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2" customFormat="1">
      <c r="A27" s="16" t="s">
        <v>52</v>
      </c>
      <c r="B27" s="17">
        <v>28013.021927242782</v>
      </c>
      <c r="C27" s="17">
        <v>2.2400000000000002</v>
      </c>
      <c r="D27" s="18">
        <v>1</v>
      </c>
    </row>
    <row r="28" spans="1:254" s="23" customFormat="1">
      <c r="A28" s="9" t="s">
        <v>30</v>
      </c>
      <c r="B28" s="1"/>
      <c r="C28" s="1"/>
      <c r="D28" s="1"/>
    </row>
    <row r="29" spans="1:254" s="23" customFormat="1">
      <c r="A29" s="4" t="s">
        <v>31</v>
      </c>
      <c r="B29" s="14">
        <v>0</v>
      </c>
      <c r="C29" s="14">
        <v>0</v>
      </c>
      <c r="D29" s="15">
        <v>0</v>
      </c>
    </row>
    <row r="30" spans="1:254" s="23" customFormat="1">
      <c r="A30" s="4" t="s">
        <v>32</v>
      </c>
      <c r="B30" s="14">
        <v>0</v>
      </c>
      <c r="C30" s="14">
        <v>0</v>
      </c>
      <c r="D30" s="15">
        <v>0</v>
      </c>
    </row>
    <row r="31" spans="1:254" s="23" customFormat="1">
      <c r="A31" s="4" t="s">
        <v>33</v>
      </c>
      <c r="B31" s="14">
        <v>0</v>
      </c>
      <c r="C31" s="14">
        <v>0</v>
      </c>
      <c r="D31" s="15">
        <v>0</v>
      </c>
    </row>
    <row r="32" spans="1:254" s="23" customFormat="1">
      <c r="A32" s="4" t="s">
        <v>63</v>
      </c>
      <c r="B32" s="14">
        <v>0</v>
      </c>
      <c r="C32" s="14">
        <v>0</v>
      </c>
      <c r="D32" s="15">
        <v>0</v>
      </c>
    </row>
    <row r="33" spans="1:254" s="25" customFormat="1" ht="13.5">
      <c r="A33" s="19" t="s">
        <v>53</v>
      </c>
      <c r="B33" s="20">
        <v>0</v>
      </c>
      <c r="C33" s="20">
        <v>0</v>
      </c>
      <c r="D33" s="21">
        <v>0</v>
      </c>
      <c r="E33" s="24"/>
      <c r="H33" s="15"/>
      <c r="I33" s="24"/>
      <c r="L33" s="15"/>
      <c r="M33" s="24"/>
      <c r="P33" s="15"/>
      <c r="Q33" s="24"/>
      <c r="T33" s="15"/>
      <c r="U33" s="24"/>
      <c r="X33" s="15"/>
      <c r="Y33" s="24"/>
      <c r="AB33" s="15"/>
      <c r="AC33" s="24"/>
      <c r="AF33" s="15"/>
      <c r="AG33" s="24"/>
      <c r="AJ33" s="15"/>
      <c r="AK33" s="24"/>
      <c r="AN33" s="15"/>
      <c r="AO33" s="24"/>
      <c r="AR33" s="15"/>
      <c r="AS33" s="24"/>
      <c r="AV33" s="15"/>
      <c r="AW33" s="24"/>
      <c r="AZ33" s="15"/>
      <c r="BA33" s="24"/>
      <c r="BD33" s="15"/>
      <c r="BE33" s="24"/>
      <c r="BH33" s="15"/>
      <c r="BI33" s="24"/>
      <c r="BL33" s="15"/>
      <c r="BM33" s="24"/>
      <c r="BP33" s="15"/>
      <c r="BQ33" s="24"/>
      <c r="BT33" s="15"/>
      <c r="BU33" s="24"/>
      <c r="BX33" s="15"/>
      <c r="BY33" s="24"/>
      <c r="CB33" s="15"/>
      <c r="CC33" s="24"/>
      <c r="CF33" s="15"/>
      <c r="CG33" s="24"/>
      <c r="CJ33" s="15"/>
      <c r="CK33" s="24"/>
      <c r="CN33" s="15"/>
      <c r="CO33" s="24"/>
      <c r="CR33" s="15"/>
      <c r="CS33" s="24"/>
      <c r="CV33" s="15"/>
      <c r="CW33" s="24"/>
      <c r="CZ33" s="15"/>
      <c r="DA33" s="24"/>
      <c r="DD33" s="15"/>
      <c r="DE33" s="24"/>
      <c r="DH33" s="15"/>
      <c r="DI33" s="24"/>
      <c r="DL33" s="15"/>
      <c r="DM33" s="24"/>
      <c r="DP33" s="15"/>
      <c r="DQ33" s="24"/>
      <c r="DT33" s="15"/>
      <c r="DU33" s="24"/>
      <c r="DX33" s="15"/>
      <c r="DY33" s="24"/>
      <c r="EB33" s="15"/>
      <c r="EC33" s="24"/>
      <c r="EF33" s="15"/>
      <c r="EG33" s="24"/>
      <c r="EJ33" s="15"/>
      <c r="EK33" s="24"/>
      <c r="EN33" s="15"/>
      <c r="EO33" s="24"/>
      <c r="ER33" s="15"/>
      <c r="ES33" s="24"/>
      <c r="EV33" s="15"/>
      <c r="EW33" s="24"/>
      <c r="EZ33" s="15"/>
      <c r="FA33" s="24"/>
      <c r="FD33" s="15"/>
      <c r="FE33" s="24"/>
      <c r="FH33" s="15"/>
      <c r="FI33" s="24"/>
      <c r="FL33" s="15"/>
      <c r="FM33" s="24"/>
      <c r="FP33" s="15"/>
      <c r="FQ33" s="24"/>
      <c r="FT33" s="15"/>
      <c r="FU33" s="24"/>
      <c r="FX33" s="15"/>
      <c r="FY33" s="24"/>
      <c r="GB33" s="15"/>
      <c r="GC33" s="24"/>
      <c r="GF33" s="15"/>
      <c r="GG33" s="24"/>
      <c r="GJ33" s="15"/>
      <c r="GK33" s="24"/>
      <c r="GN33" s="15"/>
      <c r="GO33" s="24"/>
      <c r="GR33" s="15"/>
      <c r="GS33" s="24"/>
      <c r="GV33" s="15"/>
      <c r="GW33" s="24"/>
      <c r="GZ33" s="15"/>
      <c r="HA33" s="24"/>
      <c r="HD33" s="15"/>
      <c r="HE33" s="24"/>
      <c r="HH33" s="15"/>
      <c r="HI33" s="24"/>
      <c r="HL33" s="15"/>
      <c r="HM33" s="24"/>
      <c r="HP33" s="15"/>
      <c r="HQ33" s="24"/>
      <c r="HT33" s="15"/>
      <c r="HU33" s="24"/>
      <c r="HX33" s="15"/>
      <c r="HY33" s="24"/>
      <c r="IB33" s="15"/>
      <c r="IC33" s="24"/>
      <c r="IF33" s="15"/>
      <c r="IG33" s="24"/>
      <c r="IJ33" s="15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35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36</v>
      </c>
      <c r="B35" s="14">
        <v>0</v>
      </c>
      <c r="C35" s="14">
        <v>0</v>
      </c>
      <c r="D35" s="15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37</v>
      </c>
      <c r="B36" s="14">
        <v>0</v>
      </c>
      <c r="C36" s="14">
        <v>0</v>
      </c>
      <c r="D36" s="15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38</v>
      </c>
      <c r="B37" s="14">
        <v>0</v>
      </c>
      <c r="C37" s="14">
        <v>0</v>
      </c>
      <c r="D37" s="15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s="25" customFormat="1" ht="13.5">
      <c r="A38" s="19" t="s">
        <v>54</v>
      </c>
      <c r="B38" s="20">
        <v>0</v>
      </c>
      <c r="C38" s="20">
        <v>0</v>
      </c>
      <c r="D38" s="21">
        <v>0</v>
      </c>
      <c r="E38" s="24"/>
      <c r="H38" s="15"/>
      <c r="I38" s="24"/>
      <c r="L38" s="15"/>
      <c r="M38" s="24"/>
      <c r="P38" s="15"/>
      <c r="Q38" s="24"/>
      <c r="T38" s="15"/>
      <c r="U38" s="24"/>
      <c r="X38" s="15"/>
      <c r="Y38" s="24"/>
      <c r="AB38" s="15"/>
      <c r="AC38" s="24"/>
      <c r="AF38" s="15"/>
      <c r="AG38" s="24"/>
      <c r="AJ38" s="15"/>
      <c r="AK38" s="24"/>
      <c r="AN38" s="15"/>
      <c r="AO38" s="24"/>
      <c r="AR38" s="15"/>
      <c r="AS38" s="24"/>
      <c r="AV38" s="15"/>
      <c r="AW38" s="24"/>
      <c r="AZ38" s="15"/>
      <c r="BA38" s="24"/>
      <c r="BD38" s="15"/>
      <c r="BE38" s="24"/>
      <c r="BH38" s="15"/>
      <c r="BI38" s="24"/>
      <c r="BL38" s="15"/>
      <c r="BM38" s="24"/>
      <c r="BP38" s="15"/>
      <c r="BQ38" s="24"/>
      <c r="BT38" s="15"/>
      <c r="BU38" s="24"/>
      <c r="BX38" s="15"/>
      <c r="BY38" s="24"/>
      <c r="CB38" s="15"/>
      <c r="CC38" s="24"/>
      <c r="CF38" s="15"/>
      <c r="CG38" s="24"/>
      <c r="CJ38" s="15"/>
      <c r="CK38" s="24"/>
      <c r="CN38" s="15"/>
      <c r="CO38" s="24"/>
      <c r="CR38" s="15"/>
      <c r="CS38" s="24"/>
      <c r="CV38" s="15"/>
      <c r="CW38" s="24"/>
      <c r="CZ38" s="15"/>
      <c r="DA38" s="24"/>
      <c r="DD38" s="15"/>
      <c r="DE38" s="24"/>
      <c r="DH38" s="15"/>
      <c r="DI38" s="24"/>
      <c r="DL38" s="15"/>
      <c r="DM38" s="24"/>
      <c r="DP38" s="15"/>
      <c r="DQ38" s="24"/>
      <c r="DT38" s="15"/>
      <c r="DU38" s="24"/>
      <c r="DX38" s="15"/>
      <c r="DY38" s="24"/>
      <c r="EB38" s="15"/>
      <c r="EC38" s="24"/>
      <c r="EF38" s="15"/>
      <c r="EG38" s="24"/>
      <c r="EJ38" s="15"/>
      <c r="EK38" s="24"/>
      <c r="EN38" s="15"/>
      <c r="EO38" s="24"/>
      <c r="ER38" s="15"/>
      <c r="ES38" s="24"/>
      <c r="EV38" s="15"/>
      <c r="EW38" s="24"/>
      <c r="EZ38" s="15"/>
      <c r="FA38" s="24"/>
      <c r="FD38" s="15"/>
      <c r="FE38" s="24"/>
      <c r="FH38" s="15"/>
      <c r="FI38" s="24"/>
      <c r="FL38" s="15"/>
      <c r="FM38" s="24"/>
      <c r="FP38" s="15"/>
      <c r="FQ38" s="24"/>
      <c r="FT38" s="15"/>
      <c r="FU38" s="24"/>
      <c r="FX38" s="15"/>
      <c r="FY38" s="24"/>
      <c r="GB38" s="15"/>
      <c r="GC38" s="24"/>
      <c r="GF38" s="15"/>
      <c r="GG38" s="24"/>
      <c r="GJ38" s="15"/>
      <c r="GK38" s="24"/>
      <c r="GN38" s="15"/>
      <c r="GO38" s="24"/>
      <c r="GR38" s="15"/>
      <c r="GS38" s="24"/>
      <c r="GV38" s="15"/>
      <c r="GW38" s="24"/>
      <c r="GZ38" s="15"/>
      <c r="HA38" s="24"/>
      <c r="HD38" s="15"/>
      <c r="HE38" s="24"/>
      <c r="HH38" s="15"/>
      <c r="HI38" s="24"/>
      <c r="HL38" s="15"/>
      <c r="HM38" s="24"/>
      <c r="HP38" s="15"/>
      <c r="HQ38" s="24"/>
      <c r="HT38" s="15"/>
      <c r="HU38" s="24"/>
      <c r="HX38" s="15"/>
      <c r="HY38" s="24"/>
      <c r="IB38" s="15"/>
      <c r="IC38" s="24"/>
      <c r="IF38" s="15"/>
      <c r="IG38" s="24"/>
      <c r="IJ38" s="15"/>
      <c r="IK38"/>
      <c r="IL38"/>
      <c r="IM38"/>
      <c r="IN38"/>
      <c r="IO38"/>
      <c r="IP38"/>
      <c r="IQ38"/>
      <c r="IR38"/>
      <c r="IS38"/>
      <c r="IT38"/>
    </row>
    <row r="39" spans="1:254" s="25" customFormat="1" ht="13.5">
      <c r="A39" s="26" t="s">
        <v>55</v>
      </c>
      <c r="B39" s="27">
        <v>0</v>
      </c>
      <c r="C39" s="27">
        <v>0</v>
      </c>
      <c r="D39" s="28">
        <v>0</v>
      </c>
      <c r="G39" s="24"/>
      <c r="K39" s="24"/>
      <c r="O39" s="24"/>
      <c r="S39" s="24"/>
      <c r="W39" s="24"/>
      <c r="AA39" s="24"/>
      <c r="AE39" s="24"/>
      <c r="AI39" s="24"/>
      <c r="AM39" s="24"/>
      <c r="AQ39" s="24"/>
      <c r="AU39" s="24"/>
      <c r="AY39" s="24"/>
      <c r="BC39" s="24"/>
      <c r="BG39" s="24"/>
      <c r="BK39" s="24"/>
      <c r="BO39" s="24"/>
      <c r="BS39" s="24"/>
      <c r="BW39" s="24"/>
      <c r="CA39" s="24"/>
      <c r="CE39" s="24"/>
      <c r="CI39" s="24"/>
      <c r="CM39" s="24"/>
      <c r="CQ39" s="24"/>
      <c r="CU39" s="24"/>
      <c r="CY39" s="24"/>
      <c r="DC39" s="24"/>
      <c r="DG39" s="24"/>
      <c r="DK39" s="24"/>
      <c r="DO39" s="24"/>
      <c r="DS39" s="24"/>
      <c r="DW39" s="24"/>
      <c r="EA39" s="24"/>
      <c r="EE39" s="24"/>
      <c r="EI39" s="24"/>
      <c r="EM39" s="24"/>
      <c r="EQ39" s="24"/>
      <c r="EU39" s="24"/>
      <c r="EY39" s="24"/>
      <c r="FC39" s="24"/>
      <c r="FG39" s="24"/>
      <c r="FK39" s="24"/>
      <c r="FO39" s="24"/>
      <c r="FS39" s="24"/>
      <c r="FW39" s="24"/>
      <c r="GA39" s="24"/>
      <c r="GE39" s="24"/>
      <c r="GI39" s="24"/>
      <c r="GM39" s="24"/>
      <c r="GQ39" s="24"/>
      <c r="GU39" s="24"/>
      <c r="GY39" s="24"/>
      <c r="HC39" s="24"/>
      <c r="HG39" s="24"/>
      <c r="HK39" s="24"/>
      <c r="HO39" s="24"/>
      <c r="HS39" s="24"/>
      <c r="HW39" s="24"/>
      <c r="IA39" s="24"/>
      <c r="IE39" s="2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2" customFormat="1">
      <c r="A40" s="16" t="s">
        <v>56</v>
      </c>
      <c r="B40" s="17">
        <v>28013.021927242782</v>
      </c>
      <c r="C40" s="17">
        <v>2.2400000000000002</v>
      </c>
      <c r="D40" s="18">
        <v>1</v>
      </c>
    </row>
    <row r="41" spans="1:254" s="23" customFormat="1">
      <c r="A41" s="9" t="s">
        <v>42</v>
      </c>
      <c r="B41" s="1"/>
      <c r="C41" s="1"/>
      <c r="D41" s="1"/>
    </row>
    <row r="42" spans="1:254" ht="13.5">
      <c r="A42" s="4" t="s">
        <v>43</v>
      </c>
      <c r="B42" s="14">
        <v>0</v>
      </c>
      <c r="C42" s="14">
        <v>0</v>
      </c>
      <c r="D42" s="15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44</v>
      </c>
      <c r="B43" s="14">
        <v>0</v>
      </c>
      <c r="C43" s="14">
        <v>0</v>
      </c>
      <c r="D43" s="15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s="25" customFormat="1" ht="13.5">
      <c r="A44" s="19" t="s">
        <v>45</v>
      </c>
      <c r="B44" s="20">
        <v>0</v>
      </c>
      <c r="C44" s="20">
        <v>0</v>
      </c>
      <c r="D44" s="21">
        <v>0</v>
      </c>
      <c r="E44" s="24"/>
      <c r="H44" s="15"/>
      <c r="I44" s="24"/>
      <c r="L44" s="15"/>
      <c r="M44" s="24"/>
      <c r="P44" s="15"/>
      <c r="Q44" s="24"/>
      <c r="T44" s="15"/>
      <c r="U44" s="24"/>
      <c r="X44" s="15"/>
      <c r="Y44" s="24"/>
      <c r="AB44" s="15"/>
      <c r="AC44" s="24"/>
      <c r="AF44" s="15"/>
      <c r="AG44" s="24"/>
      <c r="AJ44" s="15"/>
      <c r="AK44" s="24"/>
      <c r="AN44" s="15"/>
      <c r="AO44" s="24"/>
      <c r="AR44" s="15"/>
      <c r="AS44" s="24"/>
      <c r="AV44" s="15"/>
      <c r="AW44" s="24"/>
      <c r="AZ44" s="15"/>
      <c r="BA44" s="24"/>
      <c r="BD44" s="15"/>
      <c r="BE44" s="24"/>
      <c r="BH44" s="15"/>
      <c r="BI44" s="24"/>
      <c r="BL44" s="15"/>
      <c r="BM44" s="24"/>
      <c r="BP44" s="15"/>
      <c r="BQ44" s="24"/>
      <c r="BT44" s="15"/>
      <c r="BU44" s="24"/>
      <c r="BX44" s="15"/>
      <c r="BY44" s="24"/>
      <c r="CB44" s="15"/>
      <c r="CC44" s="24"/>
      <c r="CF44" s="15"/>
      <c r="CG44" s="24"/>
      <c r="CJ44" s="15"/>
      <c r="CK44" s="24"/>
      <c r="CN44" s="15"/>
      <c r="CO44" s="24"/>
      <c r="CR44" s="15"/>
      <c r="CS44" s="24"/>
      <c r="CV44" s="15"/>
      <c r="CW44" s="24"/>
      <c r="CZ44" s="15"/>
      <c r="DA44" s="24"/>
      <c r="DD44" s="15"/>
      <c r="DE44" s="24"/>
      <c r="DH44" s="15"/>
      <c r="DI44" s="24"/>
      <c r="DL44" s="15"/>
      <c r="DM44" s="24"/>
      <c r="DP44" s="15"/>
      <c r="DQ44" s="24"/>
      <c r="DT44" s="15"/>
      <c r="DU44" s="24"/>
      <c r="DX44" s="15"/>
      <c r="DY44" s="24"/>
      <c r="EB44" s="15"/>
      <c r="EC44" s="24"/>
      <c r="EF44" s="15"/>
      <c r="EG44" s="24"/>
      <c r="EJ44" s="15"/>
      <c r="EK44" s="24"/>
      <c r="EN44" s="15"/>
      <c r="EO44" s="24"/>
      <c r="ER44" s="15"/>
      <c r="ES44" s="24"/>
      <c r="EV44" s="15"/>
      <c r="EW44" s="24"/>
      <c r="EZ44" s="15"/>
      <c r="FA44" s="24"/>
      <c r="FD44" s="15"/>
      <c r="FE44" s="24"/>
      <c r="FH44" s="15"/>
      <c r="FI44" s="24"/>
      <c r="FL44" s="15"/>
      <c r="FM44" s="24"/>
      <c r="FP44" s="15"/>
      <c r="FQ44" s="24"/>
      <c r="FT44" s="15"/>
      <c r="FU44" s="24"/>
      <c r="FX44" s="15"/>
      <c r="FY44" s="24"/>
      <c r="GB44" s="15"/>
      <c r="GC44" s="24"/>
      <c r="GF44" s="15"/>
      <c r="GG44" s="24"/>
      <c r="GJ44" s="15"/>
      <c r="GK44" s="24"/>
      <c r="GN44" s="15"/>
      <c r="GO44" s="24"/>
      <c r="GR44" s="15"/>
      <c r="GS44" s="24"/>
      <c r="GV44" s="15"/>
      <c r="GW44" s="24"/>
      <c r="GZ44" s="15"/>
      <c r="HA44" s="24"/>
      <c r="HD44" s="15"/>
      <c r="HE44" s="24"/>
      <c r="HH44" s="15"/>
      <c r="HI44" s="24"/>
      <c r="HL44" s="15"/>
      <c r="HM44" s="24"/>
      <c r="HP44" s="15"/>
      <c r="HQ44" s="24"/>
      <c r="HT44" s="15"/>
      <c r="HU44" s="24"/>
      <c r="HX44" s="15"/>
      <c r="HY44" s="24"/>
      <c r="IB44" s="15"/>
      <c r="IC44" s="24"/>
      <c r="IF44" s="15"/>
      <c r="IG44" s="24"/>
      <c r="IJ44" s="15"/>
      <c r="IK44"/>
      <c r="IL44"/>
      <c r="IM44"/>
      <c r="IN44"/>
      <c r="IO44"/>
      <c r="IP44"/>
      <c r="IQ44"/>
      <c r="IR44"/>
      <c r="IS44"/>
      <c r="IT44"/>
    </row>
    <row r="45" spans="1:254" s="32" customFormat="1" ht="13.5" thickBot="1">
      <c r="A45" s="29" t="s">
        <v>46</v>
      </c>
      <c r="B45" s="30">
        <v>28013.021927242782</v>
      </c>
      <c r="C45" s="30">
        <v>2.2400000000000002</v>
      </c>
      <c r="D45" s="31">
        <v>1</v>
      </c>
    </row>
    <row r="46" spans="1:254">
      <c r="A46" s="33" t="s">
        <v>47</v>
      </c>
      <c r="D46" s="34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59027777777777779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16384" width="11.5" style="39"/>
  </cols>
  <sheetData>
    <row r="1" spans="1:4">
      <c r="A1" s="36" t="s">
        <v>0</v>
      </c>
      <c r="B1" s="37"/>
      <c r="C1" s="37"/>
      <c r="D1" s="38"/>
    </row>
    <row r="2" spans="1:4">
      <c r="A2" s="36" t="s">
        <v>69</v>
      </c>
      <c r="B2" s="37"/>
      <c r="C2" s="37"/>
      <c r="D2" s="38"/>
    </row>
    <row r="3" spans="1:4">
      <c r="A3" s="36" t="s">
        <v>70</v>
      </c>
      <c r="B3" s="37"/>
      <c r="C3" s="37"/>
      <c r="D3" s="38"/>
    </row>
    <row r="4" spans="1:4">
      <c r="A4" s="36" t="s">
        <v>131</v>
      </c>
      <c r="B4" s="37"/>
      <c r="C4" s="37"/>
      <c r="D4" s="38"/>
    </row>
    <row r="5" spans="1:4" ht="13.5" thickBot="1">
      <c r="A5" s="40" t="s">
        <v>4</v>
      </c>
      <c r="B5" s="41">
        <v>10500</v>
      </c>
      <c r="C5" s="42" t="s">
        <v>59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72</v>
      </c>
      <c r="C8" s="51" t="s">
        <v>12</v>
      </c>
      <c r="D8" s="52" t="s">
        <v>13</v>
      </c>
    </row>
    <row r="9" spans="1:4">
      <c r="A9" s="48" t="s">
        <v>73</v>
      </c>
      <c r="B9" s="53"/>
    </row>
    <row r="10" spans="1:4">
      <c r="A10" s="54" t="s">
        <v>74</v>
      </c>
      <c r="B10" s="53">
        <v>0</v>
      </c>
      <c r="C10" s="53">
        <v>0</v>
      </c>
      <c r="D10" s="55">
        <v>0</v>
      </c>
    </row>
    <row r="11" spans="1:4">
      <c r="A11" s="54" t="s">
        <v>75</v>
      </c>
      <c r="B11" s="53">
        <v>0</v>
      </c>
      <c r="C11" s="53">
        <v>0</v>
      </c>
      <c r="D11" s="55">
        <v>0</v>
      </c>
    </row>
    <row r="12" spans="1:4">
      <c r="A12" s="54" t="s">
        <v>76</v>
      </c>
      <c r="D12" s="55"/>
    </row>
    <row r="13" spans="1:4">
      <c r="A13" s="54" t="s">
        <v>132</v>
      </c>
      <c r="B13" s="53">
        <v>3000</v>
      </c>
      <c r="C13" s="53">
        <v>0.28999999999999998</v>
      </c>
      <c r="D13" s="55">
        <v>7.6226159121799947E-2</v>
      </c>
    </row>
    <row r="14" spans="1:4">
      <c r="A14" s="54" t="s">
        <v>78</v>
      </c>
      <c r="B14" s="53">
        <v>0</v>
      </c>
      <c r="C14" s="53">
        <v>0</v>
      </c>
      <c r="D14" s="55">
        <v>0</v>
      </c>
    </row>
    <row r="15" spans="1:4">
      <c r="A15" s="54" t="s">
        <v>79</v>
      </c>
      <c r="B15" s="53">
        <v>0</v>
      </c>
      <c r="C15" s="53">
        <v>0</v>
      </c>
      <c r="D15" s="55">
        <v>0</v>
      </c>
    </row>
    <row r="16" spans="1:4">
      <c r="A16" s="54" t="s">
        <v>80</v>
      </c>
      <c r="B16" s="53">
        <v>0</v>
      </c>
      <c r="C16" s="53">
        <v>0</v>
      </c>
      <c r="D16" s="55">
        <v>0</v>
      </c>
    </row>
    <row r="17" spans="1:4">
      <c r="A17" s="42" t="s">
        <v>81</v>
      </c>
      <c r="B17" s="53">
        <v>25200</v>
      </c>
      <c r="C17" s="53">
        <v>2.4</v>
      </c>
      <c r="D17" s="55">
        <v>0.64029973662311956</v>
      </c>
    </row>
    <row r="18" spans="1:4">
      <c r="A18" s="42" t="s">
        <v>82</v>
      </c>
      <c r="B18" s="53">
        <v>18.739999999999998</v>
      </c>
      <c r="C18" s="53">
        <v>0</v>
      </c>
      <c r="D18" s="55">
        <v>4.7615940731417694E-4</v>
      </c>
    </row>
    <row r="19" spans="1:4">
      <c r="A19" s="42" t="s">
        <v>83</v>
      </c>
      <c r="B19" s="53">
        <v>0</v>
      </c>
      <c r="C19" s="53">
        <v>0</v>
      </c>
      <c r="D19" s="55">
        <v>0</v>
      </c>
    </row>
    <row r="20" spans="1:4">
      <c r="A20" s="42" t="s">
        <v>84</v>
      </c>
      <c r="B20" s="53">
        <v>0</v>
      </c>
      <c r="C20" s="53">
        <v>0</v>
      </c>
      <c r="D20" s="55">
        <v>0</v>
      </c>
    </row>
    <row r="21" spans="1:4">
      <c r="A21" s="42" t="s">
        <v>85</v>
      </c>
      <c r="B21" s="53">
        <v>0</v>
      </c>
      <c r="C21" s="53">
        <v>0</v>
      </c>
      <c r="D21" s="55">
        <v>0</v>
      </c>
    </row>
    <row r="22" spans="1:4">
      <c r="A22" s="42" t="s">
        <v>86</v>
      </c>
      <c r="B22" s="53">
        <v>0</v>
      </c>
      <c r="C22" s="53">
        <v>0</v>
      </c>
      <c r="D22" s="55">
        <v>0</v>
      </c>
    </row>
    <row r="23" spans="1:4">
      <c r="A23" s="42" t="s">
        <v>87</v>
      </c>
      <c r="B23" s="53">
        <v>0</v>
      </c>
      <c r="C23" s="53">
        <v>0</v>
      </c>
      <c r="D23" s="55">
        <v>0</v>
      </c>
    </row>
    <row r="24" spans="1:4">
      <c r="A24" s="42" t="s">
        <v>88</v>
      </c>
      <c r="B24" s="53"/>
      <c r="C24" s="53"/>
      <c r="D24" s="55"/>
    </row>
    <row r="25" spans="1:4">
      <c r="A25" s="42" t="s">
        <v>89</v>
      </c>
      <c r="B25" s="53">
        <v>0</v>
      </c>
      <c r="C25" s="53">
        <v>0</v>
      </c>
      <c r="D25" s="55">
        <v>0</v>
      </c>
    </row>
    <row r="26" spans="1:4">
      <c r="A26" s="42" t="s">
        <v>90</v>
      </c>
      <c r="B26" s="53">
        <v>8200</v>
      </c>
      <c r="C26" s="53">
        <v>0.78999999999999992</v>
      </c>
      <c r="D26" s="55">
        <v>0.20835150159958651</v>
      </c>
    </row>
    <row r="27" spans="1:4">
      <c r="A27" s="42" t="s">
        <v>91</v>
      </c>
      <c r="B27" s="53">
        <v>0</v>
      </c>
      <c r="C27" s="53">
        <v>0</v>
      </c>
      <c r="D27" s="55">
        <v>0</v>
      </c>
    </row>
    <row r="28" spans="1:4">
      <c r="A28" s="42" t="s">
        <v>92</v>
      </c>
      <c r="B28" s="53">
        <v>0</v>
      </c>
      <c r="C28" s="53">
        <v>0</v>
      </c>
      <c r="D28" s="55">
        <v>0</v>
      </c>
    </row>
    <row r="29" spans="1:4">
      <c r="A29" s="42" t="s">
        <v>93</v>
      </c>
      <c r="B29" s="53">
        <v>0</v>
      </c>
      <c r="C29" s="53">
        <v>0</v>
      </c>
      <c r="D29" s="55">
        <v>0</v>
      </c>
    </row>
    <row r="30" spans="1:4">
      <c r="A30" s="42" t="s">
        <v>94</v>
      </c>
      <c r="B30" s="53">
        <v>0</v>
      </c>
      <c r="C30" s="53">
        <v>0</v>
      </c>
      <c r="D30" s="55">
        <v>0</v>
      </c>
    </row>
    <row r="31" spans="1:4">
      <c r="A31" s="42" t="s">
        <v>95</v>
      </c>
      <c r="B31" s="53">
        <v>0</v>
      </c>
      <c r="C31" s="53">
        <v>0</v>
      </c>
      <c r="D31" s="55">
        <v>0</v>
      </c>
    </row>
    <row r="32" spans="1:4">
      <c r="A32" s="42" t="s">
        <v>96</v>
      </c>
      <c r="B32" s="53">
        <v>0</v>
      </c>
      <c r="C32" s="53">
        <v>0</v>
      </c>
      <c r="D32" s="55">
        <v>0</v>
      </c>
    </row>
    <row r="33" spans="1:4">
      <c r="A33" s="42" t="s">
        <v>133</v>
      </c>
      <c r="B33" s="53">
        <v>0</v>
      </c>
      <c r="C33" s="53">
        <v>0</v>
      </c>
      <c r="D33" s="55">
        <v>0</v>
      </c>
    </row>
    <row r="34" spans="1:4">
      <c r="A34" s="56" t="s">
        <v>98</v>
      </c>
      <c r="B34" s="57">
        <v>36418.740000000005</v>
      </c>
      <c r="C34" s="57">
        <v>3.48</v>
      </c>
      <c r="D34" s="58">
        <v>0.92535355675182018</v>
      </c>
    </row>
    <row r="35" spans="1:4">
      <c r="A35" s="59" t="s">
        <v>99</v>
      </c>
    </row>
    <row r="36" spans="1:4">
      <c r="A36" s="54" t="s">
        <v>100</v>
      </c>
      <c r="B36" s="53">
        <v>0</v>
      </c>
      <c r="C36" s="53">
        <v>0</v>
      </c>
      <c r="D36" s="55">
        <v>0</v>
      </c>
    </row>
    <row r="37" spans="1:4">
      <c r="A37" s="54" t="s">
        <v>101</v>
      </c>
      <c r="B37" s="53"/>
      <c r="C37" s="53"/>
      <c r="D37" s="55"/>
    </row>
    <row r="38" spans="1:4">
      <c r="A38" s="54" t="s">
        <v>102</v>
      </c>
      <c r="B38" s="53">
        <v>1092.56</v>
      </c>
      <c r="C38" s="53">
        <v>0.1</v>
      </c>
      <c r="D38" s="55">
        <v>2.776055080337125E-2</v>
      </c>
    </row>
    <row r="39" spans="1:4">
      <c r="A39" s="54" t="s">
        <v>103</v>
      </c>
      <c r="B39" s="53">
        <v>0</v>
      </c>
      <c r="C39" s="53">
        <v>0</v>
      </c>
      <c r="D39" s="55">
        <v>0</v>
      </c>
    </row>
    <row r="40" spans="1:4">
      <c r="A40" s="54" t="s">
        <v>104</v>
      </c>
      <c r="B40" s="53">
        <v>0</v>
      </c>
      <c r="C40" s="53">
        <v>0</v>
      </c>
      <c r="D40" s="55">
        <v>0</v>
      </c>
    </row>
    <row r="41" spans="1:4">
      <c r="A41" s="54" t="s">
        <v>105</v>
      </c>
      <c r="B41" s="53">
        <v>0</v>
      </c>
      <c r="C41" s="53">
        <v>0</v>
      </c>
      <c r="D41" s="55">
        <v>0</v>
      </c>
    </row>
    <row r="42" spans="1:4">
      <c r="A42" s="42" t="s">
        <v>106</v>
      </c>
      <c r="B42" s="53">
        <v>0</v>
      </c>
      <c r="C42" s="53">
        <v>0</v>
      </c>
      <c r="D42" s="55">
        <v>0</v>
      </c>
    </row>
    <row r="43" spans="1:4">
      <c r="A43" s="54" t="s">
        <v>107</v>
      </c>
      <c r="B43" s="53">
        <v>0</v>
      </c>
      <c r="C43" s="53">
        <v>0</v>
      </c>
      <c r="D43" s="55">
        <v>0</v>
      </c>
    </row>
    <row r="44" spans="1:4">
      <c r="A44" s="54" t="s">
        <v>108</v>
      </c>
      <c r="B44" s="53">
        <v>0</v>
      </c>
      <c r="C44" s="53">
        <v>0</v>
      </c>
      <c r="D44" s="55">
        <v>0</v>
      </c>
    </row>
    <row r="45" spans="1:4">
      <c r="A45" s="54" t="s">
        <v>109</v>
      </c>
      <c r="B45" s="53">
        <v>0</v>
      </c>
      <c r="C45" s="53">
        <v>0</v>
      </c>
      <c r="D45" s="55">
        <v>0</v>
      </c>
    </row>
    <row r="46" spans="1:4">
      <c r="A46" s="54" t="s">
        <v>110</v>
      </c>
      <c r="B46" s="53">
        <v>0</v>
      </c>
      <c r="C46" s="53">
        <v>0</v>
      </c>
      <c r="D46" s="55">
        <v>0</v>
      </c>
    </row>
    <row r="47" spans="1:4">
      <c r="A47" s="54" t="s">
        <v>111</v>
      </c>
      <c r="B47" s="53">
        <v>1661.52</v>
      </c>
      <c r="C47" s="53">
        <v>0.16</v>
      </c>
      <c r="D47" s="55">
        <v>4.2217095968017683E-2</v>
      </c>
    </row>
    <row r="48" spans="1:4">
      <c r="A48" s="54" t="s">
        <v>112</v>
      </c>
      <c r="B48" s="53">
        <v>0</v>
      </c>
      <c r="C48" s="53">
        <v>0</v>
      </c>
      <c r="D48" s="55">
        <v>0</v>
      </c>
    </row>
    <row r="49" spans="1:244">
      <c r="A49" s="56" t="s">
        <v>113</v>
      </c>
      <c r="B49" s="57">
        <v>2754.08</v>
      </c>
      <c r="C49" s="57">
        <v>0.26</v>
      </c>
      <c r="D49" s="58">
        <v>6.9977646771388929E-2</v>
      </c>
    </row>
    <row r="50" spans="1:244" s="60" customFormat="1">
      <c r="A50" s="48" t="s">
        <v>49</v>
      </c>
      <c r="B50" s="39"/>
      <c r="C50" s="39"/>
      <c r="D50" s="43"/>
    </row>
    <row r="51" spans="1:244" s="60" customFormat="1">
      <c r="A51" s="54" t="s">
        <v>114</v>
      </c>
      <c r="B51" s="53">
        <v>150.18780510705884</v>
      </c>
      <c r="C51" s="53">
        <v>0.01</v>
      </c>
      <c r="D51" s="55">
        <v>3.8160798434148484E-3</v>
      </c>
    </row>
    <row r="52" spans="1:244" s="60" customFormat="1">
      <c r="A52" s="56" t="s">
        <v>115</v>
      </c>
      <c r="B52" s="57">
        <v>150.18780510705884</v>
      </c>
      <c r="C52" s="57">
        <v>0.01</v>
      </c>
      <c r="D52" s="58">
        <v>3.8160798434148484E-3</v>
      </c>
    </row>
    <row r="53" spans="1:244" s="61" customFormat="1">
      <c r="A53" s="56" t="s">
        <v>52</v>
      </c>
      <c r="B53" s="57">
        <v>39323.007805107067</v>
      </c>
      <c r="C53" s="57">
        <v>3.75</v>
      </c>
      <c r="D53" s="58">
        <v>0.99914728336662395</v>
      </c>
    </row>
    <row r="54" spans="1:244" s="60" customFormat="1">
      <c r="A54" s="48" t="s">
        <v>30</v>
      </c>
      <c r="B54" s="39"/>
      <c r="C54" s="39"/>
      <c r="D54" s="43"/>
    </row>
    <row r="55" spans="1:244" s="60" customFormat="1">
      <c r="A55" s="42" t="s">
        <v>116</v>
      </c>
      <c r="B55" s="53">
        <v>0</v>
      </c>
      <c r="C55" s="53">
        <v>0</v>
      </c>
      <c r="D55" s="55">
        <v>0</v>
      </c>
    </row>
    <row r="56" spans="1:244" s="60" customFormat="1">
      <c r="A56" s="42" t="s">
        <v>117</v>
      </c>
      <c r="B56" s="53">
        <v>14.25</v>
      </c>
      <c r="C56" s="53">
        <v>0</v>
      </c>
      <c r="D56" s="55">
        <v>3.6207425582854974E-4</v>
      </c>
    </row>
    <row r="57" spans="1:244" s="60" customFormat="1">
      <c r="A57" s="54" t="s">
        <v>118</v>
      </c>
      <c r="B57" s="53">
        <v>4</v>
      </c>
      <c r="C57" s="53">
        <v>0</v>
      </c>
      <c r="D57" s="55">
        <v>1.0163487882906659E-4</v>
      </c>
    </row>
    <row r="58" spans="1:244" s="60" customFormat="1">
      <c r="A58" s="56" t="s">
        <v>119</v>
      </c>
      <c r="B58" s="57">
        <v>18.25</v>
      </c>
      <c r="C58" s="57">
        <v>0</v>
      </c>
      <c r="D58" s="58">
        <v>4.637091346576163E-4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35</v>
      </c>
      <c r="B59" s="39"/>
      <c r="C59" s="39"/>
      <c r="D59" s="43"/>
    </row>
    <row r="60" spans="1:244" s="60" customFormat="1">
      <c r="A60" s="54" t="s">
        <v>120</v>
      </c>
      <c r="B60" s="53">
        <v>0.02</v>
      </c>
      <c r="C60" s="53">
        <v>0</v>
      </c>
      <c r="D60" s="55">
        <v>5.0817439414533299E-7</v>
      </c>
    </row>
    <row r="61" spans="1:244" s="60" customFormat="1">
      <c r="A61" s="54" t="s">
        <v>121</v>
      </c>
      <c r="B61" s="53">
        <v>8.5399999999999991</v>
      </c>
      <c r="C61" s="53">
        <v>0</v>
      </c>
      <c r="D61" s="55">
        <v>2.1699046630005716E-4</v>
      </c>
    </row>
    <row r="62" spans="1:244" s="60" customFormat="1">
      <c r="A62" s="54" t="s">
        <v>122</v>
      </c>
      <c r="B62" s="53">
        <v>0.75</v>
      </c>
      <c r="C62" s="53">
        <v>0</v>
      </c>
      <c r="D62" s="55">
        <v>1.9056539780449987E-5</v>
      </c>
    </row>
    <row r="63" spans="1:244" s="60" customFormat="1">
      <c r="A63" s="56" t="s">
        <v>123</v>
      </c>
      <c r="B63" s="57">
        <v>9.3099999999999987</v>
      </c>
      <c r="C63" s="57">
        <v>0</v>
      </c>
      <c r="D63" s="58">
        <v>2.3655518047465248E-4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124</v>
      </c>
      <c r="B64" s="57">
        <v>27.56</v>
      </c>
      <c r="C64" s="57">
        <v>0</v>
      </c>
      <c r="D64" s="58">
        <v>7.0026431513226873E-4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56</v>
      </c>
      <c r="B65" s="57">
        <v>39350.567805107064</v>
      </c>
      <c r="C65" s="57">
        <v>3.75</v>
      </c>
      <c r="D65" s="58">
        <v>0.99984754768175621</v>
      </c>
    </row>
    <row r="66" spans="1:244" s="60" customFormat="1">
      <c r="A66" s="48" t="s">
        <v>42</v>
      </c>
      <c r="B66" s="39"/>
      <c r="C66" s="39"/>
      <c r="D66" s="43"/>
    </row>
    <row r="67" spans="1:244" s="60" customFormat="1">
      <c r="A67" s="42" t="s">
        <v>125</v>
      </c>
      <c r="B67" s="53">
        <v>6</v>
      </c>
      <c r="C67" s="53">
        <v>0</v>
      </c>
      <c r="D67" s="55">
        <v>1.524523182435999E-4</v>
      </c>
    </row>
    <row r="68" spans="1:244" s="60" customFormat="1">
      <c r="A68" s="42" t="s">
        <v>126</v>
      </c>
      <c r="B68" s="53">
        <v>0</v>
      </c>
      <c r="C68" s="53">
        <v>0</v>
      </c>
      <c r="D68" s="55">
        <v>0</v>
      </c>
    </row>
    <row r="69" spans="1:244" s="60" customFormat="1">
      <c r="A69" s="42" t="s">
        <v>127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128</v>
      </c>
      <c r="B70" s="57">
        <v>6</v>
      </c>
      <c r="C70" s="57">
        <v>0</v>
      </c>
      <c r="D70" s="58">
        <v>1.524523182435999E-4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46</v>
      </c>
      <c r="B71" s="66">
        <v>39356.567805107064</v>
      </c>
      <c r="C71" s="66">
        <v>3.75</v>
      </c>
      <c r="D71" s="67">
        <v>0.99999999999999978</v>
      </c>
    </row>
    <row r="72" spans="1:244">
      <c r="A72" s="69" t="s">
        <v>47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/>
  <dimension ref="A1:P74"/>
  <sheetViews>
    <sheetView showGridLines="0" zoomScaleNormal="100" workbookViewId="0"/>
  </sheetViews>
  <sheetFormatPr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16384" width="9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48" t="s">
        <v>137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71"/>
    </row>
    <row r="3" spans="1:16" ht="17.100000000000001" customHeight="1">
      <c r="A3" s="71"/>
      <c r="B3" s="71"/>
      <c r="C3" s="71"/>
      <c r="D3" s="71"/>
      <c r="E3" s="249" t="s">
        <v>138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71"/>
    </row>
    <row r="4" spans="1:16" ht="17.100000000000001" customHeight="1">
      <c r="A4" s="71"/>
      <c r="B4" s="71"/>
      <c r="C4" s="71"/>
      <c r="D4" s="71"/>
      <c r="E4" s="249" t="s">
        <v>208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71"/>
    </row>
    <row r="5" spans="1:16" ht="15" customHeight="1">
      <c r="A5" s="71"/>
      <c r="B5" s="249" t="s">
        <v>140</v>
      </c>
      <c r="C5" s="249"/>
      <c r="D5" s="249"/>
      <c r="E5" s="249"/>
      <c r="F5" s="249"/>
      <c r="G5" s="249" t="s">
        <v>141</v>
      </c>
      <c r="H5" s="249"/>
      <c r="I5" s="249"/>
      <c r="J5" s="249"/>
      <c r="K5" s="249"/>
      <c r="L5" s="249"/>
      <c r="M5" s="249"/>
      <c r="N5" s="249"/>
      <c r="O5" s="249"/>
      <c r="P5" s="71"/>
    </row>
    <row r="6" spans="1:16" ht="15" customHeight="1">
      <c r="A6" s="71"/>
      <c r="B6" s="250" t="s">
        <v>142</v>
      </c>
      <c r="C6" s="250"/>
      <c r="D6" s="250"/>
      <c r="E6" s="250"/>
      <c r="F6" s="250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143</v>
      </c>
      <c r="C7" s="71"/>
      <c r="D7" s="245" t="s">
        <v>209</v>
      </c>
      <c r="E7" s="245"/>
      <c r="F7" s="245"/>
      <c r="G7" s="245"/>
      <c r="H7" s="245"/>
      <c r="I7" s="245"/>
      <c r="J7" s="245"/>
      <c r="K7" s="71"/>
      <c r="L7" s="245" t="s">
        <v>145</v>
      </c>
      <c r="M7" s="245"/>
      <c r="N7" s="71"/>
      <c r="O7" s="71"/>
      <c r="P7" s="71"/>
    </row>
    <row r="8" spans="1:16" ht="30" customHeight="1">
      <c r="A8" s="71"/>
      <c r="B8" s="246" t="s">
        <v>9</v>
      </c>
      <c r="C8" s="246"/>
      <c r="D8" s="246"/>
      <c r="E8" s="246"/>
      <c r="F8" s="247" t="s">
        <v>146</v>
      </c>
      <c r="G8" s="247"/>
      <c r="H8" s="247"/>
      <c r="I8" s="74" t="s">
        <v>210</v>
      </c>
      <c r="J8" s="247" t="s">
        <v>148</v>
      </c>
      <c r="K8" s="247"/>
      <c r="L8" s="247"/>
      <c r="M8" s="74" t="s">
        <v>149</v>
      </c>
      <c r="N8" s="71"/>
      <c r="O8" s="71"/>
      <c r="P8" s="71"/>
    </row>
    <row r="9" spans="1:16" ht="9.9499999999999993" customHeight="1">
      <c r="A9" s="71"/>
      <c r="B9" s="242" t="s">
        <v>73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71"/>
      <c r="O9" s="71"/>
      <c r="P9" s="71"/>
    </row>
    <row r="10" spans="1:16" ht="9.9499999999999993" customHeight="1">
      <c r="A10" s="71"/>
      <c r="B10" s="243" t="s">
        <v>150</v>
      </c>
      <c r="C10" s="243"/>
      <c r="D10" s="243"/>
      <c r="E10" s="243"/>
      <c r="F10" s="243"/>
      <c r="G10" s="243"/>
      <c r="H10" s="75">
        <v>0</v>
      </c>
      <c r="I10" s="75">
        <v>0</v>
      </c>
      <c r="J10" s="244">
        <v>0</v>
      </c>
      <c r="K10" s="244"/>
      <c r="L10" s="244"/>
      <c r="M10" s="75">
        <v>0</v>
      </c>
      <c r="N10" s="71"/>
      <c r="O10" s="71"/>
      <c r="P10" s="71"/>
    </row>
    <row r="11" spans="1:16" ht="9.9499999999999993" customHeight="1">
      <c r="A11" s="71"/>
      <c r="B11" s="243" t="s">
        <v>151</v>
      </c>
      <c r="C11" s="243"/>
      <c r="D11" s="243"/>
      <c r="E11" s="243"/>
      <c r="F11" s="243"/>
      <c r="G11" s="243"/>
      <c r="H11" s="75">
        <v>0</v>
      </c>
      <c r="I11" s="75">
        <v>0</v>
      </c>
      <c r="J11" s="244">
        <v>0</v>
      </c>
      <c r="K11" s="244"/>
      <c r="L11" s="244"/>
      <c r="M11" s="75">
        <v>0</v>
      </c>
      <c r="N11" s="71"/>
      <c r="O11" s="71"/>
      <c r="P11" s="71"/>
    </row>
    <row r="12" spans="1:16" ht="9.9499999999999993" customHeight="1">
      <c r="A12" s="71"/>
      <c r="B12" s="243" t="s">
        <v>152</v>
      </c>
      <c r="C12" s="243"/>
      <c r="D12" s="243"/>
      <c r="E12" s="243"/>
      <c r="F12" s="243"/>
      <c r="G12" s="243"/>
      <c r="H12" s="75"/>
      <c r="I12" s="75"/>
      <c r="J12" s="244"/>
      <c r="K12" s="244"/>
      <c r="L12" s="244"/>
      <c r="M12" s="75"/>
      <c r="N12" s="71"/>
      <c r="O12" s="71"/>
      <c r="P12" s="71"/>
    </row>
    <row r="13" spans="1:16" ht="9.9499999999999993" customHeight="1">
      <c r="A13" s="71"/>
      <c r="B13" s="243" t="s">
        <v>153</v>
      </c>
      <c r="C13" s="243"/>
      <c r="D13" s="243"/>
      <c r="E13" s="243"/>
      <c r="F13" s="243"/>
      <c r="G13" s="243"/>
      <c r="H13" s="75">
        <v>0</v>
      </c>
      <c r="I13" s="75">
        <v>0</v>
      </c>
      <c r="J13" s="244">
        <v>0</v>
      </c>
      <c r="K13" s="244"/>
      <c r="L13" s="244"/>
      <c r="M13" s="75">
        <v>0</v>
      </c>
      <c r="N13" s="71"/>
      <c r="O13" s="71"/>
      <c r="P13" s="71"/>
    </row>
    <row r="14" spans="1:16" ht="9.9499999999999993" customHeight="1">
      <c r="A14" s="71"/>
      <c r="B14" s="243" t="s">
        <v>154</v>
      </c>
      <c r="C14" s="243"/>
      <c r="D14" s="243"/>
      <c r="E14" s="243"/>
      <c r="F14" s="243"/>
      <c r="G14" s="243"/>
      <c r="H14" s="75">
        <v>0</v>
      </c>
      <c r="I14" s="75">
        <v>0</v>
      </c>
      <c r="J14" s="244">
        <v>0</v>
      </c>
      <c r="K14" s="244"/>
      <c r="L14" s="244"/>
      <c r="M14" s="75">
        <v>0</v>
      </c>
      <c r="N14" s="71"/>
      <c r="O14" s="71"/>
      <c r="P14" s="71"/>
    </row>
    <row r="15" spans="1:16" ht="9.9499999999999993" customHeight="1">
      <c r="A15" s="71"/>
      <c r="B15" s="243" t="s">
        <v>155</v>
      </c>
      <c r="C15" s="243"/>
      <c r="D15" s="243"/>
      <c r="E15" s="243"/>
      <c r="F15" s="243"/>
      <c r="G15" s="243"/>
      <c r="H15" s="75">
        <v>0</v>
      </c>
      <c r="I15" s="75">
        <v>0</v>
      </c>
      <c r="J15" s="244">
        <v>0</v>
      </c>
      <c r="K15" s="244"/>
      <c r="L15" s="244"/>
      <c r="M15" s="75">
        <v>0</v>
      </c>
      <c r="N15" s="71"/>
      <c r="O15" s="71"/>
      <c r="P15" s="71"/>
    </row>
    <row r="16" spans="1:16" ht="9.9499999999999993" customHeight="1">
      <c r="A16" s="71"/>
      <c r="B16" s="243" t="s">
        <v>156</v>
      </c>
      <c r="C16" s="243"/>
      <c r="D16" s="243"/>
      <c r="E16" s="243"/>
      <c r="F16" s="243"/>
      <c r="G16" s="243"/>
      <c r="H16" s="75">
        <v>0</v>
      </c>
      <c r="I16" s="75">
        <v>0</v>
      </c>
      <c r="J16" s="244">
        <v>0</v>
      </c>
      <c r="K16" s="244"/>
      <c r="L16" s="244"/>
      <c r="M16" s="75">
        <v>0</v>
      </c>
      <c r="N16" s="71"/>
      <c r="O16" s="71"/>
      <c r="P16" s="71"/>
    </row>
    <row r="17" spans="1:16" ht="18" customHeight="1">
      <c r="A17" s="71"/>
      <c r="B17" s="243" t="s">
        <v>157</v>
      </c>
      <c r="C17" s="243"/>
      <c r="D17" s="243"/>
      <c r="E17" s="243"/>
      <c r="F17" s="243"/>
      <c r="G17" s="243"/>
      <c r="H17" s="75">
        <v>25200</v>
      </c>
      <c r="I17" s="75">
        <v>120</v>
      </c>
      <c r="J17" s="244">
        <v>66.650000000000006</v>
      </c>
      <c r="K17" s="244"/>
      <c r="L17" s="244"/>
      <c r="M17" s="75">
        <v>66.41</v>
      </c>
      <c r="N17" s="71"/>
      <c r="O17" s="71"/>
      <c r="P17" s="71"/>
    </row>
    <row r="18" spans="1:16" ht="9.9499999999999993" customHeight="1">
      <c r="A18" s="71"/>
      <c r="B18" s="243" t="s">
        <v>158</v>
      </c>
      <c r="C18" s="243"/>
      <c r="D18" s="243"/>
      <c r="E18" s="243"/>
      <c r="F18" s="243"/>
      <c r="G18" s="243"/>
      <c r="H18" s="75">
        <v>19.079999999999998</v>
      </c>
      <c r="I18" s="75">
        <v>0.09</v>
      </c>
      <c r="J18" s="244">
        <v>0.05</v>
      </c>
      <c r="K18" s="244"/>
      <c r="L18" s="244"/>
      <c r="M18" s="75">
        <v>0.05</v>
      </c>
      <c r="N18" s="71"/>
      <c r="O18" s="71"/>
      <c r="P18" s="71"/>
    </row>
    <row r="19" spans="1:16" ht="9.9499999999999993" customHeight="1">
      <c r="A19" s="71"/>
      <c r="B19" s="243" t="s">
        <v>159</v>
      </c>
      <c r="C19" s="243"/>
      <c r="D19" s="243"/>
      <c r="E19" s="243"/>
      <c r="F19" s="243"/>
      <c r="G19" s="243"/>
      <c r="H19" s="75">
        <v>0</v>
      </c>
      <c r="I19" s="75">
        <v>0</v>
      </c>
      <c r="J19" s="244">
        <v>0</v>
      </c>
      <c r="K19" s="244"/>
      <c r="L19" s="244"/>
      <c r="M19" s="75">
        <v>0</v>
      </c>
      <c r="N19" s="71"/>
      <c r="O19" s="71"/>
      <c r="P19" s="71"/>
    </row>
    <row r="20" spans="1:16" ht="9.9499999999999993" customHeight="1">
      <c r="A20" s="71"/>
      <c r="B20" s="243" t="s">
        <v>160</v>
      </c>
      <c r="C20" s="243"/>
      <c r="D20" s="243"/>
      <c r="E20" s="243"/>
      <c r="F20" s="243"/>
      <c r="G20" s="243"/>
      <c r="H20" s="75">
        <v>0</v>
      </c>
      <c r="I20" s="75">
        <v>0</v>
      </c>
      <c r="J20" s="244">
        <v>0</v>
      </c>
      <c r="K20" s="244"/>
      <c r="L20" s="244"/>
      <c r="M20" s="75">
        <v>0</v>
      </c>
      <c r="N20" s="71"/>
      <c r="O20" s="71"/>
      <c r="P20" s="71"/>
    </row>
    <row r="21" spans="1:16" ht="9.9499999999999993" customHeight="1">
      <c r="A21" s="71"/>
      <c r="B21" s="243" t="s">
        <v>161</v>
      </c>
      <c r="C21" s="243"/>
      <c r="D21" s="243"/>
      <c r="E21" s="243"/>
      <c r="F21" s="243"/>
      <c r="G21" s="243"/>
      <c r="H21" s="75">
        <v>0</v>
      </c>
      <c r="I21" s="75">
        <v>0</v>
      </c>
      <c r="J21" s="244">
        <v>0</v>
      </c>
      <c r="K21" s="244"/>
      <c r="L21" s="244"/>
      <c r="M21" s="75">
        <v>0</v>
      </c>
      <c r="N21" s="71"/>
      <c r="O21" s="71"/>
      <c r="P21" s="71"/>
    </row>
    <row r="22" spans="1:16" ht="9.9499999999999993" customHeight="1">
      <c r="A22" s="71"/>
      <c r="B22" s="243" t="s">
        <v>162</v>
      </c>
      <c r="C22" s="243"/>
      <c r="D22" s="243"/>
      <c r="E22" s="243"/>
      <c r="F22" s="243"/>
      <c r="G22" s="243"/>
      <c r="H22" s="75">
        <v>0</v>
      </c>
      <c r="I22" s="75">
        <v>0</v>
      </c>
      <c r="J22" s="244">
        <v>0</v>
      </c>
      <c r="K22" s="244"/>
      <c r="L22" s="244"/>
      <c r="M22" s="75">
        <v>0</v>
      </c>
      <c r="N22" s="71"/>
      <c r="O22" s="71"/>
      <c r="P22" s="71"/>
    </row>
    <row r="23" spans="1:16" ht="9.9499999999999993" customHeight="1">
      <c r="A23" s="71"/>
      <c r="B23" s="243" t="s">
        <v>163</v>
      </c>
      <c r="C23" s="243"/>
      <c r="D23" s="243"/>
      <c r="E23" s="243"/>
      <c r="F23" s="243"/>
      <c r="G23" s="243"/>
      <c r="H23" s="75">
        <v>0</v>
      </c>
      <c r="I23" s="75">
        <v>0</v>
      </c>
      <c r="J23" s="244">
        <v>0</v>
      </c>
      <c r="K23" s="244"/>
      <c r="L23" s="244"/>
      <c r="M23" s="75">
        <v>0</v>
      </c>
      <c r="N23" s="71"/>
      <c r="O23" s="71"/>
      <c r="P23" s="71"/>
    </row>
    <row r="24" spans="1:16" ht="9.9499999999999993" customHeight="1">
      <c r="A24" s="71"/>
      <c r="B24" s="243" t="s">
        <v>164</v>
      </c>
      <c r="C24" s="243"/>
      <c r="D24" s="243"/>
      <c r="E24" s="243"/>
      <c r="F24" s="243"/>
      <c r="G24" s="243"/>
      <c r="H24" s="75"/>
      <c r="I24" s="75"/>
      <c r="J24" s="244"/>
      <c r="K24" s="244"/>
      <c r="L24" s="244"/>
      <c r="M24" s="75"/>
      <c r="N24" s="71"/>
      <c r="O24" s="71"/>
      <c r="P24" s="71"/>
    </row>
    <row r="25" spans="1:16" ht="9.9499999999999993" customHeight="1">
      <c r="A25" s="71"/>
      <c r="B25" s="243" t="s">
        <v>165</v>
      </c>
      <c r="C25" s="243"/>
      <c r="D25" s="243"/>
      <c r="E25" s="243"/>
      <c r="F25" s="243"/>
      <c r="G25" s="243"/>
      <c r="H25" s="75">
        <v>0</v>
      </c>
      <c r="I25" s="75">
        <v>0</v>
      </c>
      <c r="J25" s="244">
        <v>0</v>
      </c>
      <c r="K25" s="244"/>
      <c r="L25" s="244"/>
      <c r="M25" s="75">
        <v>0</v>
      </c>
      <c r="N25" s="71"/>
      <c r="O25" s="71"/>
      <c r="P25" s="71"/>
    </row>
    <row r="26" spans="1:16" ht="9.9499999999999993" customHeight="1">
      <c r="A26" s="71"/>
      <c r="B26" s="243" t="s">
        <v>166</v>
      </c>
      <c r="C26" s="243"/>
      <c r="D26" s="243"/>
      <c r="E26" s="243"/>
      <c r="F26" s="243"/>
      <c r="G26" s="243"/>
      <c r="H26" s="75">
        <v>1900</v>
      </c>
      <c r="I26" s="75">
        <v>9.0500000000000007</v>
      </c>
      <c r="J26" s="244">
        <v>5.03</v>
      </c>
      <c r="K26" s="244"/>
      <c r="L26" s="244"/>
      <c r="M26" s="75">
        <v>5.01</v>
      </c>
      <c r="N26" s="71"/>
      <c r="O26" s="71"/>
      <c r="P26" s="71"/>
    </row>
    <row r="27" spans="1:16" ht="9.9499999999999993" customHeight="1">
      <c r="A27" s="71"/>
      <c r="B27" s="243" t="s">
        <v>167</v>
      </c>
      <c r="C27" s="243"/>
      <c r="D27" s="243"/>
      <c r="E27" s="243"/>
      <c r="F27" s="243"/>
      <c r="G27" s="243"/>
      <c r="H27" s="75">
        <v>0</v>
      </c>
      <c r="I27" s="75">
        <v>0</v>
      </c>
      <c r="J27" s="244">
        <v>0</v>
      </c>
      <c r="K27" s="244"/>
      <c r="L27" s="244"/>
      <c r="M27" s="75">
        <v>0</v>
      </c>
      <c r="N27" s="71"/>
      <c r="O27" s="71"/>
      <c r="P27" s="71"/>
    </row>
    <row r="28" spans="1:16" ht="9.9499999999999993" customHeight="1">
      <c r="A28" s="71"/>
      <c r="B28" s="243" t="s">
        <v>168</v>
      </c>
      <c r="C28" s="243"/>
      <c r="D28" s="243"/>
      <c r="E28" s="243"/>
      <c r="F28" s="243"/>
      <c r="G28" s="243"/>
      <c r="H28" s="75">
        <v>0</v>
      </c>
      <c r="I28" s="75">
        <v>0</v>
      </c>
      <c r="J28" s="244">
        <v>0</v>
      </c>
      <c r="K28" s="244"/>
      <c r="L28" s="244"/>
      <c r="M28" s="75">
        <v>0</v>
      </c>
      <c r="N28" s="71"/>
      <c r="O28" s="71"/>
      <c r="P28" s="71"/>
    </row>
    <row r="29" spans="1:16" ht="9.9499999999999993" customHeight="1">
      <c r="A29" s="71"/>
      <c r="B29" s="243" t="s">
        <v>169</v>
      </c>
      <c r="C29" s="243"/>
      <c r="D29" s="243"/>
      <c r="E29" s="243"/>
      <c r="F29" s="243"/>
      <c r="G29" s="243"/>
      <c r="H29" s="75">
        <v>0</v>
      </c>
      <c r="I29" s="75">
        <v>0</v>
      </c>
      <c r="J29" s="244">
        <v>0</v>
      </c>
      <c r="K29" s="244"/>
      <c r="L29" s="244"/>
      <c r="M29" s="75">
        <v>0</v>
      </c>
      <c r="N29" s="71"/>
      <c r="O29" s="71"/>
      <c r="P29" s="71"/>
    </row>
    <row r="30" spans="1:16" ht="9.9499999999999993" customHeight="1">
      <c r="A30" s="71"/>
      <c r="B30" s="243" t="s">
        <v>170</v>
      </c>
      <c r="C30" s="243"/>
      <c r="D30" s="243"/>
      <c r="E30" s="243"/>
      <c r="F30" s="243"/>
      <c r="G30" s="243"/>
      <c r="H30" s="75">
        <v>0</v>
      </c>
      <c r="I30" s="75">
        <v>0</v>
      </c>
      <c r="J30" s="244">
        <v>0</v>
      </c>
      <c r="K30" s="244"/>
      <c r="L30" s="244"/>
      <c r="M30" s="75">
        <v>0</v>
      </c>
      <c r="N30" s="71"/>
      <c r="O30" s="71"/>
      <c r="P30" s="71"/>
    </row>
    <row r="31" spans="1:16" ht="9.9499999999999993" customHeight="1">
      <c r="A31" s="71"/>
      <c r="B31" s="243" t="s">
        <v>171</v>
      </c>
      <c r="C31" s="243"/>
      <c r="D31" s="243"/>
      <c r="E31" s="243"/>
      <c r="F31" s="243"/>
      <c r="G31" s="243"/>
      <c r="H31" s="75">
        <v>8800</v>
      </c>
      <c r="I31" s="75">
        <v>41.9</v>
      </c>
      <c r="J31" s="244">
        <v>23.27</v>
      </c>
      <c r="K31" s="244"/>
      <c r="L31" s="244"/>
      <c r="M31" s="75">
        <v>23.19</v>
      </c>
      <c r="N31" s="71"/>
      <c r="O31" s="71"/>
      <c r="P31" s="71"/>
    </row>
    <row r="32" spans="1:16" ht="9.9499999999999993" customHeight="1">
      <c r="A32" s="71"/>
      <c r="B32" s="243" t="s">
        <v>172</v>
      </c>
      <c r="C32" s="243"/>
      <c r="D32" s="243"/>
      <c r="E32" s="243"/>
      <c r="F32" s="243"/>
      <c r="G32" s="243"/>
      <c r="H32" s="75">
        <v>0</v>
      </c>
      <c r="I32" s="75">
        <v>0</v>
      </c>
      <c r="J32" s="244">
        <v>0</v>
      </c>
      <c r="K32" s="244"/>
      <c r="L32" s="244"/>
      <c r="M32" s="75">
        <v>0</v>
      </c>
      <c r="N32" s="71"/>
      <c r="O32" s="71"/>
      <c r="P32" s="71"/>
    </row>
    <row r="33" spans="1:16" ht="9.9499999999999993" customHeight="1">
      <c r="A33" s="71"/>
      <c r="B33" s="243" t="s">
        <v>173</v>
      </c>
      <c r="C33" s="243"/>
      <c r="D33" s="243"/>
      <c r="E33" s="243"/>
      <c r="F33" s="243"/>
      <c r="G33" s="243"/>
      <c r="H33" s="75">
        <v>0</v>
      </c>
      <c r="I33" s="75">
        <v>0</v>
      </c>
      <c r="J33" s="244">
        <v>0</v>
      </c>
      <c r="K33" s="244"/>
      <c r="L33" s="244"/>
      <c r="M33" s="75">
        <v>0</v>
      </c>
      <c r="N33" s="71"/>
      <c r="O33" s="71"/>
      <c r="P33" s="71"/>
    </row>
    <row r="34" spans="1:16" ht="9.9499999999999993" customHeight="1">
      <c r="A34" s="71"/>
      <c r="B34" s="236" t="s">
        <v>98</v>
      </c>
      <c r="C34" s="236"/>
      <c r="D34" s="236"/>
      <c r="E34" s="236"/>
      <c r="F34" s="237">
        <v>35919.08</v>
      </c>
      <c r="G34" s="237"/>
      <c r="H34" s="237"/>
      <c r="I34" s="76">
        <v>171.04</v>
      </c>
      <c r="J34" s="238">
        <v>95</v>
      </c>
      <c r="K34" s="238"/>
      <c r="L34" s="238"/>
      <c r="M34" s="76">
        <v>94.66</v>
      </c>
      <c r="N34" s="71"/>
      <c r="O34" s="71"/>
      <c r="P34" s="71"/>
    </row>
    <row r="35" spans="1:16" ht="9.9499999999999993" customHeight="1">
      <c r="A35" s="71"/>
      <c r="B35" s="242" t="s">
        <v>99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71"/>
      <c r="O35" s="71"/>
      <c r="P35" s="71"/>
    </row>
    <row r="36" spans="1:16" ht="9.9499999999999993" customHeight="1">
      <c r="A36" s="71"/>
      <c r="B36" s="243" t="s">
        <v>174</v>
      </c>
      <c r="C36" s="243"/>
      <c r="D36" s="243"/>
      <c r="E36" s="243"/>
      <c r="F36" s="243"/>
      <c r="G36" s="243"/>
      <c r="H36" s="75">
        <v>0</v>
      </c>
      <c r="I36" s="75">
        <v>0</v>
      </c>
      <c r="J36" s="244">
        <v>0</v>
      </c>
      <c r="K36" s="244"/>
      <c r="L36" s="244"/>
      <c r="M36" s="75">
        <v>0</v>
      </c>
      <c r="N36" s="71"/>
      <c r="O36" s="71"/>
      <c r="P36" s="71"/>
    </row>
    <row r="37" spans="1:16" ht="9.9499999999999993" customHeight="1">
      <c r="A37" s="71"/>
      <c r="B37" s="243" t="s">
        <v>175</v>
      </c>
      <c r="C37" s="243"/>
      <c r="D37" s="243"/>
      <c r="E37" s="243"/>
      <c r="F37" s="243"/>
      <c r="G37" s="243"/>
      <c r="H37" s="75"/>
      <c r="I37" s="75"/>
      <c r="J37" s="244"/>
      <c r="K37" s="244"/>
      <c r="L37" s="244"/>
      <c r="M37" s="75"/>
      <c r="N37" s="71"/>
      <c r="O37" s="71"/>
      <c r="P37" s="71"/>
    </row>
    <row r="38" spans="1:16" ht="9.9499999999999993" customHeight="1">
      <c r="A38" s="71"/>
      <c r="B38" s="243" t="s">
        <v>176</v>
      </c>
      <c r="C38" s="243"/>
      <c r="D38" s="243"/>
      <c r="E38" s="243"/>
      <c r="F38" s="243"/>
      <c r="G38" s="243"/>
      <c r="H38" s="75">
        <v>1077.57</v>
      </c>
      <c r="I38" s="75">
        <v>5.13</v>
      </c>
      <c r="J38" s="244">
        <v>2.85</v>
      </c>
      <c r="K38" s="244"/>
      <c r="L38" s="244"/>
      <c r="M38" s="75">
        <v>2.84</v>
      </c>
      <c r="N38" s="71"/>
      <c r="O38" s="71"/>
      <c r="P38" s="71"/>
    </row>
    <row r="39" spans="1:16" ht="9.9499999999999993" customHeight="1">
      <c r="A39" s="71"/>
      <c r="B39" s="243" t="s">
        <v>177</v>
      </c>
      <c r="C39" s="243"/>
      <c r="D39" s="243"/>
      <c r="E39" s="243"/>
      <c r="F39" s="243"/>
      <c r="G39" s="243"/>
      <c r="H39" s="75">
        <v>0</v>
      </c>
      <c r="I39" s="75">
        <v>0</v>
      </c>
      <c r="J39" s="244">
        <v>0</v>
      </c>
      <c r="K39" s="244"/>
      <c r="L39" s="244"/>
      <c r="M39" s="75">
        <v>0</v>
      </c>
      <c r="N39" s="71"/>
      <c r="O39" s="71"/>
      <c r="P39" s="71"/>
    </row>
    <row r="40" spans="1:16" ht="9.9499999999999993" customHeight="1">
      <c r="A40" s="71"/>
      <c r="B40" s="243" t="s">
        <v>178</v>
      </c>
      <c r="C40" s="243"/>
      <c r="D40" s="243"/>
      <c r="E40" s="243"/>
      <c r="F40" s="243"/>
      <c r="G40" s="243"/>
      <c r="H40" s="75">
        <v>0</v>
      </c>
      <c r="I40" s="75">
        <v>0</v>
      </c>
      <c r="J40" s="244">
        <v>0</v>
      </c>
      <c r="K40" s="244"/>
      <c r="L40" s="244"/>
      <c r="M40" s="75">
        <v>0</v>
      </c>
      <c r="N40" s="71"/>
      <c r="O40" s="71"/>
      <c r="P40" s="71"/>
    </row>
    <row r="41" spans="1:16" ht="9.9499999999999993" customHeight="1">
      <c r="A41" s="71"/>
      <c r="B41" s="243" t="s">
        <v>179</v>
      </c>
      <c r="C41" s="243"/>
      <c r="D41" s="243"/>
      <c r="E41" s="243"/>
      <c r="F41" s="243"/>
      <c r="G41" s="243"/>
      <c r="H41" s="75">
        <v>0</v>
      </c>
      <c r="I41" s="75">
        <v>0</v>
      </c>
      <c r="J41" s="244">
        <v>0</v>
      </c>
      <c r="K41" s="244"/>
      <c r="L41" s="244"/>
      <c r="M41" s="75">
        <v>0</v>
      </c>
      <c r="N41" s="71"/>
      <c r="O41" s="71"/>
      <c r="P41" s="71"/>
    </row>
    <row r="42" spans="1:16" ht="9.9499999999999993" customHeight="1">
      <c r="A42" s="71"/>
      <c r="B42" s="243" t="s">
        <v>180</v>
      </c>
      <c r="C42" s="243"/>
      <c r="D42" s="243"/>
      <c r="E42" s="243"/>
      <c r="F42" s="243"/>
      <c r="G42" s="243"/>
      <c r="H42" s="75">
        <v>0</v>
      </c>
      <c r="I42" s="75">
        <v>0</v>
      </c>
      <c r="J42" s="244">
        <v>0</v>
      </c>
      <c r="K42" s="244"/>
      <c r="L42" s="244"/>
      <c r="M42" s="75">
        <v>0</v>
      </c>
      <c r="N42" s="71"/>
      <c r="O42" s="71"/>
      <c r="P42" s="71"/>
    </row>
    <row r="43" spans="1:16" ht="9.9499999999999993" customHeight="1">
      <c r="A43" s="71"/>
      <c r="B43" s="243" t="s">
        <v>181</v>
      </c>
      <c r="C43" s="243"/>
      <c r="D43" s="243"/>
      <c r="E43" s="243"/>
      <c r="F43" s="243"/>
      <c r="G43" s="243"/>
      <c r="H43" s="75">
        <v>0</v>
      </c>
      <c r="I43" s="75">
        <v>0</v>
      </c>
      <c r="J43" s="244">
        <v>0</v>
      </c>
      <c r="K43" s="244"/>
      <c r="L43" s="244"/>
      <c r="M43" s="75">
        <v>0</v>
      </c>
      <c r="N43" s="71"/>
      <c r="O43" s="71"/>
      <c r="P43" s="71"/>
    </row>
    <row r="44" spans="1:16" ht="9.9499999999999993" customHeight="1">
      <c r="A44" s="71"/>
      <c r="B44" s="243" t="s">
        <v>182</v>
      </c>
      <c r="C44" s="243"/>
      <c r="D44" s="243"/>
      <c r="E44" s="243"/>
      <c r="F44" s="243"/>
      <c r="G44" s="243"/>
      <c r="H44" s="75">
        <v>0</v>
      </c>
      <c r="I44" s="75">
        <v>0</v>
      </c>
      <c r="J44" s="244">
        <v>0</v>
      </c>
      <c r="K44" s="244"/>
      <c r="L44" s="244"/>
      <c r="M44" s="75">
        <v>0</v>
      </c>
      <c r="N44" s="71"/>
      <c r="O44" s="71"/>
      <c r="P44" s="71"/>
    </row>
    <row r="45" spans="1:16" ht="9.9499999999999993" customHeight="1">
      <c r="A45" s="71"/>
      <c r="B45" s="243" t="s">
        <v>183</v>
      </c>
      <c r="C45" s="243"/>
      <c r="D45" s="243"/>
      <c r="E45" s="243"/>
      <c r="F45" s="243"/>
      <c r="G45" s="243"/>
      <c r="H45" s="75">
        <v>0</v>
      </c>
      <c r="I45" s="75">
        <v>0</v>
      </c>
      <c r="J45" s="244">
        <v>0</v>
      </c>
      <c r="K45" s="244"/>
      <c r="L45" s="244"/>
      <c r="M45" s="75">
        <v>0</v>
      </c>
      <c r="N45" s="71"/>
      <c r="O45" s="71"/>
      <c r="P45" s="71"/>
    </row>
    <row r="46" spans="1:16" ht="9.9499999999999993" customHeight="1">
      <c r="A46" s="71"/>
      <c r="B46" s="243" t="s">
        <v>184</v>
      </c>
      <c r="C46" s="243"/>
      <c r="D46" s="243"/>
      <c r="E46" s="243"/>
      <c r="F46" s="243"/>
      <c r="G46" s="243"/>
      <c r="H46" s="75">
        <v>0</v>
      </c>
      <c r="I46" s="75">
        <v>0</v>
      </c>
      <c r="J46" s="244">
        <v>0</v>
      </c>
      <c r="K46" s="244"/>
      <c r="L46" s="244"/>
      <c r="M46" s="75">
        <v>0</v>
      </c>
      <c r="N46" s="71"/>
      <c r="O46" s="71"/>
      <c r="P46" s="71"/>
    </row>
    <row r="47" spans="1:16" ht="9.9499999999999993" customHeight="1">
      <c r="A47" s="71"/>
      <c r="B47" s="243" t="s">
        <v>185</v>
      </c>
      <c r="C47" s="243"/>
      <c r="D47" s="243"/>
      <c r="E47" s="243"/>
      <c r="F47" s="243"/>
      <c r="G47" s="243"/>
      <c r="H47" s="75">
        <v>643.13</v>
      </c>
      <c r="I47" s="75">
        <v>3.06</v>
      </c>
      <c r="J47" s="244">
        <v>1.7</v>
      </c>
      <c r="K47" s="244"/>
      <c r="L47" s="244"/>
      <c r="M47" s="75">
        <v>1.69</v>
      </c>
      <c r="N47" s="71"/>
      <c r="O47" s="71"/>
      <c r="P47" s="71"/>
    </row>
    <row r="48" spans="1:16" ht="9.9499999999999993" customHeight="1">
      <c r="A48" s="71"/>
      <c r="B48" s="243" t="s">
        <v>186</v>
      </c>
      <c r="C48" s="243"/>
      <c r="D48" s="243"/>
      <c r="E48" s="243"/>
      <c r="F48" s="243"/>
      <c r="G48" s="243"/>
      <c r="H48" s="75">
        <v>0</v>
      </c>
      <c r="I48" s="75">
        <v>0</v>
      </c>
      <c r="J48" s="244">
        <v>0</v>
      </c>
      <c r="K48" s="244"/>
      <c r="L48" s="244"/>
      <c r="M48" s="75">
        <v>0</v>
      </c>
      <c r="N48" s="71"/>
      <c r="O48" s="71"/>
      <c r="P48" s="71"/>
    </row>
    <row r="49" spans="1:16" ht="9.9499999999999993" customHeight="1">
      <c r="A49" s="71"/>
      <c r="B49" s="236" t="s">
        <v>113</v>
      </c>
      <c r="C49" s="236"/>
      <c r="D49" s="236"/>
      <c r="E49" s="236"/>
      <c r="F49" s="237">
        <v>1720.7</v>
      </c>
      <c r="G49" s="237"/>
      <c r="H49" s="237"/>
      <c r="I49" s="76">
        <v>8.19</v>
      </c>
      <c r="J49" s="238">
        <v>4.55</v>
      </c>
      <c r="K49" s="238"/>
      <c r="L49" s="238"/>
      <c r="M49" s="76">
        <v>4.53</v>
      </c>
      <c r="N49" s="71"/>
      <c r="O49" s="71"/>
      <c r="P49" s="71"/>
    </row>
    <row r="50" spans="1:16" ht="9.9499999999999993" customHeight="1">
      <c r="A50" s="71"/>
      <c r="B50" s="242" t="s">
        <v>49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71"/>
      <c r="O50" s="71"/>
      <c r="P50" s="71"/>
    </row>
    <row r="51" spans="1:16" ht="9.9499999999999993" customHeight="1">
      <c r="A51" s="71"/>
      <c r="B51" s="243" t="s">
        <v>187</v>
      </c>
      <c r="C51" s="243"/>
      <c r="D51" s="243"/>
      <c r="E51" s="243"/>
      <c r="F51" s="243"/>
      <c r="G51" s="243"/>
      <c r="H51" s="75">
        <v>170.34</v>
      </c>
      <c r="I51" s="75">
        <v>0.82</v>
      </c>
      <c r="J51" s="244">
        <v>0.45</v>
      </c>
      <c r="K51" s="244"/>
      <c r="L51" s="244"/>
      <c r="M51" s="75">
        <v>0.45</v>
      </c>
      <c r="N51" s="71"/>
      <c r="O51" s="71"/>
      <c r="P51" s="71"/>
    </row>
    <row r="52" spans="1:16" ht="9.9499999999999993" customHeight="1">
      <c r="A52" s="71"/>
      <c r="B52" s="236" t="s">
        <v>188</v>
      </c>
      <c r="C52" s="236"/>
      <c r="D52" s="236"/>
      <c r="E52" s="236"/>
      <c r="F52" s="237">
        <v>170.34</v>
      </c>
      <c r="G52" s="237"/>
      <c r="H52" s="237"/>
      <c r="I52" s="76">
        <v>0.82</v>
      </c>
      <c r="J52" s="238">
        <v>0.45</v>
      </c>
      <c r="K52" s="238"/>
      <c r="L52" s="238"/>
      <c r="M52" s="76">
        <v>0.45</v>
      </c>
      <c r="N52" s="71"/>
      <c r="O52" s="71"/>
      <c r="P52" s="71"/>
    </row>
    <row r="53" spans="1:16" ht="9.9499999999999993" customHeight="1">
      <c r="A53" s="71"/>
      <c r="B53" s="239" t="s">
        <v>189</v>
      </c>
      <c r="C53" s="239"/>
      <c r="D53" s="239"/>
      <c r="E53" s="239"/>
      <c r="F53" s="240">
        <v>37810.120000000003</v>
      </c>
      <c r="G53" s="240"/>
      <c r="H53" s="240"/>
      <c r="I53" s="77">
        <v>180.05</v>
      </c>
      <c r="J53" s="241">
        <v>100</v>
      </c>
      <c r="K53" s="241"/>
      <c r="L53" s="241"/>
      <c r="M53" s="77">
        <v>99.64</v>
      </c>
      <c r="N53" s="71"/>
      <c r="O53" s="71"/>
      <c r="P53" s="71"/>
    </row>
    <row r="54" spans="1:16" ht="9.9499999999999993" customHeight="1">
      <c r="A54" s="71"/>
      <c r="B54" s="242" t="s">
        <v>190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71"/>
      <c r="O54" s="71"/>
      <c r="P54" s="71"/>
    </row>
    <row r="55" spans="1:16" ht="9.9499999999999993" customHeight="1">
      <c r="A55" s="71"/>
      <c r="B55" s="243" t="s">
        <v>191</v>
      </c>
      <c r="C55" s="243"/>
      <c r="D55" s="243"/>
      <c r="E55" s="243"/>
      <c r="F55" s="243"/>
      <c r="G55" s="243"/>
      <c r="H55" s="75">
        <v>0</v>
      </c>
      <c r="I55" s="75">
        <v>0</v>
      </c>
      <c r="J55" s="244">
        <v>0</v>
      </c>
      <c r="K55" s="244"/>
      <c r="L55" s="244"/>
      <c r="M55" s="75">
        <v>0</v>
      </c>
      <c r="N55" s="71"/>
      <c r="O55" s="71"/>
      <c r="P55" s="71"/>
    </row>
    <row r="56" spans="1:16" ht="9.9499999999999993" customHeight="1">
      <c r="A56" s="71"/>
      <c r="B56" s="243" t="s">
        <v>192</v>
      </c>
      <c r="C56" s="243"/>
      <c r="D56" s="243"/>
      <c r="E56" s="243"/>
      <c r="F56" s="243"/>
      <c r="G56" s="243"/>
      <c r="H56" s="75">
        <v>0</v>
      </c>
      <c r="I56" s="75">
        <v>0</v>
      </c>
      <c r="J56" s="244">
        <v>0</v>
      </c>
      <c r="K56" s="244"/>
      <c r="L56" s="244"/>
      <c r="M56" s="75">
        <v>0</v>
      </c>
      <c r="N56" s="71"/>
      <c r="O56" s="71"/>
      <c r="P56" s="71"/>
    </row>
    <row r="57" spans="1:16" ht="9.9499999999999993" customHeight="1">
      <c r="A57" s="71"/>
      <c r="B57" s="243" t="s">
        <v>193</v>
      </c>
      <c r="C57" s="243"/>
      <c r="D57" s="243"/>
      <c r="E57" s="243"/>
      <c r="F57" s="243"/>
      <c r="G57" s="243"/>
      <c r="H57" s="75">
        <v>0</v>
      </c>
      <c r="I57" s="75">
        <v>0</v>
      </c>
      <c r="J57" s="244">
        <v>0</v>
      </c>
      <c r="K57" s="244"/>
      <c r="L57" s="244"/>
      <c r="M57" s="75">
        <v>0</v>
      </c>
      <c r="N57" s="71"/>
      <c r="O57" s="71"/>
      <c r="P57" s="71"/>
    </row>
    <row r="58" spans="1:16" ht="9.9499999999999993" customHeight="1">
      <c r="A58" s="71"/>
      <c r="B58" s="236" t="s">
        <v>119</v>
      </c>
      <c r="C58" s="236"/>
      <c r="D58" s="236"/>
      <c r="E58" s="236"/>
      <c r="F58" s="237">
        <v>0</v>
      </c>
      <c r="G58" s="237"/>
      <c r="H58" s="237"/>
      <c r="I58" s="76">
        <v>0</v>
      </c>
      <c r="J58" s="238">
        <v>0</v>
      </c>
      <c r="K58" s="238"/>
      <c r="L58" s="238"/>
      <c r="M58" s="76">
        <v>0</v>
      </c>
      <c r="N58" s="71"/>
      <c r="O58" s="71"/>
      <c r="P58" s="71"/>
    </row>
    <row r="59" spans="1:16" ht="9.9499999999999993" customHeight="1">
      <c r="A59" s="71"/>
      <c r="B59" s="242" t="s">
        <v>194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71"/>
      <c r="O59" s="71"/>
      <c r="P59" s="71"/>
    </row>
    <row r="60" spans="1:16" ht="9.9499999999999993" customHeight="1">
      <c r="A60" s="71"/>
      <c r="B60" s="243" t="s">
        <v>195</v>
      </c>
      <c r="C60" s="243"/>
      <c r="D60" s="243"/>
      <c r="E60" s="243"/>
      <c r="F60" s="243"/>
      <c r="G60" s="243"/>
      <c r="H60" s="75">
        <v>0</v>
      </c>
      <c r="I60" s="75">
        <v>0</v>
      </c>
      <c r="J60" s="244">
        <v>0</v>
      </c>
      <c r="K60" s="244"/>
      <c r="L60" s="244"/>
      <c r="M60" s="75">
        <v>0</v>
      </c>
      <c r="N60" s="71"/>
      <c r="O60" s="71"/>
      <c r="P60" s="71"/>
    </row>
    <row r="61" spans="1:16" ht="9.9499999999999993" customHeight="1">
      <c r="A61" s="71"/>
      <c r="B61" s="243" t="s">
        <v>196</v>
      </c>
      <c r="C61" s="243"/>
      <c r="D61" s="243"/>
      <c r="E61" s="243"/>
      <c r="F61" s="243"/>
      <c r="G61" s="243"/>
      <c r="H61" s="75">
        <v>8.6999999999999993</v>
      </c>
      <c r="I61" s="75">
        <v>0.04</v>
      </c>
      <c r="J61" s="244">
        <v>0.02</v>
      </c>
      <c r="K61" s="244"/>
      <c r="L61" s="244"/>
      <c r="M61" s="75">
        <v>0.02</v>
      </c>
      <c r="N61" s="71"/>
      <c r="O61" s="71"/>
      <c r="P61" s="71"/>
    </row>
    <row r="62" spans="1:16" ht="9.9499999999999993" customHeight="1">
      <c r="A62" s="71"/>
      <c r="B62" s="243" t="s">
        <v>197</v>
      </c>
      <c r="C62" s="243"/>
      <c r="D62" s="243"/>
      <c r="E62" s="243"/>
      <c r="F62" s="243"/>
      <c r="G62" s="243"/>
      <c r="H62" s="75">
        <v>0</v>
      </c>
      <c r="I62" s="75">
        <v>0</v>
      </c>
      <c r="J62" s="244">
        <v>0</v>
      </c>
      <c r="K62" s="244"/>
      <c r="L62" s="244"/>
      <c r="M62" s="75">
        <v>0</v>
      </c>
      <c r="N62" s="71"/>
      <c r="O62" s="71"/>
      <c r="P62" s="71"/>
    </row>
    <row r="63" spans="1:16" ht="9.9499999999999993" customHeight="1">
      <c r="A63" s="71"/>
      <c r="B63" s="236" t="s">
        <v>123</v>
      </c>
      <c r="C63" s="236"/>
      <c r="D63" s="236"/>
      <c r="E63" s="236"/>
      <c r="F63" s="237">
        <v>8.6999999999999993</v>
      </c>
      <c r="G63" s="237"/>
      <c r="H63" s="237"/>
      <c r="I63" s="76">
        <v>0.04</v>
      </c>
      <c r="J63" s="238">
        <v>0.02</v>
      </c>
      <c r="K63" s="238"/>
      <c r="L63" s="238"/>
      <c r="M63" s="76">
        <v>0.02</v>
      </c>
      <c r="N63" s="71"/>
      <c r="O63" s="71"/>
      <c r="P63" s="71"/>
    </row>
    <row r="64" spans="1:16" ht="9.9499999999999993" customHeight="1">
      <c r="A64" s="71"/>
      <c r="B64" s="239" t="s">
        <v>198</v>
      </c>
      <c r="C64" s="239"/>
      <c r="D64" s="239"/>
      <c r="E64" s="239"/>
      <c r="F64" s="241">
        <v>8.6999999999999993</v>
      </c>
      <c r="G64" s="241"/>
      <c r="H64" s="241"/>
      <c r="I64" s="77">
        <v>0.04</v>
      </c>
      <c r="J64" s="241">
        <v>0.02</v>
      </c>
      <c r="K64" s="241"/>
      <c r="L64" s="241"/>
      <c r="M64" s="77">
        <v>0.02</v>
      </c>
      <c r="N64" s="71"/>
      <c r="O64" s="71"/>
      <c r="P64" s="71"/>
    </row>
    <row r="65" spans="1:16" ht="9.9499999999999993" customHeight="1">
      <c r="A65" s="71"/>
      <c r="B65" s="239" t="s">
        <v>199</v>
      </c>
      <c r="C65" s="239"/>
      <c r="D65" s="239"/>
      <c r="E65" s="239"/>
      <c r="F65" s="240">
        <v>37818.82</v>
      </c>
      <c r="G65" s="240"/>
      <c r="H65" s="240"/>
      <c r="I65" s="77">
        <v>180.09</v>
      </c>
      <c r="J65" s="241">
        <v>100.02</v>
      </c>
      <c r="K65" s="241"/>
      <c r="L65" s="241"/>
      <c r="M65" s="77">
        <v>99.66</v>
      </c>
      <c r="N65" s="71"/>
      <c r="O65" s="71"/>
      <c r="P65" s="71"/>
    </row>
    <row r="66" spans="1:16" ht="9.9499999999999993" customHeight="1">
      <c r="A66" s="71"/>
      <c r="B66" s="242" t="s">
        <v>42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71"/>
      <c r="O66" s="71"/>
      <c r="P66" s="71"/>
    </row>
    <row r="67" spans="1:16" ht="9.9499999999999993" customHeight="1">
      <c r="A67" s="71"/>
      <c r="B67" s="243" t="s">
        <v>200</v>
      </c>
      <c r="C67" s="243"/>
      <c r="D67" s="243"/>
      <c r="E67" s="243"/>
      <c r="F67" s="243"/>
      <c r="G67" s="243"/>
      <c r="H67" s="75">
        <v>0</v>
      </c>
      <c r="I67" s="75">
        <v>0</v>
      </c>
      <c r="J67" s="244">
        <v>0</v>
      </c>
      <c r="K67" s="244"/>
      <c r="L67" s="244"/>
      <c r="M67" s="75">
        <v>0</v>
      </c>
      <c r="N67" s="71"/>
      <c r="O67" s="71"/>
      <c r="P67" s="71"/>
    </row>
    <row r="68" spans="1:16" ht="9.9499999999999993" customHeight="1">
      <c r="A68" s="71"/>
      <c r="B68" s="243" t="s">
        <v>201</v>
      </c>
      <c r="C68" s="243"/>
      <c r="D68" s="243"/>
      <c r="E68" s="243"/>
      <c r="F68" s="243"/>
      <c r="G68" s="243"/>
      <c r="H68" s="75">
        <v>126.53</v>
      </c>
      <c r="I68" s="75">
        <v>0.6</v>
      </c>
      <c r="J68" s="244">
        <v>0.33</v>
      </c>
      <c r="K68" s="244"/>
      <c r="L68" s="244"/>
      <c r="M68" s="75">
        <v>0.33</v>
      </c>
      <c r="N68" s="71"/>
      <c r="O68" s="71"/>
      <c r="P68" s="71"/>
    </row>
    <row r="69" spans="1:16" ht="9.9499999999999993" customHeight="1">
      <c r="A69" s="71"/>
      <c r="B69" s="243" t="s">
        <v>202</v>
      </c>
      <c r="C69" s="243"/>
      <c r="D69" s="243"/>
      <c r="E69" s="243"/>
      <c r="F69" s="243"/>
      <c r="G69" s="243"/>
      <c r="H69" s="75">
        <v>0</v>
      </c>
      <c r="I69" s="75">
        <v>0</v>
      </c>
      <c r="J69" s="244">
        <v>0</v>
      </c>
      <c r="K69" s="244"/>
      <c r="L69" s="244"/>
      <c r="M69" s="75">
        <v>0</v>
      </c>
      <c r="N69" s="71"/>
      <c r="O69" s="71"/>
      <c r="P69" s="71"/>
    </row>
    <row r="70" spans="1:16" ht="9.9499999999999993" customHeight="1">
      <c r="A70" s="71"/>
      <c r="B70" s="236" t="s">
        <v>203</v>
      </c>
      <c r="C70" s="236"/>
      <c r="D70" s="236"/>
      <c r="E70" s="236"/>
      <c r="F70" s="237">
        <v>126.53</v>
      </c>
      <c r="G70" s="237"/>
      <c r="H70" s="237"/>
      <c r="I70" s="76">
        <v>0.6</v>
      </c>
      <c r="J70" s="238">
        <v>0.33</v>
      </c>
      <c r="K70" s="238"/>
      <c r="L70" s="238"/>
      <c r="M70" s="76">
        <v>0.33</v>
      </c>
      <c r="N70" s="71"/>
      <c r="O70" s="71"/>
      <c r="P70" s="71"/>
    </row>
    <row r="71" spans="1:16" ht="9.9499999999999993" customHeight="1">
      <c r="A71" s="71"/>
      <c r="B71" s="239" t="s">
        <v>204</v>
      </c>
      <c r="C71" s="239"/>
      <c r="D71" s="239"/>
      <c r="E71" s="239"/>
      <c r="F71" s="240">
        <v>37945.35</v>
      </c>
      <c r="G71" s="240"/>
      <c r="H71" s="240"/>
      <c r="I71" s="77">
        <v>180.69</v>
      </c>
      <c r="J71" s="241">
        <v>100.35</v>
      </c>
      <c r="K71" s="241"/>
      <c r="L71" s="241"/>
      <c r="M71" s="78" t="s">
        <v>205</v>
      </c>
      <c r="N71" s="71"/>
      <c r="O71" s="71"/>
      <c r="P71" s="71"/>
    </row>
    <row r="72" spans="1:16" ht="18.9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35" t="s">
        <v>47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/>
  <dimension ref="A1:P65"/>
  <sheetViews>
    <sheetView showGridLines="0" zoomScaleNormal="100" workbookViewId="0"/>
  </sheetViews>
  <sheetFormatPr defaultRowHeight="12.75"/>
  <cols>
    <col min="1" max="1" width="4.375" style="88" customWidth="1"/>
    <col min="2" max="2" width="15.375" style="88" customWidth="1"/>
    <col min="3" max="3" width="0.5" style="88" customWidth="1"/>
    <col min="4" max="4" width="3.25" style="88" customWidth="1"/>
    <col min="5" max="5" width="15.25" style="88" customWidth="1"/>
    <col min="6" max="7" width="0.875" style="88" customWidth="1"/>
    <col min="8" max="8" width="7.375" style="88" customWidth="1"/>
    <col min="9" max="9" width="8.875" style="88" customWidth="1"/>
    <col min="10" max="10" width="8.125" style="88" customWidth="1"/>
    <col min="11" max="11" width="1.5" style="88" customWidth="1"/>
    <col min="12" max="12" width="3.375" style="88" customWidth="1"/>
    <col min="13" max="13" width="13.375" style="88" customWidth="1"/>
    <col min="14" max="14" width="4.375" style="88" customWidth="1"/>
    <col min="15" max="15" width="4.25" style="88" customWidth="1"/>
    <col min="16" max="16" width="28.125" style="88" customWidth="1"/>
    <col min="17" max="16384" width="9" style="88"/>
  </cols>
  <sheetData>
    <row r="1" spans="1:16" ht="20.10000000000000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21" customHeight="1">
      <c r="A2" s="87"/>
      <c r="B2" s="87"/>
      <c r="C2" s="87"/>
      <c r="D2" s="87"/>
      <c r="E2" s="289" t="s">
        <v>137</v>
      </c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87"/>
    </row>
    <row r="3" spans="1:16" ht="17.100000000000001" customHeight="1">
      <c r="A3" s="87"/>
      <c r="B3" s="87"/>
      <c r="C3" s="87"/>
      <c r="D3" s="87"/>
      <c r="E3" s="290" t="s">
        <v>214</v>
      </c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87"/>
    </row>
    <row r="4" spans="1:16" ht="17.100000000000001" customHeight="1">
      <c r="A4" s="87"/>
      <c r="B4" s="87"/>
      <c r="C4" s="87"/>
      <c r="D4" s="87"/>
      <c r="E4" s="290" t="s">
        <v>246</v>
      </c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87"/>
    </row>
    <row r="5" spans="1:16" ht="15" customHeight="1">
      <c r="A5" s="87"/>
      <c r="B5" s="290" t="s">
        <v>140</v>
      </c>
      <c r="C5" s="290"/>
      <c r="D5" s="290"/>
      <c r="E5" s="290"/>
      <c r="F5" s="290"/>
      <c r="G5" s="290" t="s">
        <v>141</v>
      </c>
      <c r="H5" s="290"/>
      <c r="I5" s="290"/>
      <c r="J5" s="290"/>
      <c r="K5" s="290"/>
      <c r="L5" s="290"/>
      <c r="M5" s="290"/>
      <c r="N5" s="290"/>
      <c r="O5" s="290"/>
      <c r="P5" s="87"/>
    </row>
    <row r="6" spans="1:16" ht="15" customHeight="1">
      <c r="A6" s="87"/>
      <c r="B6" s="291" t="s">
        <v>216</v>
      </c>
      <c r="C6" s="291"/>
      <c r="D6" s="291"/>
      <c r="E6" s="291"/>
      <c r="F6" s="291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15" customHeight="1">
      <c r="A7" s="87"/>
      <c r="B7" s="89" t="s">
        <v>143</v>
      </c>
      <c r="C7" s="87"/>
      <c r="D7" s="286" t="s">
        <v>209</v>
      </c>
      <c r="E7" s="286"/>
      <c r="F7" s="286"/>
      <c r="G7" s="286"/>
      <c r="H7" s="286"/>
      <c r="I7" s="286"/>
      <c r="J7" s="286"/>
      <c r="K7" s="87"/>
      <c r="L7" s="286" t="s">
        <v>218</v>
      </c>
      <c r="M7" s="286"/>
      <c r="N7" s="87"/>
      <c r="O7" s="87"/>
      <c r="P7" s="87"/>
    </row>
    <row r="8" spans="1:16" ht="30" customHeight="1">
      <c r="A8" s="87"/>
      <c r="B8" s="287" t="s">
        <v>9</v>
      </c>
      <c r="C8" s="287"/>
      <c r="D8" s="287"/>
      <c r="E8" s="287"/>
      <c r="F8" s="288" t="s">
        <v>146</v>
      </c>
      <c r="G8" s="288"/>
      <c r="H8" s="288"/>
      <c r="I8" s="90" t="s">
        <v>210</v>
      </c>
      <c r="J8" s="288" t="s">
        <v>148</v>
      </c>
      <c r="K8" s="288"/>
      <c r="L8" s="288"/>
      <c r="M8" s="90" t="s">
        <v>149</v>
      </c>
      <c r="N8" s="87"/>
      <c r="O8" s="87"/>
      <c r="P8" s="87"/>
    </row>
    <row r="9" spans="1:16" ht="9.9499999999999993" customHeight="1">
      <c r="A9" s="87"/>
      <c r="B9" s="285" t="s">
        <v>73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87"/>
      <c r="O9" s="87"/>
      <c r="P9" s="87"/>
    </row>
    <row r="10" spans="1:16" ht="9.9499999999999993" customHeight="1">
      <c r="A10" s="87"/>
      <c r="B10" s="277" t="s">
        <v>150</v>
      </c>
      <c r="C10" s="277"/>
      <c r="D10" s="277"/>
      <c r="E10" s="277"/>
      <c r="F10" s="277"/>
      <c r="G10" s="277"/>
      <c r="H10" s="91">
        <v>0</v>
      </c>
      <c r="I10" s="91">
        <v>0</v>
      </c>
      <c r="J10" s="278">
        <v>0</v>
      </c>
      <c r="K10" s="278"/>
      <c r="L10" s="278"/>
      <c r="M10" s="91">
        <v>0</v>
      </c>
      <c r="N10" s="87"/>
      <c r="O10" s="87"/>
      <c r="P10" s="87"/>
    </row>
    <row r="11" spans="1:16" ht="9.9499999999999993" customHeight="1">
      <c r="A11" s="87"/>
      <c r="B11" s="277" t="s">
        <v>151</v>
      </c>
      <c r="C11" s="277"/>
      <c r="D11" s="277"/>
      <c r="E11" s="277"/>
      <c r="F11" s="277"/>
      <c r="G11" s="277"/>
      <c r="H11" s="91">
        <v>0</v>
      </c>
      <c r="I11" s="91">
        <v>0</v>
      </c>
      <c r="J11" s="278">
        <v>0</v>
      </c>
      <c r="K11" s="278"/>
      <c r="L11" s="278"/>
      <c r="M11" s="91">
        <v>0</v>
      </c>
      <c r="N11" s="87"/>
      <c r="O11" s="87"/>
      <c r="P11" s="87"/>
    </row>
    <row r="12" spans="1:16" ht="9.9499999999999993" customHeight="1">
      <c r="A12" s="87"/>
      <c r="B12" s="277" t="s">
        <v>152</v>
      </c>
      <c r="C12" s="277"/>
      <c r="D12" s="277"/>
      <c r="E12" s="277"/>
      <c r="F12" s="277"/>
      <c r="G12" s="277"/>
      <c r="H12" s="91"/>
      <c r="I12" s="91"/>
      <c r="J12" s="278"/>
      <c r="K12" s="278"/>
      <c r="L12" s="278"/>
      <c r="M12" s="91"/>
      <c r="N12" s="87"/>
      <c r="O12" s="87"/>
      <c r="P12" s="87"/>
    </row>
    <row r="13" spans="1:16" ht="9.9499999999999993" customHeight="1">
      <c r="A13" s="87"/>
      <c r="B13" s="277" t="s">
        <v>153</v>
      </c>
      <c r="C13" s="277"/>
      <c r="D13" s="277"/>
      <c r="E13" s="277"/>
      <c r="F13" s="277"/>
      <c r="G13" s="277"/>
      <c r="H13" s="91">
        <v>0</v>
      </c>
      <c r="I13" s="91">
        <v>0</v>
      </c>
      <c r="J13" s="278">
        <v>0</v>
      </c>
      <c r="K13" s="278"/>
      <c r="L13" s="278"/>
      <c r="M13" s="91">
        <v>0</v>
      </c>
      <c r="N13" s="87"/>
      <c r="O13" s="87"/>
      <c r="P13" s="87"/>
    </row>
    <row r="14" spans="1:16" ht="9.9499999999999993" customHeight="1">
      <c r="A14" s="87"/>
      <c r="B14" s="277" t="s">
        <v>154</v>
      </c>
      <c r="C14" s="277"/>
      <c r="D14" s="277"/>
      <c r="E14" s="277"/>
      <c r="F14" s="277"/>
      <c r="G14" s="277"/>
      <c r="H14" s="91">
        <v>0</v>
      </c>
      <c r="I14" s="91">
        <v>0</v>
      </c>
      <c r="J14" s="278">
        <v>0</v>
      </c>
      <c r="K14" s="278"/>
      <c r="L14" s="278"/>
      <c r="M14" s="91">
        <v>0</v>
      </c>
      <c r="N14" s="87"/>
      <c r="O14" s="87"/>
      <c r="P14" s="87"/>
    </row>
    <row r="15" spans="1:16" ht="9.9499999999999993" customHeight="1">
      <c r="A15" s="87"/>
      <c r="B15" s="277" t="s">
        <v>155</v>
      </c>
      <c r="C15" s="277"/>
      <c r="D15" s="277"/>
      <c r="E15" s="277"/>
      <c r="F15" s="277"/>
      <c r="G15" s="277"/>
      <c r="H15" s="91">
        <v>0</v>
      </c>
      <c r="I15" s="91">
        <v>0</v>
      </c>
      <c r="J15" s="278">
        <v>0</v>
      </c>
      <c r="K15" s="278"/>
      <c r="L15" s="278"/>
      <c r="M15" s="91">
        <v>0</v>
      </c>
      <c r="N15" s="87"/>
      <c r="O15" s="87"/>
      <c r="P15" s="87"/>
    </row>
    <row r="16" spans="1:16" ht="9.9499999999999993" customHeight="1">
      <c r="A16" s="87"/>
      <c r="B16" s="277" t="s">
        <v>156</v>
      </c>
      <c r="C16" s="277"/>
      <c r="D16" s="277"/>
      <c r="E16" s="277"/>
      <c r="F16" s="277"/>
      <c r="G16" s="277"/>
      <c r="H16" s="91">
        <v>0</v>
      </c>
      <c r="I16" s="91">
        <v>0</v>
      </c>
      <c r="J16" s="278">
        <v>0</v>
      </c>
      <c r="K16" s="278"/>
      <c r="L16" s="278"/>
      <c r="M16" s="91">
        <v>0</v>
      </c>
      <c r="N16" s="87"/>
      <c r="O16" s="87"/>
      <c r="P16" s="87"/>
    </row>
    <row r="17" spans="1:16" ht="18" customHeight="1">
      <c r="A17" s="87"/>
      <c r="B17" s="277" t="s">
        <v>219</v>
      </c>
      <c r="C17" s="277"/>
      <c r="D17" s="277"/>
      <c r="E17" s="277"/>
      <c r="F17" s="277"/>
      <c r="G17" s="277"/>
      <c r="H17" s="91">
        <v>25200</v>
      </c>
      <c r="I17" s="91">
        <v>120</v>
      </c>
      <c r="J17" s="278">
        <v>66.86</v>
      </c>
      <c r="K17" s="278"/>
      <c r="L17" s="278"/>
      <c r="M17" s="91">
        <v>66.66</v>
      </c>
      <c r="N17" s="87"/>
      <c r="O17" s="87"/>
      <c r="P17" s="87"/>
    </row>
    <row r="18" spans="1:16" ht="9.9499999999999993" customHeight="1">
      <c r="A18" s="87"/>
      <c r="B18" s="277" t="s">
        <v>158</v>
      </c>
      <c r="C18" s="277"/>
      <c r="D18" s="277"/>
      <c r="E18" s="277"/>
      <c r="F18" s="277"/>
      <c r="G18" s="277"/>
      <c r="H18" s="91">
        <v>19.96</v>
      </c>
      <c r="I18" s="91">
        <v>0.1</v>
      </c>
      <c r="J18" s="278">
        <v>0.05</v>
      </c>
      <c r="K18" s="278"/>
      <c r="L18" s="278"/>
      <c r="M18" s="91">
        <v>0.05</v>
      </c>
      <c r="N18" s="87"/>
      <c r="O18" s="87"/>
      <c r="P18" s="87"/>
    </row>
    <row r="19" spans="1:16" ht="9.9499999999999993" customHeight="1">
      <c r="A19" s="87"/>
      <c r="B19" s="277" t="s">
        <v>220</v>
      </c>
      <c r="C19" s="277"/>
      <c r="D19" s="277"/>
      <c r="E19" s="277"/>
      <c r="F19" s="277"/>
      <c r="G19" s="277"/>
      <c r="H19" s="91">
        <v>0</v>
      </c>
      <c r="I19" s="91">
        <v>0</v>
      </c>
      <c r="J19" s="278">
        <v>0</v>
      </c>
      <c r="K19" s="278"/>
      <c r="L19" s="278"/>
      <c r="M19" s="91">
        <v>0</v>
      </c>
      <c r="N19" s="87"/>
      <c r="O19" s="87"/>
      <c r="P19" s="87"/>
    </row>
    <row r="20" spans="1:16" ht="9.9499999999999993" customHeight="1">
      <c r="A20" s="87"/>
      <c r="B20" s="277" t="s">
        <v>160</v>
      </c>
      <c r="C20" s="277"/>
      <c r="D20" s="277"/>
      <c r="E20" s="277"/>
      <c r="F20" s="277"/>
      <c r="G20" s="277"/>
      <c r="H20" s="91">
        <v>0</v>
      </c>
      <c r="I20" s="91">
        <v>0</v>
      </c>
      <c r="J20" s="278">
        <v>0</v>
      </c>
      <c r="K20" s="278"/>
      <c r="L20" s="278"/>
      <c r="M20" s="91">
        <v>0</v>
      </c>
      <c r="N20" s="87"/>
      <c r="O20" s="87"/>
      <c r="P20" s="87"/>
    </row>
    <row r="21" spans="1:16" ht="9.9499999999999993" customHeight="1">
      <c r="A21" s="87"/>
      <c r="B21" s="277" t="s">
        <v>161</v>
      </c>
      <c r="C21" s="277"/>
      <c r="D21" s="277"/>
      <c r="E21" s="277"/>
      <c r="F21" s="277"/>
      <c r="G21" s="277"/>
      <c r="H21" s="91">
        <v>0</v>
      </c>
      <c r="I21" s="91">
        <v>0</v>
      </c>
      <c r="J21" s="278">
        <v>0</v>
      </c>
      <c r="K21" s="278"/>
      <c r="L21" s="278"/>
      <c r="M21" s="91">
        <v>0</v>
      </c>
      <c r="N21" s="87"/>
      <c r="O21" s="87"/>
      <c r="P21" s="87"/>
    </row>
    <row r="22" spans="1:16" ht="9.9499999999999993" customHeight="1">
      <c r="A22" s="87"/>
      <c r="B22" s="277" t="s">
        <v>221</v>
      </c>
      <c r="C22" s="277"/>
      <c r="D22" s="277"/>
      <c r="E22" s="277"/>
      <c r="F22" s="277"/>
      <c r="G22" s="277"/>
      <c r="H22" s="91">
        <v>0</v>
      </c>
      <c r="I22" s="91">
        <v>0</v>
      </c>
      <c r="J22" s="278">
        <v>0</v>
      </c>
      <c r="K22" s="278"/>
      <c r="L22" s="278"/>
      <c r="M22" s="91">
        <v>0</v>
      </c>
      <c r="N22" s="87"/>
      <c r="O22" s="87"/>
      <c r="P22" s="87"/>
    </row>
    <row r="23" spans="1:16" ht="9.9499999999999993" customHeight="1">
      <c r="A23" s="87"/>
      <c r="B23" s="277" t="s">
        <v>222</v>
      </c>
      <c r="C23" s="277"/>
      <c r="D23" s="277"/>
      <c r="E23" s="277"/>
      <c r="F23" s="277"/>
      <c r="G23" s="277"/>
      <c r="H23" s="91"/>
      <c r="I23" s="91"/>
      <c r="J23" s="278"/>
      <c r="K23" s="278"/>
      <c r="L23" s="278"/>
      <c r="M23" s="91"/>
      <c r="N23" s="87"/>
      <c r="O23" s="87"/>
      <c r="P23" s="87"/>
    </row>
    <row r="24" spans="1:16" ht="9.9499999999999993" customHeight="1">
      <c r="A24" s="87"/>
      <c r="B24" s="277" t="s">
        <v>223</v>
      </c>
      <c r="C24" s="277"/>
      <c r="D24" s="277"/>
      <c r="E24" s="277"/>
      <c r="F24" s="277"/>
      <c r="G24" s="277"/>
      <c r="H24" s="91">
        <v>1840</v>
      </c>
      <c r="I24" s="91">
        <v>8.76</v>
      </c>
      <c r="J24" s="278">
        <v>4.88</v>
      </c>
      <c r="K24" s="278"/>
      <c r="L24" s="278"/>
      <c r="M24" s="91">
        <v>4.87</v>
      </c>
      <c r="N24" s="87"/>
      <c r="O24" s="87"/>
      <c r="P24" s="87"/>
    </row>
    <row r="25" spans="1:16" ht="9.9499999999999993" customHeight="1">
      <c r="A25" s="87"/>
      <c r="B25" s="277" t="s">
        <v>224</v>
      </c>
      <c r="C25" s="277"/>
      <c r="D25" s="277"/>
      <c r="E25" s="277"/>
      <c r="F25" s="277"/>
      <c r="G25" s="277"/>
      <c r="H25" s="91">
        <v>0</v>
      </c>
      <c r="I25" s="91">
        <v>0</v>
      </c>
      <c r="J25" s="278">
        <v>0</v>
      </c>
      <c r="K25" s="278"/>
      <c r="L25" s="278"/>
      <c r="M25" s="91">
        <v>0</v>
      </c>
      <c r="N25" s="87"/>
      <c r="O25" s="87"/>
      <c r="P25" s="87"/>
    </row>
    <row r="26" spans="1:16" ht="9.9499999999999993" customHeight="1">
      <c r="A26" s="87"/>
      <c r="B26" s="277" t="s">
        <v>225</v>
      </c>
      <c r="C26" s="277"/>
      <c r="D26" s="277"/>
      <c r="E26" s="277"/>
      <c r="F26" s="277"/>
      <c r="G26" s="277"/>
      <c r="H26" s="91">
        <v>8600</v>
      </c>
      <c r="I26" s="91">
        <v>40.950000000000003</v>
      </c>
      <c r="J26" s="278">
        <v>22.82</v>
      </c>
      <c r="K26" s="278"/>
      <c r="L26" s="278"/>
      <c r="M26" s="91">
        <v>22.75</v>
      </c>
      <c r="N26" s="87"/>
      <c r="O26" s="87"/>
      <c r="P26" s="87"/>
    </row>
    <row r="27" spans="1:16" ht="9.9499999999999993" customHeight="1">
      <c r="A27" s="87"/>
      <c r="B27" s="277" t="s">
        <v>226</v>
      </c>
      <c r="C27" s="277"/>
      <c r="D27" s="277"/>
      <c r="E27" s="277"/>
      <c r="F27" s="277"/>
      <c r="G27" s="277"/>
      <c r="H27" s="91">
        <v>0</v>
      </c>
      <c r="I27" s="91">
        <v>0</v>
      </c>
      <c r="J27" s="278">
        <v>0</v>
      </c>
      <c r="K27" s="278"/>
      <c r="L27" s="278"/>
      <c r="M27" s="91">
        <v>0</v>
      </c>
      <c r="N27" s="87"/>
      <c r="O27" s="87"/>
      <c r="P27" s="87"/>
    </row>
    <row r="28" spans="1:16" ht="9.9499999999999993" customHeight="1">
      <c r="A28" s="87"/>
      <c r="B28" s="279" t="s">
        <v>98</v>
      </c>
      <c r="C28" s="279"/>
      <c r="D28" s="279"/>
      <c r="E28" s="279"/>
      <c r="F28" s="280">
        <v>35659.96</v>
      </c>
      <c r="G28" s="280"/>
      <c r="H28" s="280"/>
      <c r="I28" s="92">
        <v>169.81</v>
      </c>
      <c r="J28" s="281">
        <v>94.61</v>
      </c>
      <c r="K28" s="281"/>
      <c r="L28" s="281"/>
      <c r="M28" s="92">
        <v>94.33</v>
      </c>
      <c r="N28" s="87"/>
      <c r="O28" s="87"/>
      <c r="P28" s="87"/>
    </row>
    <row r="29" spans="1:16" ht="9.9499999999999993" customHeight="1">
      <c r="A29" s="87"/>
      <c r="B29" s="285" t="s">
        <v>99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87"/>
      <c r="O29" s="87"/>
      <c r="P29" s="87"/>
    </row>
    <row r="30" spans="1:16" ht="9.9499999999999993" customHeight="1">
      <c r="A30" s="87"/>
      <c r="B30" s="277" t="s">
        <v>227</v>
      </c>
      <c r="C30" s="277"/>
      <c r="D30" s="277"/>
      <c r="E30" s="277"/>
      <c r="F30" s="277"/>
      <c r="G30" s="277"/>
      <c r="H30" s="91">
        <v>0</v>
      </c>
      <c r="I30" s="91">
        <v>0</v>
      </c>
      <c r="J30" s="278">
        <v>0</v>
      </c>
      <c r="K30" s="278"/>
      <c r="L30" s="278"/>
      <c r="M30" s="91">
        <v>0</v>
      </c>
      <c r="N30" s="87"/>
      <c r="O30" s="87"/>
      <c r="P30" s="87"/>
    </row>
    <row r="31" spans="1:16" ht="9.9499999999999993" customHeight="1">
      <c r="A31" s="87"/>
      <c r="B31" s="277" t="s">
        <v>228</v>
      </c>
      <c r="C31" s="277"/>
      <c r="D31" s="277"/>
      <c r="E31" s="277"/>
      <c r="F31" s="277"/>
      <c r="G31" s="277"/>
      <c r="H31" s="91">
        <v>1069.8</v>
      </c>
      <c r="I31" s="91">
        <v>5.09</v>
      </c>
      <c r="J31" s="278">
        <v>2.84</v>
      </c>
      <c r="K31" s="278"/>
      <c r="L31" s="278"/>
      <c r="M31" s="91">
        <v>2.83</v>
      </c>
      <c r="N31" s="87"/>
      <c r="O31" s="87"/>
      <c r="P31" s="87"/>
    </row>
    <row r="32" spans="1:16" ht="9.9499999999999993" customHeight="1">
      <c r="A32" s="87"/>
      <c r="B32" s="277" t="s">
        <v>229</v>
      </c>
      <c r="C32" s="277"/>
      <c r="D32" s="277"/>
      <c r="E32" s="277"/>
      <c r="F32" s="277"/>
      <c r="G32" s="277"/>
      <c r="H32" s="91">
        <v>0</v>
      </c>
      <c r="I32" s="91">
        <v>0</v>
      </c>
      <c r="J32" s="278">
        <v>0</v>
      </c>
      <c r="K32" s="278"/>
      <c r="L32" s="278"/>
      <c r="M32" s="91">
        <v>0</v>
      </c>
      <c r="N32" s="87"/>
      <c r="O32" s="87"/>
      <c r="P32" s="87"/>
    </row>
    <row r="33" spans="1:16" ht="9.9499999999999993" customHeight="1">
      <c r="A33" s="87"/>
      <c r="B33" s="277" t="s">
        <v>230</v>
      </c>
      <c r="C33" s="277"/>
      <c r="D33" s="277"/>
      <c r="E33" s="277"/>
      <c r="F33" s="277"/>
      <c r="G33" s="277"/>
      <c r="H33" s="91">
        <v>0</v>
      </c>
      <c r="I33" s="91">
        <v>0</v>
      </c>
      <c r="J33" s="278">
        <v>0</v>
      </c>
      <c r="K33" s="278"/>
      <c r="L33" s="278"/>
      <c r="M33" s="91">
        <v>0</v>
      </c>
      <c r="N33" s="87"/>
      <c r="O33" s="87"/>
      <c r="P33" s="87"/>
    </row>
    <row r="34" spans="1:16" ht="9.9499999999999993" customHeight="1">
      <c r="A34" s="87"/>
      <c r="B34" s="277" t="s">
        <v>231</v>
      </c>
      <c r="C34" s="277"/>
      <c r="D34" s="277"/>
      <c r="E34" s="277"/>
      <c r="F34" s="277"/>
      <c r="G34" s="277"/>
      <c r="H34" s="91">
        <v>0</v>
      </c>
      <c r="I34" s="91">
        <v>0</v>
      </c>
      <c r="J34" s="278">
        <v>0</v>
      </c>
      <c r="K34" s="278"/>
      <c r="L34" s="278"/>
      <c r="M34" s="91">
        <v>0</v>
      </c>
      <c r="N34" s="87"/>
      <c r="O34" s="87"/>
      <c r="P34" s="87"/>
    </row>
    <row r="35" spans="1:16" ht="9.9499999999999993" customHeight="1">
      <c r="A35" s="87"/>
      <c r="B35" s="277" t="s">
        <v>232</v>
      </c>
      <c r="C35" s="277"/>
      <c r="D35" s="277"/>
      <c r="E35" s="277"/>
      <c r="F35" s="277"/>
      <c r="G35" s="277"/>
      <c r="H35" s="91">
        <v>0</v>
      </c>
      <c r="I35" s="91">
        <v>0</v>
      </c>
      <c r="J35" s="278">
        <v>0</v>
      </c>
      <c r="K35" s="278"/>
      <c r="L35" s="278"/>
      <c r="M35" s="91">
        <v>0</v>
      </c>
      <c r="N35" s="87"/>
      <c r="O35" s="87"/>
      <c r="P35" s="87"/>
    </row>
    <row r="36" spans="1:16" ht="9.9499999999999993" customHeight="1">
      <c r="A36" s="87"/>
      <c r="B36" s="277" t="s">
        <v>233</v>
      </c>
      <c r="C36" s="277"/>
      <c r="D36" s="277"/>
      <c r="E36" s="277"/>
      <c r="F36" s="277"/>
      <c r="G36" s="277"/>
      <c r="H36" s="91">
        <v>0</v>
      </c>
      <c r="I36" s="91">
        <v>0</v>
      </c>
      <c r="J36" s="278">
        <v>0</v>
      </c>
      <c r="K36" s="278"/>
      <c r="L36" s="278"/>
      <c r="M36" s="91">
        <v>0</v>
      </c>
      <c r="N36" s="87"/>
      <c r="O36" s="87"/>
      <c r="P36" s="87"/>
    </row>
    <row r="37" spans="1:16" ht="9.9499999999999993" customHeight="1">
      <c r="A37" s="87"/>
      <c r="B37" s="277" t="s">
        <v>234</v>
      </c>
      <c r="C37" s="277"/>
      <c r="D37" s="277"/>
      <c r="E37" s="277"/>
      <c r="F37" s="277"/>
      <c r="G37" s="277"/>
      <c r="H37" s="91">
        <v>0</v>
      </c>
      <c r="I37" s="91">
        <v>0</v>
      </c>
      <c r="J37" s="278">
        <v>0</v>
      </c>
      <c r="K37" s="278"/>
      <c r="L37" s="278"/>
      <c r="M37" s="91">
        <v>0</v>
      </c>
      <c r="N37" s="87"/>
      <c r="O37" s="87"/>
      <c r="P37" s="87"/>
    </row>
    <row r="38" spans="1:16" ht="9.9499999999999993" customHeight="1">
      <c r="A38" s="87"/>
      <c r="B38" s="277" t="s">
        <v>235</v>
      </c>
      <c r="C38" s="277"/>
      <c r="D38" s="277"/>
      <c r="E38" s="277"/>
      <c r="F38" s="277"/>
      <c r="G38" s="277"/>
      <c r="H38" s="91">
        <v>0</v>
      </c>
      <c r="I38" s="91">
        <v>0</v>
      </c>
      <c r="J38" s="278">
        <v>0</v>
      </c>
      <c r="K38" s="278"/>
      <c r="L38" s="278"/>
      <c r="M38" s="91">
        <v>0</v>
      </c>
      <c r="N38" s="87"/>
      <c r="O38" s="87"/>
      <c r="P38" s="87"/>
    </row>
    <row r="39" spans="1:16" ht="9.9499999999999993" customHeight="1">
      <c r="A39" s="87"/>
      <c r="B39" s="277" t="s">
        <v>185</v>
      </c>
      <c r="C39" s="277"/>
      <c r="D39" s="277"/>
      <c r="E39" s="277"/>
      <c r="F39" s="277"/>
      <c r="G39" s="277"/>
      <c r="H39" s="91">
        <v>787.5</v>
      </c>
      <c r="I39" s="91">
        <v>3.75</v>
      </c>
      <c r="J39" s="278">
        <v>2.09</v>
      </c>
      <c r="K39" s="278"/>
      <c r="L39" s="278"/>
      <c r="M39" s="91">
        <v>2.08</v>
      </c>
      <c r="N39" s="87"/>
      <c r="O39" s="87"/>
      <c r="P39" s="87"/>
    </row>
    <row r="40" spans="1:16" ht="9.9499999999999993" customHeight="1">
      <c r="A40" s="87"/>
      <c r="B40" s="279" t="s">
        <v>113</v>
      </c>
      <c r="C40" s="279"/>
      <c r="D40" s="279"/>
      <c r="E40" s="279"/>
      <c r="F40" s="280">
        <v>1857.3</v>
      </c>
      <c r="G40" s="280"/>
      <c r="H40" s="280"/>
      <c r="I40" s="92">
        <v>8.84</v>
      </c>
      <c r="J40" s="281">
        <v>4.93</v>
      </c>
      <c r="K40" s="281"/>
      <c r="L40" s="281"/>
      <c r="M40" s="92">
        <v>4.91</v>
      </c>
      <c r="N40" s="87"/>
      <c r="O40" s="87"/>
      <c r="P40" s="87"/>
    </row>
    <row r="41" spans="1:16" ht="9.9499999999999993" customHeight="1">
      <c r="A41" s="87"/>
      <c r="B41" s="285" t="s">
        <v>49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87"/>
      <c r="O41" s="87"/>
      <c r="P41" s="87"/>
    </row>
    <row r="42" spans="1:16" ht="9.9499999999999993" customHeight="1">
      <c r="A42" s="87"/>
      <c r="B42" s="277" t="s">
        <v>236</v>
      </c>
      <c r="C42" s="277"/>
      <c r="D42" s="277"/>
      <c r="E42" s="277"/>
      <c r="F42" s="277"/>
      <c r="G42" s="277"/>
      <c r="H42" s="91">
        <v>171.04</v>
      </c>
      <c r="I42" s="91">
        <v>0.81</v>
      </c>
      <c r="J42" s="278">
        <v>0.45</v>
      </c>
      <c r="K42" s="278"/>
      <c r="L42" s="278"/>
      <c r="M42" s="91">
        <v>0.45</v>
      </c>
      <c r="N42" s="87"/>
      <c r="O42" s="87"/>
      <c r="P42" s="87"/>
    </row>
    <row r="43" spans="1:16" ht="9.9499999999999993" customHeight="1">
      <c r="A43" s="87"/>
      <c r="B43" s="279" t="s">
        <v>188</v>
      </c>
      <c r="C43" s="279"/>
      <c r="D43" s="279"/>
      <c r="E43" s="279"/>
      <c r="F43" s="280">
        <v>171.04</v>
      </c>
      <c r="G43" s="280"/>
      <c r="H43" s="280"/>
      <c r="I43" s="92">
        <v>0.81</v>
      </c>
      <c r="J43" s="281">
        <v>0.45</v>
      </c>
      <c r="K43" s="281"/>
      <c r="L43" s="281"/>
      <c r="M43" s="92">
        <v>0.45</v>
      </c>
      <c r="N43" s="87"/>
      <c r="O43" s="87"/>
      <c r="P43" s="87"/>
    </row>
    <row r="44" spans="1:16" ht="9.9499999999999993" customHeight="1">
      <c r="A44" s="87"/>
      <c r="B44" s="282" t="s">
        <v>189</v>
      </c>
      <c r="C44" s="282"/>
      <c r="D44" s="282"/>
      <c r="E44" s="282"/>
      <c r="F44" s="283">
        <v>37688.300000000003</v>
      </c>
      <c r="G44" s="283"/>
      <c r="H44" s="283"/>
      <c r="I44" s="93">
        <v>179.46</v>
      </c>
      <c r="J44" s="284">
        <v>99.99</v>
      </c>
      <c r="K44" s="284"/>
      <c r="L44" s="284"/>
      <c r="M44" s="93">
        <v>99.69</v>
      </c>
      <c r="N44" s="87"/>
      <c r="O44" s="87"/>
      <c r="P44" s="87"/>
    </row>
    <row r="45" spans="1:16" ht="9.9499999999999993" customHeight="1">
      <c r="A45" s="87"/>
      <c r="B45" s="285" t="s">
        <v>190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87"/>
      <c r="O45" s="87"/>
      <c r="P45" s="87"/>
    </row>
    <row r="46" spans="1:16" ht="9.9499999999999993" customHeight="1">
      <c r="A46" s="87"/>
      <c r="B46" s="277" t="s">
        <v>237</v>
      </c>
      <c r="C46" s="277"/>
      <c r="D46" s="277"/>
      <c r="E46" s="277"/>
      <c r="F46" s="277"/>
      <c r="G46" s="277"/>
      <c r="H46" s="91">
        <v>0</v>
      </c>
      <c r="I46" s="91">
        <v>0</v>
      </c>
      <c r="J46" s="278">
        <v>0</v>
      </c>
      <c r="K46" s="278"/>
      <c r="L46" s="278"/>
      <c r="M46" s="91">
        <v>0</v>
      </c>
      <c r="N46" s="87"/>
      <c r="O46" s="87"/>
      <c r="P46" s="87"/>
    </row>
    <row r="47" spans="1:16" ht="9.9499999999999993" customHeight="1">
      <c r="A47" s="87"/>
      <c r="B47" s="277" t="s">
        <v>238</v>
      </c>
      <c r="C47" s="277"/>
      <c r="D47" s="277"/>
      <c r="E47" s="277"/>
      <c r="F47" s="277"/>
      <c r="G47" s="277"/>
      <c r="H47" s="91">
        <v>0</v>
      </c>
      <c r="I47" s="91">
        <v>0</v>
      </c>
      <c r="J47" s="278">
        <v>0</v>
      </c>
      <c r="K47" s="278"/>
      <c r="L47" s="278"/>
      <c r="M47" s="91">
        <v>0</v>
      </c>
      <c r="N47" s="87"/>
      <c r="O47" s="87"/>
      <c r="P47" s="87"/>
    </row>
    <row r="48" spans="1:16" ht="9.9499999999999993" customHeight="1">
      <c r="A48" s="87"/>
      <c r="B48" s="277" t="s">
        <v>239</v>
      </c>
      <c r="C48" s="277"/>
      <c r="D48" s="277"/>
      <c r="E48" s="277"/>
      <c r="F48" s="277"/>
      <c r="G48" s="277"/>
      <c r="H48" s="91">
        <v>0</v>
      </c>
      <c r="I48" s="91">
        <v>0</v>
      </c>
      <c r="J48" s="278">
        <v>0</v>
      </c>
      <c r="K48" s="278"/>
      <c r="L48" s="278"/>
      <c r="M48" s="91">
        <v>0</v>
      </c>
      <c r="N48" s="87"/>
      <c r="O48" s="87"/>
      <c r="P48" s="87"/>
    </row>
    <row r="49" spans="1:16" ht="9.9499999999999993" customHeight="1">
      <c r="A49" s="87"/>
      <c r="B49" s="279" t="s">
        <v>119</v>
      </c>
      <c r="C49" s="279"/>
      <c r="D49" s="279"/>
      <c r="E49" s="279"/>
      <c r="F49" s="280">
        <v>0</v>
      </c>
      <c r="G49" s="280"/>
      <c r="H49" s="280"/>
      <c r="I49" s="92">
        <v>0</v>
      </c>
      <c r="J49" s="281">
        <v>0</v>
      </c>
      <c r="K49" s="281"/>
      <c r="L49" s="281"/>
      <c r="M49" s="92">
        <v>0</v>
      </c>
      <c r="N49" s="87"/>
      <c r="O49" s="87"/>
      <c r="P49" s="87"/>
    </row>
    <row r="50" spans="1:16" ht="9.9499999999999993" customHeight="1">
      <c r="A50" s="87"/>
      <c r="B50" s="285" t="s">
        <v>194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87"/>
      <c r="O50" s="87"/>
      <c r="P50" s="87"/>
    </row>
    <row r="51" spans="1:16" ht="9.9499999999999993" customHeight="1">
      <c r="A51" s="87"/>
      <c r="B51" s="277" t="s">
        <v>240</v>
      </c>
      <c r="C51" s="277"/>
      <c r="D51" s="277"/>
      <c r="E51" s="277"/>
      <c r="F51" s="277"/>
      <c r="G51" s="277"/>
      <c r="H51" s="91">
        <v>0</v>
      </c>
      <c r="I51" s="91">
        <v>0</v>
      </c>
      <c r="J51" s="278">
        <v>0</v>
      </c>
      <c r="K51" s="278"/>
      <c r="L51" s="278"/>
      <c r="M51" s="91">
        <v>0</v>
      </c>
      <c r="N51" s="87"/>
      <c r="O51" s="87"/>
      <c r="P51" s="87"/>
    </row>
    <row r="52" spans="1:16" ht="9.9499999999999993" customHeight="1">
      <c r="A52" s="87"/>
      <c r="B52" s="277" t="s">
        <v>241</v>
      </c>
      <c r="C52" s="277"/>
      <c r="D52" s="277"/>
      <c r="E52" s="277"/>
      <c r="F52" s="277"/>
      <c r="G52" s="277"/>
      <c r="H52" s="91">
        <v>9.1</v>
      </c>
      <c r="I52" s="91">
        <v>0.04</v>
      </c>
      <c r="J52" s="278">
        <v>0.02</v>
      </c>
      <c r="K52" s="278"/>
      <c r="L52" s="278"/>
      <c r="M52" s="91">
        <v>0.02</v>
      </c>
      <c r="N52" s="87"/>
      <c r="O52" s="87"/>
      <c r="P52" s="87"/>
    </row>
    <row r="53" spans="1:16" ht="9.9499999999999993" customHeight="1">
      <c r="A53" s="87"/>
      <c r="B53" s="277" t="s">
        <v>242</v>
      </c>
      <c r="C53" s="277"/>
      <c r="D53" s="277"/>
      <c r="E53" s="277"/>
      <c r="F53" s="277"/>
      <c r="G53" s="277"/>
      <c r="H53" s="91">
        <v>0</v>
      </c>
      <c r="I53" s="91">
        <v>0</v>
      </c>
      <c r="J53" s="278">
        <v>0</v>
      </c>
      <c r="K53" s="278"/>
      <c r="L53" s="278"/>
      <c r="M53" s="91">
        <v>0</v>
      </c>
      <c r="N53" s="87"/>
      <c r="O53" s="87"/>
      <c r="P53" s="87"/>
    </row>
    <row r="54" spans="1:16" ht="9.9499999999999993" customHeight="1">
      <c r="A54" s="87"/>
      <c r="B54" s="277" t="s">
        <v>243</v>
      </c>
      <c r="C54" s="277"/>
      <c r="D54" s="277"/>
      <c r="E54" s="277"/>
      <c r="F54" s="277"/>
      <c r="G54" s="277"/>
      <c r="H54" s="91">
        <v>0</v>
      </c>
      <c r="I54" s="91">
        <v>0</v>
      </c>
      <c r="J54" s="278">
        <v>0</v>
      </c>
      <c r="K54" s="278"/>
      <c r="L54" s="278"/>
      <c r="M54" s="91">
        <v>0</v>
      </c>
      <c r="N54" s="87"/>
      <c r="O54" s="87"/>
      <c r="P54" s="87"/>
    </row>
    <row r="55" spans="1:16" ht="9.9499999999999993" customHeight="1">
      <c r="A55" s="87"/>
      <c r="B55" s="279" t="s">
        <v>123</v>
      </c>
      <c r="C55" s="279"/>
      <c r="D55" s="279"/>
      <c r="E55" s="279"/>
      <c r="F55" s="280">
        <v>9.1</v>
      </c>
      <c r="G55" s="280"/>
      <c r="H55" s="280"/>
      <c r="I55" s="92">
        <v>0.04</v>
      </c>
      <c r="J55" s="281">
        <v>0.02</v>
      </c>
      <c r="K55" s="281"/>
      <c r="L55" s="281"/>
      <c r="M55" s="92">
        <v>0.02</v>
      </c>
      <c r="N55" s="87"/>
      <c r="O55" s="87"/>
      <c r="P55" s="87"/>
    </row>
    <row r="56" spans="1:16" ht="9.9499999999999993" customHeight="1">
      <c r="A56" s="87"/>
      <c r="B56" s="282" t="s">
        <v>198</v>
      </c>
      <c r="C56" s="282"/>
      <c r="D56" s="282"/>
      <c r="E56" s="282"/>
      <c r="F56" s="284">
        <v>9.1</v>
      </c>
      <c r="G56" s="284"/>
      <c r="H56" s="284"/>
      <c r="I56" s="93">
        <v>0.04</v>
      </c>
      <c r="J56" s="284">
        <v>0.02</v>
      </c>
      <c r="K56" s="284"/>
      <c r="L56" s="284"/>
      <c r="M56" s="93">
        <v>0.02</v>
      </c>
      <c r="N56" s="87"/>
      <c r="O56" s="87"/>
      <c r="P56" s="87"/>
    </row>
    <row r="57" spans="1:16" ht="9.9499999999999993" customHeight="1">
      <c r="A57" s="87"/>
      <c r="B57" s="282" t="s">
        <v>199</v>
      </c>
      <c r="C57" s="282"/>
      <c r="D57" s="282"/>
      <c r="E57" s="282"/>
      <c r="F57" s="283">
        <v>37697.4</v>
      </c>
      <c r="G57" s="283"/>
      <c r="H57" s="283"/>
      <c r="I57" s="93">
        <v>179.51</v>
      </c>
      <c r="J57" s="284">
        <v>100.01</v>
      </c>
      <c r="K57" s="284"/>
      <c r="L57" s="284"/>
      <c r="M57" s="93">
        <v>99.71</v>
      </c>
      <c r="N57" s="87"/>
      <c r="O57" s="87"/>
      <c r="P57" s="87"/>
    </row>
    <row r="58" spans="1:16" ht="9.9499999999999993" customHeight="1">
      <c r="A58" s="87"/>
      <c r="B58" s="285" t="s">
        <v>42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87"/>
      <c r="O58" s="87"/>
      <c r="P58" s="87"/>
    </row>
    <row r="59" spans="1:16" ht="9.9499999999999993" customHeight="1">
      <c r="A59" s="87"/>
      <c r="B59" s="277" t="s">
        <v>200</v>
      </c>
      <c r="C59" s="277"/>
      <c r="D59" s="277"/>
      <c r="E59" s="277"/>
      <c r="F59" s="277"/>
      <c r="G59" s="277"/>
      <c r="H59" s="91">
        <v>0</v>
      </c>
      <c r="I59" s="91">
        <v>0</v>
      </c>
      <c r="J59" s="278">
        <v>0</v>
      </c>
      <c r="K59" s="278"/>
      <c r="L59" s="278"/>
      <c r="M59" s="91">
        <v>0</v>
      </c>
      <c r="N59" s="87"/>
      <c r="O59" s="87"/>
      <c r="P59" s="87"/>
    </row>
    <row r="60" spans="1:16" ht="9.9499999999999993" customHeight="1">
      <c r="A60" s="87"/>
      <c r="B60" s="277" t="s">
        <v>201</v>
      </c>
      <c r="C60" s="277"/>
      <c r="D60" s="277"/>
      <c r="E60" s="277"/>
      <c r="F60" s="277"/>
      <c r="G60" s="277"/>
      <c r="H60" s="91">
        <v>107.98</v>
      </c>
      <c r="I60" s="91">
        <v>0.51</v>
      </c>
      <c r="J60" s="278">
        <v>0.28999999999999998</v>
      </c>
      <c r="K60" s="278"/>
      <c r="L60" s="278"/>
      <c r="M60" s="91">
        <v>0.28999999999999998</v>
      </c>
      <c r="N60" s="87"/>
      <c r="O60" s="87"/>
      <c r="P60" s="87"/>
    </row>
    <row r="61" spans="1:16" ht="9.9499999999999993" customHeight="1">
      <c r="A61" s="87"/>
      <c r="B61" s="279" t="s">
        <v>203</v>
      </c>
      <c r="C61" s="279"/>
      <c r="D61" s="279"/>
      <c r="E61" s="279"/>
      <c r="F61" s="280">
        <v>107.98</v>
      </c>
      <c r="G61" s="280"/>
      <c r="H61" s="280"/>
      <c r="I61" s="92">
        <v>0.51</v>
      </c>
      <c r="J61" s="281">
        <v>0.28999999999999998</v>
      </c>
      <c r="K61" s="281"/>
      <c r="L61" s="281"/>
      <c r="M61" s="92">
        <v>0.28999999999999998</v>
      </c>
      <c r="N61" s="87"/>
      <c r="O61" s="87"/>
      <c r="P61" s="87"/>
    </row>
    <row r="62" spans="1:16" ht="9.9499999999999993" customHeight="1">
      <c r="A62" s="87"/>
      <c r="B62" s="282" t="s">
        <v>204</v>
      </c>
      <c r="C62" s="282"/>
      <c r="D62" s="282"/>
      <c r="E62" s="282"/>
      <c r="F62" s="283">
        <v>37805.379999999997</v>
      </c>
      <c r="G62" s="283"/>
      <c r="H62" s="283"/>
      <c r="I62" s="93">
        <v>180.02</v>
      </c>
      <c r="J62" s="284">
        <v>100.3</v>
      </c>
      <c r="K62" s="284"/>
      <c r="L62" s="284"/>
      <c r="M62" s="94" t="s">
        <v>205</v>
      </c>
      <c r="N62" s="87"/>
      <c r="O62" s="87"/>
      <c r="P62" s="87"/>
    </row>
    <row r="63" spans="1:16" ht="108.9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ht="15" customHeight="1">
      <c r="A64" s="87"/>
      <c r="B64" s="276" t="s">
        <v>47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</row>
    <row r="65" spans="1:16" ht="20.100000000000001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/>
  <dimension ref="A1:E63"/>
  <sheetViews>
    <sheetView showGridLines="0" zoomScaleNormal="100" workbookViewId="0">
      <selection sqref="A1:E1"/>
    </sheetView>
  </sheetViews>
  <sheetFormatPr defaultRowHeight="13.5"/>
  <cols>
    <col min="1" max="1" width="34.125" customWidth="1"/>
    <col min="2" max="5" width="10.25" customWidth="1"/>
  </cols>
  <sheetData>
    <row r="1" spans="1:5">
      <c r="A1" s="267" t="s">
        <v>254</v>
      </c>
      <c r="B1" s="268"/>
      <c r="C1" s="268"/>
      <c r="D1" s="268"/>
      <c r="E1" s="268"/>
    </row>
    <row r="2" spans="1:5">
      <c r="A2" s="267" t="s">
        <v>255</v>
      </c>
      <c r="B2" s="268"/>
      <c r="C2" s="268"/>
      <c r="D2" s="268"/>
      <c r="E2" s="268"/>
    </row>
    <row r="3" spans="1:5">
      <c r="A3" s="267" t="s">
        <v>266</v>
      </c>
      <c r="B3" s="268"/>
      <c r="C3" s="268"/>
      <c r="D3" s="268"/>
      <c r="E3" s="268"/>
    </row>
    <row r="4" spans="1:5">
      <c r="A4" s="95" t="s">
        <v>140</v>
      </c>
      <c r="B4" s="267" t="s">
        <v>141</v>
      </c>
      <c r="C4" s="268"/>
      <c r="D4" s="268"/>
      <c r="E4" s="268"/>
    </row>
    <row r="5" spans="1:5">
      <c r="A5" s="95" t="s">
        <v>257</v>
      </c>
      <c r="B5" s="267" t="s">
        <v>258</v>
      </c>
      <c r="C5" s="268"/>
      <c r="D5" s="268"/>
      <c r="E5" s="268"/>
    </row>
    <row r="6" spans="1:5">
      <c r="A6" s="95" t="s">
        <v>267</v>
      </c>
      <c r="B6" s="96" t="s">
        <v>218</v>
      </c>
    </row>
    <row r="7" spans="1:5" ht="23.25">
      <c r="A7" s="97" t="s">
        <v>9</v>
      </c>
      <c r="B7" s="97" t="s">
        <v>146</v>
      </c>
      <c r="C7" s="97" t="s">
        <v>253</v>
      </c>
      <c r="D7" s="97" t="s">
        <v>260</v>
      </c>
      <c r="E7" s="97" t="s">
        <v>261</v>
      </c>
    </row>
    <row r="8" spans="1:5">
      <c r="A8" s="267" t="s">
        <v>262</v>
      </c>
      <c r="B8" s="268"/>
      <c r="C8" s="268"/>
      <c r="D8" s="268"/>
      <c r="E8" s="268"/>
    </row>
    <row r="9" spans="1:5">
      <c r="A9" s="96" t="s">
        <v>150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151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152</v>
      </c>
    </row>
    <row r="12" spans="1:5">
      <c r="A12" s="96" t="s">
        <v>153</v>
      </c>
      <c r="B12" s="98">
        <v>0</v>
      </c>
      <c r="C12" s="98">
        <v>0</v>
      </c>
      <c r="D12" s="98">
        <v>0</v>
      </c>
      <c r="E12" s="98">
        <v>0</v>
      </c>
    </row>
    <row r="13" spans="1:5">
      <c r="A13" s="96" t="s">
        <v>154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155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156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219</v>
      </c>
      <c r="B16" s="98">
        <v>29400</v>
      </c>
      <c r="C16" s="98">
        <v>2.8</v>
      </c>
      <c r="D16" s="98">
        <v>69.86</v>
      </c>
      <c r="E16" s="98">
        <v>69.760000000000005</v>
      </c>
    </row>
    <row r="17" spans="1:5">
      <c r="A17" s="96" t="s">
        <v>158</v>
      </c>
      <c r="B17" s="98">
        <v>20.9</v>
      </c>
      <c r="C17" s="98">
        <v>1.99E-3</v>
      </c>
      <c r="D17" s="98">
        <v>0.05</v>
      </c>
      <c r="E17" s="98">
        <v>0.05</v>
      </c>
    </row>
    <row r="18" spans="1:5">
      <c r="A18" s="96" t="s">
        <v>220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160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161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221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222</v>
      </c>
    </row>
    <row r="23" spans="1:5">
      <c r="A23" s="96" t="s">
        <v>223</v>
      </c>
      <c r="B23" s="98">
        <v>2150</v>
      </c>
      <c r="C23" s="98">
        <v>0.20476</v>
      </c>
      <c r="D23" s="98">
        <v>5.1100000000000003</v>
      </c>
      <c r="E23" s="98">
        <v>5.0999999999999996</v>
      </c>
    </row>
    <row r="24" spans="1:5">
      <c r="A24" s="96" t="s">
        <v>224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225</v>
      </c>
      <c r="B25" s="98">
        <v>8850</v>
      </c>
      <c r="C25" s="98">
        <v>0.84286000000000005</v>
      </c>
      <c r="D25" s="98">
        <v>21.03</v>
      </c>
      <c r="E25" s="98">
        <v>21</v>
      </c>
    </row>
    <row r="26" spans="1:5">
      <c r="A26" s="96" t="s">
        <v>226</v>
      </c>
      <c r="B26" s="98">
        <v>0</v>
      </c>
      <c r="C26" s="98">
        <v>0</v>
      </c>
      <c r="D26" s="98">
        <v>0</v>
      </c>
      <c r="E26" s="98">
        <v>0</v>
      </c>
    </row>
    <row r="27" spans="1:5">
      <c r="A27" s="95" t="s">
        <v>18</v>
      </c>
      <c r="B27" s="99">
        <v>40420.9</v>
      </c>
      <c r="C27" s="99">
        <v>3.8496100000000002</v>
      </c>
      <c r="D27" s="99">
        <v>96.05</v>
      </c>
      <c r="E27" s="99">
        <v>95.91</v>
      </c>
    </row>
    <row r="28" spans="1:5">
      <c r="A28" s="267" t="s">
        <v>99</v>
      </c>
      <c r="B28" s="268"/>
      <c r="C28" s="268"/>
      <c r="D28" s="268"/>
      <c r="E28" s="268"/>
    </row>
    <row r="29" spans="1:5">
      <c r="A29" s="96" t="s">
        <v>227</v>
      </c>
      <c r="B29" s="98">
        <v>0</v>
      </c>
      <c r="C29" s="98">
        <v>0</v>
      </c>
      <c r="D29" s="98">
        <v>0</v>
      </c>
      <c r="E29" s="98">
        <v>0</v>
      </c>
    </row>
    <row r="30" spans="1:5">
      <c r="A30" s="96" t="s">
        <v>228</v>
      </c>
      <c r="B30" s="98">
        <v>1212.6300000000001</v>
      </c>
      <c r="C30" s="98">
        <v>0.11549</v>
      </c>
      <c r="D30" s="98">
        <v>2.88</v>
      </c>
      <c r="E30" s="98">
        <v>2.88</v>
      </c>
    </row>
    <row r="31" spans="1:5">
      <c r="A31" s="96" t="s">
        <v>229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230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231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232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233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234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235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185</v>
      </c>
      <c r="B38" s="98">
        <v>262.5</v>
      </c>
      <c r="C38" s="98">
        <v>2.5000000000000001E-2</v>
      </c>
      <c r="D38" s="98">
        <v>0.62</v>
      </c>
      <c r="E38" s="98">
        <v>0.62</v>
      </c>
    </row>
    <row r="39" spans="1:5">
      <c r="A39" s="95" t="s">
        <v>113</v>
      </c>
      <c r="B39" s="99">
        <v>1475.13</v>
      </c>
      <c r="C39" s="99">
        <v>0.14049</v>
      </c>
      <c r="D39" s="99">
        <v>3.5</v>
      </c>
      <c r="E39" s="99">
        <v>3.5</v>
      </c>
    </row>
    <row r="40" spans="1:5">
      <c r="A40" s="267" t="s">
        <v>49</v>
      </c>
      <c r="B40" s="268"/>
      <c r="C40" s="268"/>
      <c r="D40" s="268"/>
      <c r="E40" s="268"/>
    </row>
    <row r="41" spans="1:5">
      <c r="A41" s="96" t="s">
        <v>236</v>
      </c>
      <c r="B41" s="98">
        <v>188.41</v>
      </c>
      <c r="C41" s="98">
        <v>0.02</v>
      </c>
      <c r="D41" s="98">
        <v>0.45</v>
      </c>
      <c r="E41" s="98">
        <v>0.45</v>
      </c>
    </row>
    <row r="42" spans="1:5">
      <c r="A42" s="95" t="s">
        <v>188</v>
      </c>
      <c r="B42" s="99">
        <v>188.41</v>
      </c>
      <c r="C42" s="99">
        <v>0.02</v>
      </c>
      <c r="D42" s="99">
        <v>0.45</v>
      </c>
      <c r="E42" s="99">
        <v>0.45</v>
      </c>
    </row>
    <row r="43" spans="1:5">
      <c r="A43" s="95" t="s">
        <v>189</v>
      </c>
      <c r="B43" s="99">
        <v>42084.44</v>
      </c>
      <c r="C43" s="99">
        <v>4.0101000000000004</v>
      </c>
      <c r="D43" s="99">
        <v>100</v>
      </c>
      <c r="E43" s="99">
        <v>99.86</v>
      </c>
    </row>
    <row r="44" spans="1:5">
      <c r="A44" s="267" t="s">
        <v>190</v>
      </c>
      <c r="B44" s="268"/>
      <c r="C44" s="268"/>
      <c r="D44" s="268"/>
      <c r="E44" s="268"/>
    </row>
    <row r="45" spans="1:5">
      <c r="A45" s="96" t="s">
        <v>237</v>
      </c>
      <c r="B45" s="98">
        <v>0</v>
      </c>
      <c r="C45" s="98">
        <v>0</v>
      </c>
      <c r="D45" s="98">
        <v>0</v>
      </c>
      <c r="E45" s="98">
        <v>0</v>
      </c>
    </row>
    <row r="46" spans="1:5">
      <c r="A46" s="96" t="s">
        <v>238</v>
      </c>
      <c r="B46" s="98">
        <v>0</v>
      </c>
      <c r="C46" s="98">
        <v>0</v>
      </c>
      <c r="D46" s="98">
        <v>0</v>
      </c>
      <c r="E46" s="98">
        <v>0</v>
      </c>
    </row>
    <row r="47" spans="1:5">
      <c r="A47" s="96" t="s">
        <v>239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119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67" t="s">
        <v>194</v>
      </c>
      <c r="B49" s="268"/>
      <c r="C49" s="268"/>
      <c r="D49" s="268"/>
      <c r="E49" s="268"/>
    </row>
    <row r="50" spans="1:5">
      <c r="A50" s="96" t="s">
        <v>240</v>
      </c>
      <c r="B50" s="98">
        <v>0</v>
      </c>
      <c r="C50" s="98">
        <v>0</v>
      </c>
      <c r="D50" s="98">
        <v>0</v>
      </c>
      <c r="E50" s="98">
        <v>0</v>
      </c>
    </row>
    <row r="51" spans="1:5">
      <c r="A51" s="96" t="s">
        <v>241</v>
      </c>
      <c r="B51" s="98">
        <v>9.5299999999999994</v>
      </c>
      <c r="C51" s="98">
        <v>9.1E-4</v>
      </c>
      <c r="D51" s="98">
        <v>0.02</v>
      </c>
      <c r="E51" s="98">
        <v>0.02</v>
      </c>
    </row>
    <row r="52" spans="1:5">
      <c r="A52" s="96" t="s">
        <v>242</v>
      </c>
      <c r="B52" s="98">
        <v>0</v>
      </c>
      <c r="C52" s="98">
        <v>0</v>
      </c>
      <c r="D52" s="98">
        <v>0</v>
      </c>
      <c r="E52" s="98">
        <v>0</v>
      </c>
    </row>
    <row r="53" spans="1:5">
      <c r="A53" s="96" t="s">
        <v>243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123</v>
      </c>
      <c r="B54" s="99">
        <v>9.5299999999999994</v>
      </c>
      <c r="C54" s="99">
        <v>9.1E-4</v>
      </c>
      <c r="D54" s="99">
        <v>0.02</v>
      </c>
      <c r="E54" s="99">
        <v>0.02</v>
      </c>
    </row>
    <row r="55" spans="1:5">
      <c r="A55" s="95" t="s">
        <v>198</v>
      </c>
      <c r="B55" s="99">
        <v>9.5299999999999994</v>
      </c>
      <c r="C55" s="99">
        <v>9.1E-4</v>
      </c>
      <c r="D55" s="99">
        <v>0.02</v>
      </c>
      <c r="E55" s="99">
        <v>0.02</v>
      </c>
    </row>
    <row r="56" spans="1:5">
      <c r="A56" s="95" t="s">
        <v>199</v>
      </c>
      <c r="B56" s="99">
        <v>42093.97</v>
      </c>
      <c r="C56" s="99">
        <v>4.0110099999999997</v>
      </c>
      <c r="D56" s="99">
        <v>100.02</v>
      </c>
      <c r="E56" s="99">
        <v>99.88</v>
      </c>
    </row>
    <row r="57" spans="1:5">
      <c r="A57" s="267" t="s">
        <v>42</v>
      </c>
      <c r="B57" s="268"/>
      <c r="C57" s="268"/>
      <c r="D57" s="268"/>
      <c r="E57" s="268"/>
    </row>
    <row r="58" spans="1:5">
      <c r="A58" s="96" t="s">
        <v>200</v>
      </c>
      <c r="B58" s="98">
        <v>0</v>
      </c>
      <c r="C58" s="98">
        <v>0</v>
      </c>
      <c r="D58" s="98">
        <v>0</v>
      </c>
      <c r="E58" s="98">
        <v>0</v>
      </c>
    </row>
    <row r="59" spans="1:5">
      <c r="A59" s="96" t="s">
        <v>201</v>
      </c>
      <c r="B59" s="98">
        <v>50.75</v>
      </c>
      <c r="C59" s="98">
        <v>4.8300000000000001E-3</v>
      </c>
      <c r="D59" s="98">
        <v>0.12</v>
      </c>
      <c r="E59" s="98">
        <v>0.12</v>
      </c>
    </row>
    <row r="60" spans="1:5">
      <c r="A60" s="95" t="s">
        <v>263</v>
      </c>
      <c r="B60" s="99">
        <v>50.75</v>
      </c>
      <c r="C60" s="99">
        <v>4.8300000000000001E-3</v>
      </c>
      <c r="D60" s="99">
        <v>0.12</v>
      </c>
      <c r="E60" s="99">
        <v>0.12</v>
      </c>
    </row>
    <row r="61" spans="1:5">
      <c r="A61" s="95" t="s">
        <v>204</v>
      </c>
      <c r="B61" s="99">
        <v>42144.72</v>
      </c>
      <c r="C61" s="99">
        <v>4.0158399999999999</v>
      </c>
      <c r="D61" s="99">
        <v>100.14</v>
      </c>
      <c r="E61" s="99">
        <v>100</v>
      </c>
    </row>
    <row r="63" spans="1:5">
      <c r="A63" s="267" t="s">
        <v>47</v>
      </c>
      <c r="B63" s="268"/>
      <c r="C63" s="268"/>
      <c r="D63" s="268"/>
      <c r="E63" s="26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/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1.875" style="163" customWidth="1"/>
    <col min="4" max="5" width="16.375" style="163" customWidth="1"/>
    <col min="6" max="256" width="9" style="163"/>
    <col min="257" max="257" width="30.75" style="163" customWidth="1"/>
    <col min="258" max="259" width="11.875" style="163" customWidth="1"/>
    <col min="260" max="261" width="16.375" style="163" customWidth="1"/>
    <col min="262" max="512" width="9" style="163"/>
    <col min="513" max="513" width="30.75" style="163" customWidth="1"/>
    <col min="514" max="515" width="11.875" style="163" customWidth="1"/>
    <col min="516" max="517" width="16.375" style="163" customWidth="1"/>
    <col min="518" max="768" width="9" style="163"/>
    <col min="769" max="769" width="30.75" style="163" customWidth="1"/>
    <col min="770" max="771" width="11.875" style="163" customWidth="1"/>
    <col min="772" max="773" width="16.375" style="163" customWidth="1"/>
    <col min="774" max="1024" width="9" style="163"/>
    <col min="1025" max="1025" width="30.75" style="163" customWidth="1"/>
    <col min="1026" max="1027" width="11.875" style="163" customWidth="1"/>
    <col min="1028" max="1029" width="16.375" style="163" customWidth="1"/>
    <col min="1030" max="1280" width="9" style="163"/>
    <col min="1281" max="1281" width="30.75" style="163" customWidth="1"/>
    <col min="1282" max="1283" width="11.875" style="163" customWidth="1"/>
    <col min="1284" max="1285" width="16.375" style="163" customWidth="1"/>
    <col min="1286" max="1536" width="9" style="163"/>
    <col min="1537" max="1537" width="30.75" style="163" customWidth="1"/>
    <col min="1538" max="1539" width="11.875" style="163" customWidth="1"/>
    <col min="1540" max="1541" width="16.375" style="163" customWidth="1"/>
    <col min="1542" max="1792" width="9" style="163"/>
    <col min="1793" max="1793" width="30.75" style="163" customWidth="1"/>
    <col min="1794" max="1795" width="11.875" style="163" customWidth="1"/>
    <col min="1796" max="1797" width="16.375" style="163" customWidth="1"/>
    <col min="1798" max="2048" width="9" style="163"/>
    <col min="2049" max="2049" width="30.75" style="163" customWidth="1"/>
    <col min="2050" max="2051" width="11.875" style="163" customWidth="1"/>
    <col min="2052" max="2053" width="16.375" style="163" customWidth="1"/>
    <col min="2054" max="2304" width="9" style="163"/>
    <col min="2305" max="2305" width="30.75" style="163" customWidth="1"/>
    <col min="2306" max="2307" width="11.875" style="163" customWidth="1"/>
    <col min="2308" max="2309" width="16.375" style="163" customWidth="1"/>
    <col min="2310" max="2560" width="9" style="163"/>
    <col min="2561" max="2561" width="30.75" style="163" customWidth="1"/>
    <col min="2562" max="2563" width="11.875" style="163" customWidth="1"/>
    <col min="2564" max="2565" width="16.375" style="163" customWidth="1"/>
    <col min="2566" max="2816" width="9" style="163"/>
    <col min="2817" max="2817" width="30.75" style="163" customWidth="1"/>
    <col min="2818" max="2819" width="11.875" style="163" customWidth="1"/>
    <col min="2820" max="2821" width="16.375" style="163" customWidth="1"/>
    <col min="2822" max="3072" width="9" style="163"/>
    <col min="3073" max="3073" width="30.75" style="163" customWidth="1"/>
    <col min="3074" max="3075" width="11.875" style="163" customWidth="1"/>
    <col min="3076" max="3077" width="16.375" style="163" customWidth="1"/>
    <col min="3078" max="3328" width="9" style="163"/>
    <col min="3329" max="3329" width="30.75" style="163" customWidth="1"/>
    <col min="3330" max="3331" width="11.875" style="163" customWidth="1"/>
    <col min="3332" max="3333" width="16.375" style="163" customWidth="1"/>
    <col min="3334" max="3584" width="9" style="163"/>
    <col min="3585" max="3585" width="30.75" style="163" customWidth="1"/>
    <col min="3586" max="3587" width="11.875" style="163" customWidth="1"/>
    <col min="3588" max="3589" width="16.375" style="163" customWidth="1"/>
    <col min="3590" max="3840" width="9" style="163"/>
    <col min="3841" max="3841" width="30.75" style="163" customWidth="1"/>
    <col min="3842" max="3843" width="11.875" style="163" customWidth="1"/>
    <col min="3844" max="3845" width="16.375" style="163" customWidth="1"/>
    <col min="3846" max="4096" width="9" style="163"/>
    <col min="4097" max="4097" width="30.75" style="163" customWidth="1"/>
    <col min="4098" max="4099" width="11.875" style="163" customWidth="1"/>
    <col min="4100" max="4101" width="16.375" style="163" customWidth="1"/>
    <col min="4102" max="4352" width="9" style="163"/>
    <col min="4353" max="4353" width="30.75" style="163" customWidth="1"/>
    <col min="4354" max="4355" width="11.875" style="163" customWidth="1"/>
    <col min="4356" max="4357" width="16.375" style="163" customWidth="1"/>
    <col min="4358" max="4608" width="9" style="163"/>
    <col min="4609" max="4609" width="30.75" style="163" customWidth="1"/>
    <col min="4610" max="4611" width="11.875" style="163" customWidth="1"/>
    <col min="4612" max="4613" width="16.375" style="163" customWidth="1"/>
    <col min="4614" max="4864" width="9" style="163"/>
    <col min="4865" max="4865" width="30.75" style="163" customWidth="1"/>
    <col min="4866" max="4867" width="11.875" style="163" customWidth="1"/>
    <col min="4868" max="4869" width="16.375" style="163" customWidth="1"/>
    <col min="4870" max="5120" width="9" style="163"/>
    <col min="5121" max="5121" width="30.75" style="163" customWidth="1"/>
    <col min="5122" max="5123" width="11.875" style="163" customWidth="1"/>
    <col min="5124" max="5125" width="16.375" style="163" customWidth="1"/>
    <col min="5126" max="5376" width="9" style="163"/>
    <col min="5377" max="5377" width="30.75" style="163" customWidth="1"/>
    <col min="5378" max="5379" width="11.875" style="163" customWidth="1"/>
    <col min="5380" max="5381" width="16.375" style="163" customWidth="1"/>
    <col min="5382" max="5632" width="9" style="163"/>
    <col min="5633" max="5633" width="30.75" style="163" customWidth="1"/>
    <col min="5634" max="5635" width="11.875" style="163" customWidth="1"/>
    <col min="5636" max="5637" width="16.375" style="163" customWidth="1"/>
    <col min="5638" max="5888" width="9" style="163"/>
    <col min="5889" max="5889" width="30.75" style="163" customWidth="1"/>
    <col min="5890" max="5891" width="11.875" style="163" customWidth="1"/>
    <col min="5892" max="5893" width="16.375" style="163" customWidth="1"/>
    <col min="5894" max="6144" width="9" style="163"/>
    <col min="6145" max="6145" width="30.75" style="163" customWidth="1"/>
    <col min="6146" max="6147" width="11.875" style="163" customWidth="1"/>
    <col min="6148" max="6149" width="16.375" style="163" customWidth="1"/>
    <col min="6150" max="6400" width="9" style="163"/>
    <col min="6401" max="6401" width="30.75" style="163" customWidth="1"/>
    <col min="6402" max="6403" width="11.875" style="163" customWidth="1"/>
    <col min="6404" max="6405" width="16.375" style="163" customWidth="1"/>
    <col min="6406" max="6656" width="9" style="163"/>
    <col min="6657" max="6657" width="30.75" style="163" customWidth="1"/>
    <col min="6658" max="6659" width="11.875" style="163" customWidth="1"/>
    <col min="6660" max="6661" width="16.375" style="163" customWidth="1"/>
    <col min="6662" max="6912" width="9" style="163"/>
    <col min="6913" max="6913" width="30.75" style="163" customWidth="1"/>
    <col min="6914" max="6915" width="11.875" style="163" customWidth="1"/>
    <col min="6916" max="6917" width="16.375" style="163" customWidth="1"/>
    <col min="6918" max="7168" width="9" style="163"/>
    <col min="7169" max="7169" width="30.75" style="163" customWidth="1"/>
    <col min="7170" max="7171" width="11.875" style="163" customWidth="1"/>
    <col min="7172" max="7173" width="16.375" style="163" customWidth="1"/>
    <col min="7174" max="7424" width="9" style="163"/>
    <col min="7425" max="7425" width="30.75" style="163" customWidth="1"/>
    <col min="7426" max="7427" width="11.875" style="163" customWidth="1"/>
    <col min="7428" max="7429" width="16.375" style="163" customWidth="1"/>
    <col min="7430" max="7680" width="9" style="163"/>
    <col min="7681" max="7681" width="30.75" style="163" customWidth="1"/>
    <col min="7682" max="7683" width="11.875" style="163" customWidth="1"/>
    <col min="7684" max="7685" width="16.375" style="163" customWidth="1"/>
    <col min="7686" max="7936" width="9" style="163"/>
    <col min="7937" max="7937" width="30.75" style="163" customWidth="1"/>
    <col min="7938" max="7939" width="11.875" style="163" customWidth="1"/>
    <col min="7940" max="7941" width="16.375" style="163" customWidth="1"/>
    <col min="7942" max="8192" width="9" style="163"/>
    <col min="8193" max="8193" width="30.75" style="163" customWidth="1"/>
    <col min="8194" max="8195" width="11.875" style="163" customWidth="1"/>
    <col min="8196" max="8197" width="16.375" style="163" customWidth="1"/>
    <col min="8198" max="8448" width="9" style="163"/>
    <col min="8449" max="8449" width="30.75" style="163" customWidth="1"/>
    <col min="8450" max="8451" width="11.875" style="163" customWidth="1"/>
    <col min="8452" max="8453" width="16.375" style="163" customWidth="1"/>
    <col min="8454" max="8704" width="9" style="163"/>
    <col min="8705" max="8705" width="30.75" style="163" customWidth="1"/>
    <col min="8706" max="8707" width="11.875" style="163" customWidth="1"/>
    <col min="8708" max="8709" width="16.375" style="163" customWidth="1"/>
    <col min="8710" max="8960" width="9" style="163"/>
    <col min="8961" max="8961" width="30.75" style="163" customWidth="1"/>
    <col min="8962" max="8963" width="11.875" style="163" customWidth="1"/>
    <col min="8964" max="8965" width="16.375" style="163" customWidth="1"/>
    <col min="8966" max="9216" width="9" style="163"/>
    <col min="9217" max="9217" width="30.75" style="163" customWidth="1"/>
    <col min="9218" max="9219" width="11.875" style="163" customWidth="1"/>
    <col min="9220" max="9221" width="16.375" style="163" customWidth="1"/>
    <col min="9222" max="9472" width="9" style="163"/>
    <col min="9473" max="9473" width="30.75" style="163" customWidth="1"/>
    <col min="9474" max="9475" width="11.875" style="163" customWidth="1"/>
    <col min="9476" max="9477" width="16.375" style="163" customWidth="1"/>
    <col min="9478" max="9728" width="9" style="163"/>
    <col min="9729" max="9729" width="30.75" style="163" customWidth="1"/>
    <col min="9730" max="9731" width="11.875" style="163" customWidth="1"/>
    <col min="9732" max="9733" width="16.375" style="163" customWidth="1"/>
    <col min="9734" max="9984" width="9" style="163"/>
    <col min="9985" max="9985" width="30.75" style="163" customWidth="1"/>
    <col min="9986" max="9987" width="11.875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1.875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1.875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1.875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1.875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1.875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1.875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1.875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1.875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1.875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1.875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1.875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1.875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1.875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1.875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1.875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1.875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1.875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1.875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1.875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1.875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1.875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1.875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1.875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1.875" style="163" customWidth="1"/>
    <col min="16132" max="16133" width="16.375" style="163" customWidth="1"/>
    <col min="16134" max="16384" width="9" style="163"/>
  </cols>
  <sheetData>
    <row r="1" spans="1:6">
      <c r="A1" s="269" t="s">
        <v>254</v>
      </c>
      <c r="B1" s="270"/>
      <c r="C1" s="270"/>
      <c r="D1" s="270"/>
      <c r="E1" s="270"/>
      <c r="F1" s="270"/>
    </row>
    <row r="2" spans="1:6">
      <c r="A2" s="269" t="s">
        <v>255</v>
      </c>
      <c r="B2" s="270"/>
      <c r="C2" s="270"/>
      <c r="D2" s="270"/>
      <c r="E2" s="270"/>
      <c r="F2" s="270"/>
    </row>
    <row r="3" spans="1:6">
      <c r="A3" s="269" t="s">
        <v>360</v>
      </c>
      <c r="B3" s="270"/>
      <c r="C3" s="270"/>
      <c r="D3" s="270"/>
      <c r="E3" s="270"/>
      <c r="F3" s="270"/>
    </row>
    <row r="4" spans="1:6">
      <c r="A4" s="164" t="s">
        <v>140</v>
      </c>
      <c r="B4" s="269" t="s">
        <v>141</v>
      </c>
      <c r="C4" s="270"/>
      <c r="D4" s="270"/>
      <c r="E4" s="270"/>
      <c r="F4" s="270"/>
    </row>
    <row r="5" spans="1:6">
      <c r="A5" s="164" t="s">
        <v>357</v>
      </c>
      <c r="B5" s="269" t="s">
        <v>258</v>
      </c>
      <c r="C5" s="270"/>
      <c r="D5" s="270"/>
      <c r="E5" s="270"/>
      <c r="F5" s="270"/>
    </row>
    <row r="6" spans="1:6">
      <c r="A6" s="164" t="s">
        <v>267</v>
      </c>
      <c r="B6" s="165" t="s">
        <v>218</v>
      </c>
    </row>
    <row r="7" spans="1:6">
      <c r="A7" s="166" t="s">
        <v>9</v>
      </c>
      <c r="B7" s="166" t="s">
        <v>146</v>
      </c>
      <c r="C7" s="166" t="s">
        <v>253</v>
      </c>
      <c r="D7" s="166" t="s">
        <v>260</v>
      </c>
      <c r="E7" s="166" t="s">
        <v>261</v>
      </c>
    </row>
    <row r="8" spans="1:6">
      <c r="A8" s="269" t="s">
        <v>262</v>
      </c>
      <c r="B8" s="270"/>
      <c r="C8" s="270"/>
      <c r="D8" s="270"/>
      <c r="E8" s="270"/>
    </row>
    <row r="9" spans="1:6">
      <c r="A9" s="165" t="s">
        <v>150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151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152</v>
      </c>
    </row>
    <row r="12" spans="1:6">
      <c r="A12" s="165" t="s">
        <v>153</v>
      </c>
      <c r="B12" s="167">
        <v>0</v>
      </c>
      <c r="C12" s="167">
        <v>0</v>
      </c>
      <c r="D12" s="167">
        <v>0</v>
      </c>
      <c r="E12" s="167">
        <v>0</v>
      </c>
    </row>
    <row r="13" spans="1:6">
      <c r="A13" s="165" t="s">
        <v>154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155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156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219</v>
      </c>
      <c r="B16" s="167">
        <v>25200</v>
      </c>
      <c r="C16" s="167">
        <v>2.4</v>
      </c>
      <c r="D16" s="167">
        <v>57.54</v>
      </c>
      <c r="E16" s="167">
        <v>57.52</v>
      </c>
    </row>
    <row r="17" spans="1:5">
      <c r="A17" s="165" t="s">
        <v>158</v>
      </c>
      <c r="B17" s="167">
        <v>22</v>
      </c>
      <c r="C17" s="167">
        <v>2.0999999999999999E-3</v>
      </c>
      <c r="D17" s="167">
        <v>0.05</v>
      </c>
      <c r="E17" s="167">
        <v>0.05</v>
      </c>
    </row>
    <row r="18" spans="1:5">
      <c r="A18" s="165" t="s">
        <v>220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160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161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221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222</v>
      </c>
    </row>
    <row r="23" spans="1:5">
      <c r="A23" s="165" t="s">
        <v>223</v>
      </c>
      <c r="B23" s="167">
        <v>2971</v>
      </c>
      <c r="C23" s="167">
        <v>0.28294999999999998</v>
      </c>
      <c r="D23" s="167">
        <v>6.78</v>
      </c>
      <c r="E23" s="167">
        <v>6.78</v>
      </c>
    </row>
    <row r="24" spans="1:5">
      <c r="A24" s="165" t="s">
        <v>224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225</v>
      </c>
      <c r="B25" s="167">
        <v>13795</v>
      </c>
      <c r="C25" s="167">
        <v>1.3138099999999999</v>
      </c>
      <c r="D25" s="167">
        <v>31.5</v>
      </c>
      <c r="E25" s="167">
        <v>31.49</v>
      </c>
    </row>
    <row r="26" spans="1:5">
      <c r="A26" s="165" t="s">
        <v>226</v>
      </c>
      <c r="B26" s="167">
        <v>0</v>
      </c>
      <c r="C26" s="167">
        <v>0</v>
      </c>
      <c r="D26" s="167">
        <v>0</v>
      </c>
      <c r="E26" s="167">
        <v>0</v>
      </c>
    </row>
    <row r="27" spans="1:5">
      <c r="A27" s="164" t="s">
        <v>18</v>
      </c>
      <c r="B27" s="168">
        <v>41988</v>
      </c>
      <c r="C27" s="168">
        <v>3.9988600000000001</v>
      </c>
      <c r="D27" s="168">
        <v>95.87</v>
      </c>
      <c r="E27" s="168">
        <v>95.84</v>
      </c>
    </row>
    <row r="28" spans="1:5">
      <c r="A28" s="269" t="s">
        <v>99</v>
      </c>
      <c r="B28" s="270"/>
      <c r="C28" s="270"/>
      <c r="D28" s="270"/>
      <c r="E28" s="270"/>
    </row>
    <row r="29" spans="1:5">
      <c r="A29" s="165" t="s">
        <v>227</v>
      </c>
      <c r="B29" s="167">
        <v>0</v>
      </c>
      <c r="C29" s="167">
        <v>0</v>
      </c>
      <c r="D29" s="167">
        <v>0</v>
      </c>
      <c r="E29" s="167">
        <v>0</v>
      </c>
    </row>
    <row r="30" spans="1:5">
      <c r="A30" s="165" t="s">
        <v>228</v>
      </c>
      <c r="B30" s="167">
        <v>1259.6400000000001</v>
      </c>
      <c r="C30" s="167">
        <v>0.11996999999999999</v>
      </c>
      <c r="D30" s="167">
        <v>2.88</v>
      </c>
      <c r="E30" s="167">
        <v>2.88</v>
      </c>
    </row>
    <row r="31" spans="1:5">
      <c r="A31" s="165" t="s">
        <v>229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230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231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232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233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234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358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185</v>
      </c>
      <c r="B38" s="167">
        <v>328.13</v>
      </c>
      <c r="C38" s="167">
        <v>3.125E-2</v>
      </c>
      <c r="D38" s="167">
        <v>0.75</v>
      </c>
      <c r="E38" s="167">
        <v>0.75</v>
      </c>
    </row>
    <row r="39" spans="1:5">
      <c r="A39" s="164" t="s">
        <v>113</v>
      </c>
      <c r="B39" s="168">
        <v>1587.77</v>
      </c>
      <c r="C39" s="168">
        <v>0.15121999999999999</v>
      </c>
      <c r="D39" s="168">
        <v>3.63</v>
      </c>
      <c r="E39" s="168">
        <v>3.63</v>
      </c>
    </row>
    <row r="40" spans="1:5">
      <c r="A40" s="269" t="s">
        <v>49</v>
      </c>
      <c r="B40" s="270"/>
      <c r="C40" s="270"/>
      <c r="D40" s="270"/>
      <c r="E40" s="270"/>
    </row>
    <row r="41" spans="1:5">
      <c r="A41" s="165" t="s">
        <v>236</v>
      </c>
      <c r="B41" s="167">
        <v>218.16</v>
      </c>
      <c r="C41" s="167">
        <v>0.02</v>
      </c>
      <c r="D41" s="167">
        <v>0.5</v>
      </c>
      <c r="E41" s="167">
        <v>0.5</v>
      </c>
    </row>
    <row r="42" spans="1:5">
      <c r="A42" s="164" t="s">
        <v>188</v>
      </c>
      <c r="B42" s="168">
        <v>218.16</v>
      </c>
      <c r="C42" s="168">
        <v>0.02</v>
      </c>
      <c r="D42" s="168">
        <v>0.5</v>
      </c>
      <c r="E42" s="168">
        <v>0.5</v>
      </c>
    </row>
    <row r="43" spans="1:5">
      <c r="A43" s="164" t="s">
        <v>189</v>
      </c>
      <c r="B43" s="168">
        <v>43793.93</v>
      </c>
      <c r="C43" s="168">
        <v>4.1700799999999996</v>
      </c>
      <c r="D43" s="168">
        <v>100</v>
      </c>
      <c r="E43" s="168">
        <v>99.97</v>
      </c>
    </row>
    <row r="44" spans="1:5">
      <c r="A44" s="269" t="s">
        <v>190</v>
      </c>
      <c r="B44" s="270"/>
      <c r="C44" s="270"/>
      <c r="D44" s="270"/>
      <c r="E44" s="270"/>
    </row>
    <row r="45" spans="1:5">
      <c r="A45" s="165" t="s">
        <v>237</v>
      </c>
      <c r="B45" s="167">
        <v>0</v>
      </c>
      <c r="C45" s="167">
        <v>0</v>
      </c>
      <c r="D45" s="167">
        <v>0</v>
      </c>
      <c r="E45" s="167">
        <v>0</v>
      </c>
    </row>
    <row r="46" spans="1:5">
      <c r="A46" s="165" t="s">
        <v>238</v>
      </c>
      <c r="B46" s="167">
        <v>0</v>
      </c>
      <c r="C46" s="167">
        <v>0</v>
      </c>
      <c r="D46" s="167">
        <v>0</v>
      </c>
      <c r="E46" s="167">
        <v>0</v>
      </c>
    </row>
    <row r="47" spans="1:5">
      <c r="A47" s="165" t="s">
        <v>239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119</v>
      </c>
      <c r="B48" s="168">
        <v>0</v>
      </c>
      <c r="C48" s="168">
        <v>0</v>
      </c>
      <c r="D48" s="168">
        <v>0</v>
      </c>
      <c r="E48" s="168">
        <v>0</v>
      </c>
    </row>
    <row r="49" spans="1:5">
      <c r="A49" s="269" t="s">
        <v>194</v>
      </c>
      <c r="B49" s="270"/>
      <c r="C49" s="270"/>
      <c r="D49" s="270"/>
      <c r="E49" s="270"/>
    </row>
    <row r="50" spans="1:5" ht="22.5">
      <c r="A50" s="165" t="s">
        <v>240</v>
      </c>
      <c r="B50" s="167">
        <v>0</v>
      </c>
      <c r="C50" s="167">
        <v>0</v>
      </c>
      <c r="D50" s="167">
        <v>0</v>
      </c>
      <c r="E50" s="167">
        <v>0</v>
      </c>
    </row>
    <row r="51" spans="1:5">
      <c r="A51" s="165" t="s">
        <v>241</v>
      </c>
      <c r="B51" s="167">
        <v>10.029999999999999</v>
      </c>
      <c r="C51" s="167">
        <v>9.6000000000000002E-4</v>
      </c>
      <c r="D51" s="167">
        <v>0.02</v>
      </c>
      <c r="E51" s="167">
        <v>0.02</v>
      </c>
    </row>
    <row r="52" spans="1:5">
      <c r="A52" s="165" t="s">
        <v>242</v>
      </c>
      <c r="B52" s="167">
        <v>0</v>
      </c>
      <c r="C52" s="167">
        <v>0</v>
      </c>
      <c r="D52" s="167">
        <v>0</v>
      </c>
      <c r="E52" s="167">
        <v>0</v>
      </c>
    </row>
    <row r="53" spans="1:5">
      <c r="A53" s="165" t="s">
        <v>243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123</v>
      </c>
      <c r="B54" s="168">
        <v>10.029999999999999</v>
      </c>
      <c r="C54" s="168">
        <v>9.6000000000000002E-4</v>
      </c>
      <c r="D54" s="168">
        <v>0.02</v>
      </c>
      <c r="E54" s="168">
        <v>0.02</v>
      </c>
    </row>
    <row r="55" spans="1:5">
      <c r="A55" s="164" t="s">
        <v>198</v>
      </c>
      <c r="B55" s="168">
        <v>10.029999999999999</v>
      </c>
      <c r="C55" s="168">
        <v>9.6000000000000002E-4</v>
      </c>
      <c r="D55" s="168">
        <v>0.02</v>
      </c>
      <c r="E55" s="168">
        <v>0.02</v>
      </c>
    </row>
    <row r="56" spans="1:5">
      <c r="A56" s="164" t="s">
        <v>199</v>
      </c>
      <c r="B56" s="168">
        <v>43803.96</v>
      </c>
      <c r="C56" s="168">
        <v>4.1710399999999996</v>
      </c>
      <c r="D56" s="168">
        <v>100.02</v>
      </c>
      <c r="E56" s="168">
        <v>99.99</v>
      </c>
    </row>
    <row r="57" spans="1:5">
      <c r="A57" s="269" t="s">
        <v>42</v>
      </c>
      <c r="B57" s="270"/>
      <c r="C57" s="270"/>
      <c r="D57" s="270"/>
      <c r="E57" s="270"/>
    </row>
    <row r="58" spans="1:5">
      <c r="A58" s="165" t="s">
        <v>200</v>
      </c>
      <c r="B58" s="167">
        <v>0</v>
      </c>
      <c r="C58" s="167">
        <v>0</v>
      </c>
      <c r="D58" s="167">
        <v>0</v>
      </c>
      <c r="E58" s="167">
        <v>0</v>
      </c>
    </row>
    <row r="59" spans="1:5">
      <c r="A59" s="165" t="s">
        <v>201</v>
      </c>
      <c r="B59" s="167">
        <v>6.53</v>
      </c>
      <c r="C59" s="167">
        <v>6.2E-4</v>
      </c>
      <c r="D59" s="167">
        <v>0.01</v>
      </c>
      <c r="E59" s="167">
        <v>0.01</v>
      </c>
    </row>
    <row r="60" spans="1:5">
      <c r="A60" s="164" t="s">
        <v>263</v>
      </c>
      <c r="B60" s="168">
        <v>6.53</v>
      </c>
      <c r="C60" s="168">
        <v>6.2E-4</v>
      </c>
      <c r="D60" s="168">
        <v>0.01</v>
      </c>
      <c r="E60" s="168">
        <v>0.01</v>
      </c>
    </row>
    <row r="61" spans="1:5">
      <c r="A61" s="164" t="s">
        <v>204</v>
      </c>
      <c r="B61" s="168">
        <v>43810.49</v>
      </c>
      <c r="C61" s="168">
        <v>4.1716600000000001</v>
      </c>
      <c r="D61" s="168">
        <v>100.03</v>
      </c>
      <c r="E61" s="168">
        <v>100</v>
      </c>
    </row>
    <row r="63" spans="1:5">
      <c r="A63" s="269" t="s">
        <v>47</v>
      </c>
      <c r="B63" s="270"/>
      <c r="C63" s="270"/>
      <c r="D63" s="270"/>
      <c r="E63" s="27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71" t="s">
        <v>254</v>
      </c>
      <c r="B1" s="272"/>
      <c r="C1" s="272"/>
      <c r="D1" s="272"/>
      <c r="E1" s="272"/>
      <c r="F1" s="272"/>
    </row>
    <row r="2" spans="1:6">
      <c r="A2" s="271" t="s">
        <v>255</v>
      </c>
      <c r="B2" s="272"/>
      <c r="C2" s="272"/>
      <c r="D2" s="272"/>
      <c r="E2" s="272"/>
      <c r="F2" s="272"/>
    </row>
    <row r="3" spans="1:6">
      <c r="A3" s="271" t="s">
        <v>369</v>
      </c>
      <c r="B3" s="272"/>
      <c r="C3" s="272"/>
      <c r="D3" s="272"/>
      <c r="E3" s="272"/>
      <c r="F3" s="272"/>
    </row>
    <row r="4" spans="1:6">
      <c r="A4" s="170" t="s">
        <v>140</v>
      </c>
      <c r="B4" s="271" t="s">
        <v>141</v>
      </c>
      <c r="C4" s="272"/>
      <c r="D4" s="272"/>
      <c r="E4" s="272"/>
      <c r="F4" s="272"/>
    </row>
    <row r="5" spans="1:6">
      <c r="A5" s="170" t="s">
        <v>366</v>
      </c>
      <c r="B5" s="271" t="s">
        <v>258</v>
      </c>
      <c r="C5" s="272"/>
      <c r="D5" s="272"/>
      <c r="E5" s="272"/>
      <c r="F5" s="272"/>
    </row>
    <row r="6" spans="1:6">
      <c r="A6" s="170" t="s">
        <v>267</v>
      </c>
      <c r="B6" s="171" t="s">
        <v>218</v>
      </c>
    </row>
    <row r="7" spans="1:6">
      <c r="A7" s="172" t="s">
        <v>9</v>
      </c>
      <c r="B7" s="172" t="s">
        <v>146</v>
      </c>
      <c r="C7" s="172" t="s">
        <v>253</v>
      </c>
      <c r="D7" s="172" t="s">
        <v>260</v>
      </c>
      <c r="E7" s="172" t="s">
        <v>261</v>
      </c>
    </row>
    <row r="8" spans="1:6">
      <c r="A8" s="271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37800</v>
      </c>
      <c r="C16" s="173">
        <v>3.6</v>
      </c>
      <c r="D16" s="173">
        <v>61.05</v>
      </c>
      <c r="E16" s="173">
        <v>60.91</v>
      </c>
    </row>
    <row r="17" spans="1:5">
      <c r="A17" s="171" t="s">
        <v>158</v>
      </c>
      <c r="B17" s="173">
        <v>24.24</v>
      </c>
      <c r="C17" s="173">
        <v>2.31E-3</v>
      </c>
      <c r="D17" s="173">
        <v>0.04</v>
      </c>
      <c r="E17" s="173">
        <v>0.04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2695</v>
      </c>
      <c r="C23" s="173">
        <v>0.25667000000000001</v>
      </c>
      <c r="D23" s="173">
        <v>4.3499999999999996</v>
      </c>
      <c r="E23" s="173">
        <v>4.34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18345</v>
      </c>
      <c r="C25" s="173">
        <v>1.7471399999999999</v>
      </c>
      <c r="D25" s="173">
        <v>29.63</v>
      </c>
      <c r="E25" s="173">
        <v>29.56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70" t="s">
        <v>18</v>
      </c>
      <c r="B27" s="174">
        <v>58864.24</v>
      </c>
      <c r="C27" s="174">
        <v>5.6061199999999998</v>
      </c>
      <c r="D27" s="174">
        <v>95.07</v>
      </c>
      <c r="E27" s="174">
        <v>94.85</v>
      </c>
    </row>
    <row r="28" spans="1:5">
      <c r="A28" s="271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1765.93</v>
      </c>
      <c r="C30" s="173">
        <v>0.16818</v>
      </c>
      <c r="D30" s="173">
        <v>2.85</v>
      </c>
      <c r="E30" s="173">
        <v>2.85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787.5</v>
      </c>
      <c r="C38" s="173">
        <v>7.4999999999999997E-2</v>
      </c>
      <c r="D38" s="173">
        <v>1.27</v>
      </c>
      <c r="E38" s="173">
        <v>1.27</v>
      </c>
    </row>
    <row r="39" spans="1:5">
      <c r="A39" s="170" t="s">
        <v>113</v>
      </c>
      <c r="B39" s="174">
        <v>2553.4300000000003</v>
      </c>
      <c r="C39" s="174">
        <v>0.24318000000000001</v>
      </c>
      <c r="D39" s="174">
        <v>4.12</v>
      </c>
      <c r="E39" s="174">
        <v>4.12</v>
      </c>
    </row>
    <row r="40" spans="1:5">
      <c r="A40" s="271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502.35</v>
      </c>
      <c r="C41" s="173">
        <v>4.7840000000000001E-2</v>
      </c>
      <c r="D41" s="173">
        <v>0.81</v>
      </c>
      <c r="E41" s="173">
        <v>0.81</v>
      </c>
    </row>
    <row r="42" spans="1:5">
      <c r="A42" s="170" t="s">
        <v>188</v>
      </c>
      <c r="B42" s="174">
        <v>502.35</v>
      </c>
      <c r="C42" s="174">
        <v>4.7840000000000001E-2</v>
      </c>
      <c r="D42" s="174">
        <v>0.81</v>
      </c>
      <c r="E42" s="174">
        <v>0.81</v>
      </c>
    </row>
    <row r="43" spans="1:5">
      <c r="A43" s="170" t="s">
        <v>189</v>
      </c>
      <c r="B43" s="174">
        <v>61920.02</v>
      </c>
      <c r="C43" s="174">
        <v>5.8971400000000003</v>
      </c>
      <c r="D43" s="174">
        <v>100</v>
      </c>
      <c r="E43" s="174">
        <v>99.78</v>
      </c>
    </row>
    <row r="44" spans="1:5">
      <c r="A44" s="271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70" t="s">
        <v>119</v>
      </c>
      <c r="B48" s="174">
        <v>0</v>
      </c>
      <c r="C48" s="174">
        <v>0</v>
      </c>
      <c r="D48" s="174">
        <v>0</v>
      </c>
      <c r="E48" s="174">
        <v>0</v>
      </c>
    </row>
    <row r="49" spans="1:5">
      <c r="A49" s="271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11.05</v>
      </c>
      <c r="C51" s="173">
        <v>1.0499999999999999E-3</v>
      </c>
      <c r="D51" s="173">
        <v>0.02</v>
      </c>
      <c r="E51" s="173">
        <v>0.02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70" t="s">
        <v>123</v>
      </c>
      <c r="B54" s="174">
        <v>11.05</v>
      </c>
      <c r="C54" s="174">
        <v>1.0499999999999999E-3</v>
      </c>
      <c r="D54" s="174">
        <v>0.02</v>
      </c>
      <c r="E54" s="174">
        <v>0.02</v>
      </c>
    </row>
    <row r="55" spans="1:5">
      <c r="A55" s="170" t="s">
        <v>198</v>
      </c>
      <c r="B55" s="174">
        <v>11.05</v>
      </c>
      <c r="C55" s="174">
        <v>1.0499999999999999E-3</v>
      </c>
      <c r="D55" s="174">
        <v>0.02</v>
      </c>
      <c r="E55" s="174">
        <v>0.02</v>
      </c>
    </row>
    <row r="56" spans="1:5">
      <c r="A56" s="170" t="s">
        <v>199</v>
      </c>
      <c r="B56" s="174">
        <v>61931.07</v>
      </c>
      <c r="C56" s="174">
        <v>5.8981899999999996</v>
      </c>
      <c r="D56" s="174">
        <v>100.02</v>
      </c>
      <c r="E56" s="174">
        <v>99.8</v>
      </c>
    </row>
    <row r="57" spans="1:5">
      <c r="A57" s="271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128.1</v>
      </c>
      <c r="C59" s="173">
        <v>1.2200000000000001E-2</v>
      </c>
      <c r="D59" s="173">
        <v>0.21</v>
      </c>
      <c r="E59" s="173">
        <v>0.21</v>
      </c>
    </row>
    <row r="60" spans="1:5">
      <c r="A60" s="170" t="s">
        <v>263</v>
      </c>
      <c r="B60" s="174">
        <v>128.1</v>
      </c>
      <c r="C60" s="174">
        <v>1.2200000000000001E-2</v>
      </c>
      <c r="D60" s="174">
        <v>0.21</v>
      </c>
      <c r="E60" s="174">
        <v>0.21</v>
      </c>
    </row>
    <row r="61" spans="1:5">
      <c r="A61" s="170" t="s">
        <v>204</v>
      </c>
      <c r="B61" s="174">
        <v>62059.17</v>
      </c>
      <c r="C61" s="174">
        <v>5.9103899999999996</v>
      </c>
      <c r="D61" s="174">
        <v>100.23</v>
      </c>
      <c r="E61" s="174">
        <v>100.01</v>
      </c>
    </row>
    <row r="63" spans="1:5">
      <c r="A63" s="271" t="s">
        <v>367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opLeftCell="A13" workbookViewId="0">
      <selection sqref="A1:F1"/>
    </sheetView>
  </sheetViews>
  <sheetFormatPr defaultRowHeight="12.75"/>
  <cols>
    <col min="1" max="1" width="30.75" style="169" customWidth="1"/>
    <col min="2" max="3" width="12" style="169" customWidth="1"/>
    <col min="4" max="5" width="16.375" style="169" customWidth="1"/>
    <col min="6" max="256" width="9" style="169"/>
    <col min="257" max="257" width="30.75" style="169" customWidth="1"/>
    <col min="258" max="259" width="12" style="169" customWidth="1"/>
    <col min="260" max="261" width="16.375" style="169" customWidth="1"/>
    <col min="262" max="512" width="9" style="169"/>
    <col min="513" max="513" width="30.75" style="169" customWidth="1"/>
    <col min="514" max="515" width="12" style="169" customWidth="1"/>
    <col min="516" max="517" width="16.375" style="169" customWidth="1"/>
    <col min="518" max="768" width="9" style="169"/>
    <col min="769" max="769" width="30.75" style="169" customWidth="1"/>
    <col min="770" max="771" width="12" style="169" customWidth="1"/>
    <col min="772" max="773" width="16.375" style="169" customWidth="1"/>
    <col min="774" max="1024" width="9" style="169"/>
    <col min="1025" max="1025" width="30.75" style="169" customWidth="1"/>
    <col min="1026" max="1027" width="12" style="169" customWidth="1"/>
    <col min="1028" max="1029" width="16.375" style="169" customWidth="1"/>
    <col min="1030" max="1280" width="9" style="169"/>
    <col min="1281" max="1281" width="30.75" style="169" customWidth="1"/>
    <col min="1282" max="1283" width="12" style="169" customWidth="1"/>
    <col min="1284" max="1285" width="16.375" style="169" customWidth="1"/>
    <col min="1286" max="1536" width="9" style="169"/>
    <col min="1537" max="1537" width="30.75" style="169" customWidth="1"/>
    <col min="1538" max="1539" width="12" style="169" customWidth="1"/>
    <col min="1540" max="1541" width="16.375" style="169" customWidth="1"/>
    <col min="1542" max="1792" width="9" style="169"/>
    <col min="1793" max="1793" width="30.75" style="169" customWidth="1"/>
    <col min="1794" max="1795" width="12" style="169" customWidth="1"/>
    <col min="1796" max="1797" width="16.375" style="169" customWidth="1"/>
    <col min="1798" max="2048" width="9" style="169"/>
    <col min="2049" max="2049" width="30.75" style="169" customWidth="1"/>
    <col min="2050" max="2051" width="12" style="169" customWidth="1"/>
    <col min="2052" max="2053" width="16.375" style="169" customWidth="1"/>
    <col min="2054" max="2304" width="9" style="169"/>
    <col min="2305" max="2305" width="30.75" style="169" customWidth="1"/>
    <col min="2306" max="2307" width="12" style="169" customWidth="1"/>
    <col min="2308" max="2309" width="16.375" style="169" customWidth="1"/>
    <col min="2310" max="2560" width="9" style="169"/>
    <col min="2561" max="2561" width="30.75" style="169" customWidth="1"/>
    <col min="2562" max="2563" width="12" style="169" customWidth="1"/>
    <col min="2564" max="2565" width="16.375" style="169" customWidth="1"/>
    <col min="2566" max="2816" width="9" style="169"/>
    <col min="2817" max="2817" width="30.75" style="169" customWidth="1"/>
    <col min="2818" max="2819" width="12" style="169" customWidth="1"/>
    <col min="2820" max="2821" width="16.375" style="169" customWidth="1"/>
    <col min="2822" max="3072" width="9" style="169"/>
    <col min="3073" max="3073" width="30.75" style="169" customWidth="1"/>
    <col min="3074" max="3075" width="12" style="169" customWidth="1"/>
    <col min="3076" max="3077" width="16.375" style="169" customWidth="1"/>
    <col min="3078" max="3328" width="9" style="169"/>
    <col min="3329" max="3329" width="30.75" style="169" customWidth="1"/>
    <col min="3330" max="3331" width="12" style="169" customWidth="1"/>
    <col min="3332" max="3333" width="16.375" style="169" customWidth="1"/>
    <col min="3334" max="3584" width="9" style="169"/>
    <col min="3585" max="3585" width="30.75" style="169" customWidth="1"/>
    <col min="3586" max="3587" width="12" style="169" customWidth="1"/>
    <col min="3588" max="3589" width="16.375" style="169" customWidth="1"/>
    <col min="3590" max="3840" width="9" style="169"/>
    <col min="3841" max="3841" width="30.75" style="169" customWidth="1"/>
    <col min="3842" max="3843" width="12" style="169" customWidth="1"/>
    <col min="3844" max="3845" width="16.375" style="169" customWidth="1"/>
    <col min="3846" max="4096" width="9" style="169"/>
    <col min="4097" max="4097" width="30.75" style="169" customWidth="1"/>
    <col min="4098" max="4099" width="12" style="169" customWidth="1"/>
    <col min="4100" max="4101" width="16.375" style="169" customWidth="1"/>
    <col min="4102" max="4352" width="9" style="169"/>
    <col min="4353" max="4353" width="30.75" style="169" customWidth="1"/>
    <col min="4354" max="4355" width="12" style="169" customWidth="1"/>
    <col min="4356" max="4357" width="16.375" style="169" customWidth="1"/>
    <col min="4358" max="4608" width="9" style="169"/>
    <col min="4609" max="4609" width="30.75" style="169" customWidth="1"/>
    <col min="4610" max="4611" width="12" style="169" customWidth="1"/>
    <col min="4612" max="4613" width="16.375" style="169" customWidth="1"/>
    <col min="4614" max="4864" width="9" style="169"/>
    <col min="4865" max="4865" width="30.75" style="169" customWidth="1"/>
    <col min="4866" max="4867" width="12" style="169" customWidth="1"/>
    <col min="4868" max="4869" width="16.375" style="169" customWidth="1"/>
    <col min="4870" max="5120" width="9" style="169"/>
    <col min="5121" max="5121" width="30.75" style="169" customWidth="1"/>
    <col min="5122" max="5123" width="12" style="169" customWidth="1"/>
    <col min="5124" max="5125" width="16.375" style="169" customWidth="1"/>
    <col min="5126" max="5376" width="9" style="169"/>
    <col min="5377" max="5377" width="30.75" style="169" customWidth="1"/>
    <col min="5378" max="5379" width="12" style="169" customWidth="1"/>
    <col min="5380" max="5381" width="16.375" style="169" customWidth="1"/>
    <col min="5382" max="5632" width="9" style="169"/>
    <col min="5633" max="5633" width="30.75" style="169" customWidth="1"/>
    <col min="5634" max="5635" width="12" style="169" customWidth="1"/>
    <col min="5636" max="5637" width="16.375" style="169" customWidth="1"/>
    <col min="5638" max="5888" width="9" style="169"/>
    <col min="5889" max="5889" width="30.75" style="169" customWidth="1"/>
    <col min="5890" max="5891" width="12" style="169" customWidth="1"/>
    <col min="5892" max="5893" width="16.375" style="169" customWidth="1"/>
    <col min="5894" max="6144" width="9" style="169"/>
    <col min="6145" max="6145" width="30.75" style="169" customWidth="1"/>
    <col min="6146" max="6147" width="12" style="169" customWidth="1"/>
    <col min="6148" max="6149" width="16.375" style="169" customWidth="1"/>
    <col min="6150" max="6400" width="9" style="169"/>
    <col min="6401" max="6401" width="30.75" style="169" customWidth="1"/>
    <col min="6402" max="6403" width="12" style="169" customWidth="1"/>
    <col min="6404" max="6405" width="16.375" style="169" customWidth="1"/>
    <col min="6406" max="6656" width="9" style="169"/>
    <col min="6657" max="6657" width="30.75" style="169" customWidth="1"/>
    <col min="6658" max="6659" width="12" style="169" customWidth="1"/>
    <col min="6660" max="6661" width="16.375" style="169" customWidth="1"/>
    <col min="6662" max="6912" width="9" style="169"/>
    <col min="6913" max="6913" width="30.75" style="169" customWidth="1"/>
    <col min="6914" max="6915" width="12" style="169" customWidth="1"/>
    <col min="6916" max="6917" width="16.375" style="169" customWidth="1"/>
    <col min="6918" max="7168" width="9" style="169"/>
    <col min="7169" max="7169" width="30.75" style="169" customWidth="1"/>
    <col min="7170" max="7171" width="12" style="169" customWidth="1"/>
    <col min="7172" max="7173" width="16.375" style="169" customWidth="1"/>
    <col min="7174" max="7424" width="9" style="169"/>
    <col min="7425" max="7425" width="30.75" style="169" customWidth="1"/>
    <col min="7426" max="7427" width="12" style="169" customWidth="1"/>
    <col min="7428" max="7429" width="16.375" style="169" customWidth="1"/>
    <col min="7430" max="7680" width="9" style="169"/>
    <col min="7681" max="7681" width="30.75" style="169" customWidth="1"/>
    <col min="7682" max="7683" width="12" style="169" customWidth="1"/>
    <col min="7684" max="7685" width="16.375" style="169" customWidth="1"/>
    <col min="7686" max="7936" width="9" style="169"/>
    <col min="7937" max="7937" width="30.75" style="169" customWidth="1"/>
    <col min="7938" max="7939" width="12" style="169" customWidth="1"/>
    <col min="7940" max="7941" width="16.375" style="169" customWidth="1"/>
    <col min="7942" max="8192" width="9" style="169"/>
    <col min="8193" max="8193" width="30.75" style="169" customWidth="1"/>
    <col min="8194" max="8195" width="12" style="169" customWidth="1"/>
    <col min="8196" max="8197" width="16.375" style="169" customWidth="1"/>
    <col min="8198" max="8448" width="9" style="169"/>
    <col min="8449" max="8449" width="30.75" style="169" customWidth="1"/>
    <col min="8450" max="8451" width="12" style="169" customWidth="1"/>
    <col min="8452" max="8453" width="16.375" style="169" customWidth="1"/>
    <col min="8454" max="8704" width="9" style="169"/>
    <col min="8705" max="8705" width="30.75" style="169" customWidth="1"/>
    <col min="8706" max="8707" width="12" style="169" customWidth="1"/>
    <col min="8708" max="8709" width="16.375" style="169" customWidth="1"/>
    <col min="8710" max="8960" width="9" style="169"/>
    <col min="8961" max="8961" width="30.75" style="169" customWidth="1"/>
    <col min="8962" max="8963" width="12" style="169" customWidth="1"/>
    <col min="8964" max="8965" width="16.375" style="169" customWidth="1"/>
    <col min="8966" max="9216" width="9" style="169"/>
    <col min="9217" max="9217" width="30.75" style="169" customWidth="1"/>
    <col min="9218" max="9219" width="12" style="169" customWidth="1"/>
    <col min="9220" max="9221" width="16.375" style="169" customWidth="1"/>
    <col min="9222" max="9472" width="9" style="169"/>
    <col min="9473" max="9473" width="30.75" style="169" customWidth="1"/>
    <col min="9474" max="9475" width="12" style="169" customWidth="1"/>
    <col min="9476" max="9477" width="16.375" style="169" customWidth="1"/>
    <col min="9478" max="9728" width="9" style="169"/>
    <col min="9729" max="9729" width="30.75" style="169" customWidth="1"/>
    <col min="9730" max="9731" width="12" style="169" customWidth="1"/>
    <col min="9732" max="9733" width="16.375" style="169" customWidth="1"/>
    <col min="9734" max="9984" width="9" style="169"/>
    <col min="9985" max="9985" width="30.75" style="169" customWidth="1"/>
    <col min="9986" max="9987" width="12" style="169" customWidth="1"/>
    <col min="9988" max="9989" width="16.375" style="169" customWidth="1"/>
    <col min="9990" max="10240" width="9" style="169"/>
    <col min="10241" max="10241" width="30.75" style="169" customWidth="1"/>
    <col min="10242" max="10243" width="12" style="169" customWidth="1"/>
    <col min="10244" max="10245" width="16.375" style="169" customWidth="1"/>
    <col min="10246" max="10496" width="9" style="169"/>
    <col min="10497" max="10497" width="30.75" style="169" customWidth="1"/>
    <col min="10498" max="10499" width="12" style="169" customWidth="1"/>
    <col min="10500" max="10501" width="16.375" style="169" customWidth="1"/>
    <col min="10502" max="10752" width="9" style="169"/>
    <col min="10753" max="10753" width="30.75" style="169" customWidth="1"/>
    <col min="10754" max="10755" width="12" style="169" customWidth="1"/>
    <col min="10756" max="10757" width="16.375" style="169" customWidth="1"/>
    <col min="10758" max="11008" width="9" style="169"/>
    <col min="11009" max="11009" width="30.75" style="169" customWidth="1"/>
    <col min="11010" max="11011" width="12" style="169" customWidth="1"/>
    <col min="11012" max="11013" width="16.375" style="169" customWidth="1"/>
    <col min="11014" max="11264" width="9" style="169"/>
    <col min="11265" max="11265" width="30.75" style="169" customWidth="1"/>
    <col min="11266" max="11267" width="12" style="169" customWidth="1"/>
    <col min="11268" max="11269" width="16.375" style="169" customWidth="1"/>
    <col min="11270" max="11520" width="9" style="169"/>
    <col min="11521" max="11521" width="30.75" style="169" customWidth="1"/>
    <col min="11522" max="11523" width="12" style="169" customWidth="1"/>
    <col min="11524" max="11525" width="16.375" style="169" customWidth="1"/>
    <col min="11526" max="11776" width="9" style="169"/>
    <col min="11777" max="11777" width="30.75" style="169" customWidth="1"/>
    <col min="11778" max="11779" width="12" style="169" customWidth="1"/>
    <col min="11780" max="11781" width="16.375" style="169" customWidth="1"/>
    <col min="11782" max="12032" width="9" style="169"/>
    <col min="12033" max="12033" width="30.75" style="169" customWidth="1"/>
    <col min="12034" max="12035" width="12" style="169" customWidth="1"/>
    <col min="12036" max="12037" width="16.375" style="169" customWidth="1"/>
    <col min="12038" max="12288" width="9" style="169"/>
    <col min="12289" max="12289" width="30.75" style="169" customWidth="1"/>
    <col min="12290" max="12291" width="12" style="169" customWidth="1"/>
    <col min="12292" max="12293" width="16.375" style="169" customWidth="1"/>
    <col min="12294" max="12544" width="9" style="169"/>
    <col min="12545" max="12545" width="30.75" style="169" customWidth="1"/>
    <col min="12546" max="12547" width="12" style="169" customWidth="1"/>
    <col min="12548" max="12549" width="16.375" style="169" customWidth="1"/>
    <col min="12550" max="12800" width="9" style="169"/>
    <col min="12801" max="12801" width="30.75" style="169" customWidth="1"/>
    <col min="12802" max="12803" width="12" style="169" customWidth="1"/>
    <col min="12804" max="12805" width="16.375" style="169" customWidth="1"/>
    <col min="12806" max="13056" width="9" style="169"/>
    <col min="13057" max="13057" width="30.75" style="169" customWidth="1"/>
    <col min="13058" max="13059" width="12" style="169" customWidth="1"/>
    <col min="13060" max="13061" width="16.375" style="169" customWidth="1"/>
    <col min="13062" max="13312" width="9" style="169"/>
    <col min="13313" max="13313" width="30.75" style="169" customWidth="1"/>
    <col min="13314" max="13315" width="12" style="169" customWidth="1"/>
    <col min="13316" max="13317" width="16.375" style="169" customWidth="1"/>
    <col min="13318" max="13568" width="9" style="169"/>
    <col min="13569" max="13569" width="30.75" style="169" customWidth="1"/>
    <col min="13570" max="13571" width="12" style="169" customWidth="1"/>
    <col min="13572" max="13573" width="16.375" style="169" customWidth="1"/>
    <col min="13574" max="13824" width="9" style="169"/>
    <col min="13825" max="13825" width="30.75" style="169" customWidth="1"/>
    <col min="13826" max="13827" width="12" style="169" customWidth="1"/>
    <col min="13828" max="13829" width="16.375" style="169" customWidth="1"/>
    <col min="13830" max="14080" width="9" style="169"/>
    <col min="14081" max="14081" width="30.75" style="169" customWidth="1"/>
    <col min="14082" max="14083" width="12" style="169" customWidth="1"/>
    <col min="14084" max="14085" width="16.375" style="169" customWidth="1"/>
    <col min="14086" max="14336" width="9" style="169"/>
    <col min="14337" max="14337" width="30.75" style="169" customWidth="1"/>
    <col min="14338" max="14339" width="12" style="169" customWidth="1"/>
    <col min="14340" max="14341" width="16.375" style="169" customWidth="1"/>
    <col min="14342" max="14592" width="9" style="169"/>
    <col min="14593" max="14593" width="30.75" style="169" customWidth="1"/>
    <col min="14594" max="14595" width="12" style="169" customWidth="1"/>
    <col min="14596" max="14597" width="16.375" style="169" customWidth="1"/>
    <col min="14598" max="14848" width="9" style="169"/>
    <col min="14849" max="14849" width="30.75" style="169" customWidth="1"/>
    <col min="14850" max="14851" width="12" style="169" customWidth="1"/>
    <col min="14852" max="14853" width="16.375" style="169" customWidth="1"/>
    <col min="14854" max="15104" width="9" style="169"/>
    <col min="15105" max="15105" width="30.75" style="169" customWidth="1"/>
    <col min="15106" max="15107" width="12" style="169" customWidth="1"/>
    <col min="15108" max="15109" width="16.375" style="169" customWidth="1"/>
    <col min="15110" max="15360" width="9" style="169"/>
    <col min="15361" max="15361" width="30.75" style="169" customWidth="1"/>
    <col min="15362" max="15363" width="12" style="169" customWidth="1"/>
    <col min="15364" max="15365" width="16.375" style="169" customWidth="1"/>
    <col min="15366" max="15616" width="9" style="169"/>
    <col min="15617" max="15617" width="30.75" style="169" customWidth="1"/>
    <col min="15618" max="15619" width="12" style="169" customWidth="1"/>
    <col min="15620" max="15621" width="16.375" style="169" customWidth="1"/>
    <col min="15622" max="15872" width="9" style="169"/>
    <col min="15873" max="15873" width="30.75" style="169" customWidth="1"/>
    <col min="15874" max="15875" width="12" style="169" customWidth="1"/>
    <col min="15876" max="15877" width="16.375" style="169" customWidth="1"/>
    <col min="15878" max="16128" width="9" style="169"/>
    <col min="16129" max="16129" width="30.75" style="169" customWidth="1"/>
    <col min="16130" max="16131" width="12" style="169" customWidth="1"/>
    <col min="16132" max="16133" width="16.375" style="169" customWidth="1"/>
    <col min="16134" max="16384" width="9" style="169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381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378</v>
      </c>
      <c r="B5" s="275" t="s">
        <v>258</v>
      </c>
      <c r="C5" s="272"/>
      <c r="D5" s="272"/>
      <c r="E5" s="272"/>
      <c r="F5" s="272"/>
    </row>
    <row r="6" spans="1:6">
      <c r="A6" s="184" t="s">
        <v>267</v>
      </c>
      <c r="B6" s="171" t="s">
        <v>218</v>
      </c>
    </row>
    <row r="7" spans="1:6">
      <c r="A7" s="185" t="s">
        <v>9</v>
      </c>
      <c r="B7" s="185" t="s">
        <v>146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42000</v>
      </c>
      <c r="C16" s="173">
        <v>4</v>
      </c>
      <c r="D16" s="173">
        <v>63.36</v>
      </c>
      <c r="E16" s="173">
        <v>63.21</v>
      </c>
    </row>
    <row r="17" spans="1:5">
      <c r="A17" s="171" t="s">
        <v>158</v>
      </c>
      <c r="B17" s="173">
        <v>26.4</v>
      </c>
      <c r="C17" s="173">
        <v>2.5100000000000001E-3</v>
      </c>
      <c r="D17" s="173">
        <v>0.04</v>
      </c>
      <c r="E17" s="173">
        <v>0.04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2800</v>
      </c>
      <c r="C23" s="173">
        <v>0.26667000000000002</v>
      </c>
      <c r="D23" s="173">
        <v>4.22</v>
      </c>
      <c r="E23" s="173">
        <v>4.21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18700</v>
      </c>
      <c r="C25" s="173">
        <v>1.78095</v>
      </c>
      <c r="D25" s="173">
        <v>28.21</v>
      </c>
      <c r="E25" s="173">
        <v>28.14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63526.400000000001</v>
      </c>
      <c r="C27" s="186">
        <v>6.0501300000000002</v>
      </c>
      <c r="D27" s="186">
        <v>95.83</v>
      </c>
      <c r="E27" s="186">
        <v>95.6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1905.79</v>
      </c>
      <c r="C30" s="173">
        <v>0.18149999999999999</v>
      </c>
      <c r="D30" s="173">
        <v>2.88</v>
      </c>
      <c r="E30" s="173">
        <v>2.87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485.63</v>
      </c>
      <c r="C38" s="173">
        <v>4.6249999999999999E-2</v>
      </c>
      <c r="D38" s="173">
        <v>0.73</v>
      </c>
      <c r="E38" s="173">
        <v>0.73</v>
      </c>
    </row>
    <row r="39" spans="1:5">
      <c r="A39" s="184" t="s">
        <v>113</v>
      </c>
      <c r="B39" s="186">
        <v>2391.42</v>
      </c>
      <c r="C39" s="186">
        <v>0.22775000000000001</v>
      </c>
      <c r="D39" s="186">
        <v>3.61</v>
      </c>
      <c r="E39" s="186">
        <v>3.6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365.28</v>
      </c>
      <c r="C41" s="173">
        <v>3.4790000000000001E-2</v>
      </c>
      <c r="D41" s="173">
        <v>0.55000000000000004</v>
      </c>
      <c r="E41" s="173">
        <v>0.55000000000000004</v>
      </c>
    </row>
    <row r="42" spans="1:5">
      <c r="A42" s="184" t="s">
        <v>188</v>
      </c>
      <c r="B42" s="186">
        <v>365.28</v>
      </c>
      <c r="C42" s="186">
        <v>3.4790000000000001E-2</v>
      </c>
      <c r="D42" s="186">
        <v>0.55000000000000004</v>
      </c>
      <c r="E42" s="186">
        <v>0.55000000000000004</v>
      </c>
    </row>
    <row r="43" spans="1:5">
      <c r="A43" s="184" t="s">
        <v>189</v>
      </c>
      <c r="B43" s="186">
        <v>66283.100000000006</v>
      </c>
      <c r="C43" s="186">
        <v>6.3126699999999998</v>
      </c>
      <c r="D43" s="186">
        <v>99.99</v>
      </c>
      <c r="E43" s="186">
        <v>99.75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12.04</v>
      </c>
      <c r="C51" s="173">
        <v>1.15E-3</v>
      </c>
      <c r="D51" s="173">
        <v>0.02</v>
      </c>
      <c r="E51" s="173">
        <v>0.02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12.04</v>
      </c>
      <c r="C54" s="186">
        <v>1.15E-3</v>
      </c>
      <c r="D54" s="186">
        <v>0.02</v>
      </c>
      <c r="E54" s="186">
        <v>0.02</v>
      </c>
    </row>
    <row r="55" spans="1:5">
      <c r="A55" s="184" t="s">
        <v>198</v>
      </c>
      <c r="B55" s="186">
        <v>12.04</v>
      </c>
      <c r="C55" s="186">
        <v>1.15E-3</v>
      </c>
      <c r="D55" s="186">
        <v>0.02</v>
      </c>
      <c r="E55" s="186">
        <v>0.02</v>
      </c>
    </row>
    <row r="56" spans="1:5">
      <c r="A56" s="184" t="s">
        <v>199</v>
      </c>
      <c r="B56" s="186">
        <v>66295.14</v>
      </c>
      <c r="C56" s="186">
        <v>6.3138199999999998</v>
      </c>
      <c r="D56" s="186">
        <v>100.01</v>
      </c>
      <c r="E56" s="186">
        <v>99.77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146.83000000000001</v>
      </c>
      <c r="C59" s="173">
        <v>1.3979999999999999E-2</v>
      </c>
      <c r="D59" s="173">
        <v>0.22</v>
      </c>
      <c r="E59" s="173">
        <v>0.22</v>
      </c>
    </row>
    <row r="60" spans="1:5">
      <c r="A60" s="184" t="s">
        <v>263</v>
      </c>
      <c r="B60" s="186">
        <v>146.83000000000001</v>
      </c>
      <c r="C60" s="186">
        <v>1.3979999999999999E-2</v>
      </c>
      <c r="D60" s="186">
        <v>0.22</v>
      </c>
      <c r="E60" s="186">
        <v>0.22</v>
      </c>
    </row>
    <row r="61" spans="1:5">
      <c r="A61" s="184" t="s">
        <v>204</v>
      </c>
      <c r="B61" s="186">
        <v>66441.97</v>
      </c>
      <c r="C61" s="186">
        <v>6.3277999999999999</v>
      </c>
      <c r="D61" s="186">
        <v>100.23</v>
      </c>
      <c r="E61" s="186">
        <v>99.99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404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267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42000</v>
      </c>
      <c r="C16" s="173">
        <v>4</v>
      </c>
      <c r="D16" s="173">
        <v>62.67</v>
      </c>
      <c r="E16" s="173">
        <v>62.54</v>
      </c>
    </row>
    <row r="17" spans="1:5">
      <c r="A17" s="171" t="s">
        <v>158</v>
      </c>
      <c r="B17" s="173">
        <v>28.24</v>
      </c>
      <c r="C17" s="173">
        <v>2.6900000000000001E-3</v>
      </c>
      <c r="D17" s="173">
        <v>0.04</v>
      </c>
      <c r="E17" s="173">
        <v>0.04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3300</v>
      </c>
      <c r="C23" s="173">
        <v>0.31428</v>
      </c>
      <c r="D23" s="173">
        <v>4.92</v>
      </c>
      <c r="E23" s="173">
        <v>4.91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18700</v>
      </c>
      <c r="C25" s="173">
        <v>1.78095</v>
      </c>
      <c r="D25" s="173">
        <v>27.9</v>
      </c>
      <c r="E25" s="173">
        <v>27.85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64028.24</v>
      </c>
      <c r="C27" s="186">
        <v>6.0979200000000002</v>
      </c>
      <c r="D27" s="186">
        <v>95.53</v>
      </c>
      <c r="E27" s="186">
        <v>95.34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1920.85</v>
      </c>
      <c r="C30" s="173">
        <v>0.18293999999999999</v>
      </c>
      <c r="D30" s="173">
        <v>2.87</v>
      </c>
      <c r="E30" s="173">
        <v>2.86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809.37</v>
      </c>
      <c r="C38" s="173">
        <v>7.7079999999999996E-2</v>
      </c>
      <c r="D38" s="173">
        <v>1.21</v>
      </c>
      <c r="E38" s="173">
        <v>1.21</v>
      </c>
    </row>
    <row r="39" spans="1:5">
      <c r="A39" s="184" t="s">
        <v>113</v>
      </c>
      <c r="B39" s="186">
        <v>2730.22</v>
      </c>
      <c r="C39" s="186">
        <v>0.26001999999999997</v>
      </c>
      <c r="D39" s="186">
        <v>4.08</v>
      </c>
      <c r="E39" s="186">
        <v>4.07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257.06</v>
      </c>
      <c r="C41" s="173">
        <v>2.4479999999999998E-2</v>
      </c>
      <c r="D41" s="173">
        <v>0.38</v>
      </c>
      <c r="E41" s="173">
        <v>0.38</v>
      </c>
    </row>
    <row r="42" spans="1:5">
      <c r="A42" s="184" t="s">
        <v>188</v>
      </c>
      <c r="B42" s="186">
        <v>257.06</v>
      </c>
      <c r="C42" s="186">
        <v>2.4479999999999998E-2</v>
      </c>
      <c r="D42" s="186">
        <v>0.38</v>
      </c>
      <c r="E42" s="186">
        <v>0.38</v>
      </c>
    </row>
    <row r="43" spans="1:5">
      <c r="A43" s="184" t="s">
        <v>189</v>
      </c>
      <c r="B43" s="186">
        <v>67015.51999999999</v>
      </c>
      <c r="C43" s="186">
        <v>6.3824199999999998</v>
      </c>
      <c r="D43" s="186">
        <v>99.99</v>
      </c>
      <c r="E43" s="186">
        <v>99.79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12.87</v>
      </c>
      <c r="C51" s="173">
        <v>1.23E-3</v>
      </c>
      <c r="D51" s="173">
        <v>0.02</v>
      </c>
      <c r="E51" s="173">
        <v>0.02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12.87</v>
      </c>
      <c r="C54" s="186">
        <v>1.23E-3</v>
      </c>
      <c r="D54" s="186">
        <v>0.02</v>
      </c>
      <c r="E54" s="186">
        <v>0.02</v>
      </c>
    </row>
    <row r="55" spans="1:5">
      <c r="A55" s="184" t="s">
        <v>198</v>
      </c>
      <c r="B55" s="186">
        <v>12.87</v>
      </c>
      <c r="C55" s="186">
        <v>1.23E-3</v>
      </c>
      <c r="D55" s="186">
        <v>0.02</v>
      </c>
      <c r="E55" s="186">
        <v>0.02</v>
      </c>
    </row>
    <row r="56" spans="1:5">
      <c r="A56" s="184" t="s">
        <v>199</v>
      </c>
      <c r="B56" s="186">
        <v>67028.389999999985</v>
      </c>
      <c r="C56" s="186">
        <v>6.3836500000000003</v>
      </c>
      <c r="D56" s="186">
        <v>100.01</v>
      </c>
      <c r="E56" s="186">
        <v>99.81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124.08</v>
      </c>
      <c r="C59" s="173">
        <v>1.1820000000000001E-2</v>
      </c>
      <c r="D59" s="173">
        <v>0.19</v>
      </c>
      <c r="E59" s="173">
        <v>0.18</v>
      </c>
    </row>
    <row r="60" spans="1:5">
      <c r="A60" s="184" t="s">
        <v>263</v>
      </c>
      <c r="B60" s="186">
        <v>124.08</v>
      </c>
      <c r="C60" s="186">
        <v>1.1820000000000001E-2</v>
      </c>
      <c r="D60" s="186">
        <v>0.19</v>
      </c>
      <c r="E60" s="186">
        <v>0.18</v>
      </c>
    </row>
    <row r="61" spans="1:5">
      <c r="A61" s="184" t="s">
        <v>204</v>
      </c>
      <c r="B61" s="186">
        <v>67152.469999999987</v>
      </c>
      <c r="C61" s="186">
        <v>6.3954700000000004</v>
      </c>
      <c r="D61" s="186">
        <v>100.2</v>
      </c>
      <c r="E61" s="186">
        <v>99.99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309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308</v>
      </c>
    </row>
    <row r="6" spans="1:4">
      <c r="A6" s="44"/>
      <c r="B6" s="45" t="s">
        <v>6</v>
      </c>
      <c r="C6" s="46" t="s">
        <v>310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305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140</v>
      </c>
      <c r="C11" s="39">
        <v>0.02</v>
      </c>
      <c r="D11" s="103">
        <v>3.100931785702578E-3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0</v>
      </c>
      <c r="C14" s="53">
        <v>0</v>
      </c>
      <c r="D14" s="103">
        <v>0</v>
      </c>
    </row>
    <row r="15" spans="1:4">
      <c r="A15" s="42" t="s">
        <v>280</v>
      </c>
      <c r="B15" s="53">
        <v>17160</v>
      </c>
      <c r="C15" s="53">
        <v>2.38</v>
      </c>
      <c r="D15" s="103">
        <v>0.38008563887611602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307</v>
      </c>
      <c r="B20" s="53">
        <v>865</v>
      </c>
      <c r="C20" s="53">
        <v>0.12</v>
      </c>
      <c r="D20" s="103">
        <v>1.9159328533090929E-2</v>
      </c>
    </row>
    <row r="21" spans="1:4">
      <c r="A21" s="56" t="s">
        <v>62</v>
      </c>
      <c r="B21" s="57">
        <v>18165</v>
      </c>
      <c r="C21" s="57">
        <v>2.52</v>
      </c>
      <c r="D21" s="104">
        <v>0.40234589919490954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03">
        <v>0</v>
      </c>
    </row>
    <row r="24" spans="1:4">
      <c r="A24" s="54" t="s">
        <v>21</v>
      </c>
      <c r="B24" s="53">
        <v>0</v>
      </c>
      <c r="C24" s="53">
        <v>0</v>
      </c>
      <c r="D24" s="103">
        <v>0</v>
      </c>
    </row>
    <row r="25" spans="1:4">
      <c r="A25" s="54" t="s">
        <v>66</v>
      </c>
      <c r="B25" s="53">
        <v>5184</v>
      </c>
      <c r="C25" s="53">
        <v>0.72</v>
      </c>
      <c r="D25" s="103">
        <v>0.11482307412201546</v>
      </c>
    </row>
    <row r="26" spans="1:4">
      <c r="A26" s="54" t="s">
        <v>23</v>
      </c>
      <c r="B26" s="53">
        <v>0</v>
      </c>
      <c r="C26" s="53">
        <v>0</v>
      </c>
      <c r="D26" s="103">
        <v>0</v>
      </c>
    </row>
    <row r="27" spans="1:4">
      <c r="A27" s="54" t="s">
        <v>24</v>
      </c>
      <c r="B27" s="53">
        <v>198.72</v>
      </c>
      <c r="C27" s="53">
        <v>0.03</v>
      </c>
      <c r="D27" s="103">
        <v>4.4015511746772597E-3</v>
      </c>
    </row>
    <row r="28" spans="1:4">
      <c r="A28" s="54" t="s">
        <v>25</v>
      </c>
      <c r="B28" s="53">
        <v>0</v>
      </c>
      <c r="C28" s="53">
        <v>0</v>
      </c>
      <c r="D28" s="103">
        <v>0</v>
      </c>
    </row>
    <row r="29" spans="1:4">
      <c r="A29" s="54" t="s">
        <v>26</v>
      </c>
      <c r="B29" s="53">
        <v>0</v>
      </c>
      <c r="C29" s="53">
        <v>0</v>
      </c>
      <c r="D29" s="103">
        <v>0</v>
      </c>
    </row>
    <row r="30" spans="1:4">
      <c r="A30" s="54" t="s">
        <v>67</v>
      </c>
      <c r="B30" s="53">
        <v>21600</v>
      </c>
      <c r="C30" s="53">
        <v>3</v>
      </c>
      <c r="D30" s="103">
        <v>0.47842947550839776</v>
      </c>
    </row>
    <row r="31" spans="1:4">
      <c r="A31" s="129" t="s">
        <v>28</v>
      </c>
      <c r="B31" s="106">
        <v>26982.720000000001</v>
      </c>
      <c r="C31" s="106">
        <v>3.75</v>
      </c>
      <c r="D31" s="107">
        <v>0.59765410080509052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0</v>
      </c>
      <c r="C33" s="53">
        <v>0</v>
      </c>
      <c r="D33" s="103">
        <v>0</v>
      </c>
    </row>
    <row r="34" spans="1:244" s="60" customFormat="1">
      <c r="A34" s="42" t="s">
        <v>51</v>
      </c>
      <c r="B34" s="53">
        <v>0</v>
      </c>
      <c r="C34" s="53">
        <v>0</v>
      </c>
      <c r="D34" s="103">
        <v>0</v>
      </c>
    </row>
    <row r="35" spans="1:244" s="61" customFormat="1">
      <c r="A35" s="56" t="s">
        <v>52</v>
      </c>
      <c r="B35" s="57">
        <v>45147.72</v>
      </c>
      <c r="C35" s="57">
        <v>6.27</v>
      </c>
      <c r="D35" s="104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109" t="s">
        <v>55</v>
      </c>
      <c r="B47" s="110">
        <v>0</v>
      </c>
      <c r="C47" s="110">
        <v>0</v>
      </c>
      <c r="D47" s="11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45147.72</v>
      </c>
      <c r="C48" s="57">
        <v>6.27</v>
      </c>
      <c r="D48" s="104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46</v>
      </c>
      <c r="B53" s="66">
        <v>45147.72</v>
      </c>
      <c r="C53" s="66">
        <v>6.27</v>
      </c>
      <c r="D53" s="112">
        <v>1</v>
      </c>
    </row>
    <row r="54" spans="1:244">
      <c r="A54" s="69" t="str">
        <f>[9]Custeio!A50</f>
        <v>Preço vendido</v>
      </c>
      <c r="D54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313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59</v>
      </c>
    </row>
    <row r="6" spans="1:4">
      <c r="A6" s="44"/>
      <c r="B6" s="45" t="s">
        <v>6</v>
      </c>
      <c r="C6" s="131" t="s">
        <v>314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03">
        <v>0</v>
      </c>
    </row>
    <row r="11" spans="1:4">
      <c r="A11" s="54" t="s">
        <v>276</v>
      </c>
      <c r="B11" s="39">
        <v>164</v>
      </c>
      <c r="C11" s="39">
        <v>0.02</v>
      </c>
      <c r="D11" s="103">
        <v>3.409072956655716E-3</v>
      </c>
    </row>
    <row r="12" spans="1:4">
      <c r="A12" s="54" t="s">
        <v>277</v>
      </c>
      <c r="B12" s="53">
        <v>0</v>
      </c>
      <c r="C12" s="53">
        <v>0</v>
      </c>
      <c r="D12" s="103">
        <v>0</v>
      </c>
    </row>
    <row r="13" spans="1:4">
      <c r="A13" s="54" t="s">
        <v>278</v>
      </c>
      <c r="B13" s="53">
        <v>0</v>
      </c>
      <c r="C13" s="53">
        <v>0</v>
      </c>
      <c r="D13" s="103">
        <v>0</v>
      </c>
    </row>
    <row r="14" spans="1:4">
      <c r="A14" s="54" t="s">
        <v>279</v>
      </c>
      <c r="B14" s="53">
        <v>0</v>
      </c>
      <c r="C14" s="53">
        <v>0</v>
      </c>
      <c r="D14" s="103">
        <v>0</v>
      </c>
    </row>
    <row r="15" spans="1:4">
      <c r="A15" s="42" t="s">
        <v>280</v>
      </c>
      <c r="B15" s="53">
        <v>18720</v>
      </c>
      <c r="C15" s="53">
        <v>2.6</v>
      </c>
      <c r="D15" s="103">
        <v>0.38913320578411592</v>
      </c>
    </row>
    <row r="16" spans="1:4">
      <c r="A16" s="42" t="s">
        <v>281</v>
      </c>
      <c r="B16" s="53">
        <v>0</v>
      </c>
      <c r="C16" s="53">
        <v>0</v>
      </c>
      <c r="D16" s="103">
        <v>0</v>
      </c>
    </row>
    <row r="17" spans="1:4">
      <c r="A17" s="42" t="s">
        <v>83</v>
      </c>
      <c r="B17" s="53">
        <v>0</v>
      </c>
      <c r="C17" s="53">
        <v>0</v>
      </c>
      <c r="D17" s="103">
        <v>0</v>
      </c>
    </row>
    <row r="18" spans="1:4">
      <c r="A18" s="42" t="s">
        <v>84</v>
      </c>
      <c r="B18" s="53">
        <v>0</v>
      </c>
      <c r="C18" s="53">
        <v>0</v>
      </c>
      <c r="D18" s="103">
        <v>0</v>
      </c>
    </row>
    <row r="19" spans="1:4">
      <c r="A19" s="42" t="s">
        <v>85</v>
      </c>
      <c r="B19" s="53">
        <v>0</v>
      </c>
      <c r="C19" s="53">
        <v>0</v>
      </c>
      <c r="D19" s="103">
        <v>0</v>
      </c>
    </row>
    <row r="20" spans="1:4">
      <c r="A20" s="42" t="s">
        <v>307</v>
      </c>
      <c r="B20" s="53">
        <v>944.2</v>
      </c>
      <c r="C20" s="53">
        <v>0.13</v>
      </c>
      <c r="D20" s="103">
        <v>1.962711393703858E-2</v>
      </c>
    </row>
    <row r="21" spans="1:4">
      <c r="A21" s="56" t="s">
        <v>62</v>
      </c>
      <c r="B21" s="57">
        <v>19828.2</v>
      </c>
      <c r="C21" s="57">
        <v>2.75</v>
      </c>
      <c r="D21" s="104">
        <v>0.41216939267781022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03">
        <v>0</v>
      </c>
    </row>
    <row r="24" spans="1:4">
      <c r="A24" s="54" t="s">
        <v>21</v>
      </c>
      <c r="B24" s="53">
        <v>0</v>
      </c>
      <c r="C24" s="53">
        <v>0</v>
      </c>
      <c r="D24" s="103">
        <v>0</v>
      </c>
    </row>
    <row r="25" spans="1:4">
      <c r="A25" s="54" t="s">
        <v>66</v>
      </c>
      <c r="B25" s="53">
        <v>6480</v>
      </c>
      <c r="C25" s="53">
        <v>0.9</v>
      </c>
      <c r="D25" s="103">
        <v>0.13469995584834782</v>
      </c>
    </row>
    <row r="26" spans="1:4">
      <c r="A26" s="54" t="s">
        <v>23</v>
      </c>
      <c r="B26" s="53">
        <v>0</v>
      </c>
      <c r="C26" s="53">
        <v>0</v>
      </c>
      <c r="D26" s="103">
        <v>0</v>
      </c>
    </row>
    <row r="27" spans="1:4">
      <c r="A27" s="54" t="s">
        <v>24</v>
      </c>
      <c r="B27" s="53">
        <v>198.72</v>
      </c>
      <c r="C27" s="53">
        <v>0.03</v>
      </c>
      <c r="D27" s="103">
        <v>4.1307986460159991E-3</v>
      </c>
    </row>
    <row r="28" spans="1:4">
      <c r="A28" s="54" t="s">
        <v>25</v>
      </c>
      <c r="B28" s="53">
        <v>0</v>
      </c>
      <c r="C28" s="53">
        <v>0</v>
      </c>
      <c r="D28" s="103">
        <v>0</v>
      </c>
    </row>
    <row r="29" spans="1:4">
      <c r="A29" s="54" t="s">
        <v>26</v>
      </c>
      <c r="B29" s="53">
        <v>0</v>
      </c>
      <c r="C29" s="53">
        <v>0</v>
      </c>
      <c r="D29" s="103">
        <v>0</v>
      </c>
    </row>
    <row r="30" spans="1:4">
      <c r="A30" s="54" t="s">
        <v>67</v>
      </c>
      <c r="B30" s="53">
        <v>21600</v>
      </c>
      <c r="C30" s="53">
        <v>3</v>
      </c>
      <c r="D30" s="103">
        <v>0.44899985282782601</v>
      </c>
    </row>
    <row r="31" spans="1:4">
      <c r="A31" s="129" t="s">
        <v>28</v>
      </c>
      <c r="B31" s="106">
        <v>28278.720000000001</v>
      </c>
      <c r="C31" s="106">
        <v>3.93</v>
      </c>
      <c r="D31" s="107">
        <v>0.58783060732218984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0</v>
      </c>
      <c r="C33" s="53">
        <v>0</v>
      </c>
      <c r="D33" s="103">
        <v>0</v>
      </c>
    </row>
    <row r="34" spans="1:244" s="60" customFormat="1">
      <c r="A34" s="42" t="s">
        <v>51</v>
      </c>
      <c r="B34" s="53">
        <v>0</v>
      </c>
      <c r="C34" s="53">
        <v>0</v>
      </c>
      <c r="D34" s="103">
        <v>0</v>
      </c>
    </row>
    <row r="35" spans="1:244" s="61" customFormat="1">
      <c r="A35" s="56" t="s">
        <v>52</v>
      </c>
      <c r="B35" s="57">
        <v>48106.92</v>
      </c>
      <c r="C35" s="57">
        <v>6.68</v>
      </c>
      <c r="D35" s="104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109" t="s">
        <v>55</v>
      </c>
      <c r="B47" s="110">
        <v>0</v>
      </c>
      <c r="C47" s="110">
        <v>0</v>
      </c>
      <c r="D47" s="11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48106.92</v>
      </c>
      <c r="C48" s="57">
        <v>6.68</v>
      </c>
      <c r="D48" s="104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46</v>
      </c>
      <c r="B53" s="66">
        <v>48106.92</v>
      </c>
      <c r="C53" s="66">
        <v>6.68</v>
      </c>
      <c r="D53" s="112">
        <v>1</v>
      </c>
    </row>
    <row r="54" spans="1:244">
      <c r="A54" s="69" t="s">
        <v>315</v>
      </c>
      <c r="D54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327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308</v>
      </c>
    </row>
    <row r="6" spans="1:4">
      <c r="A6" s="44"/>
      <c r="B6" s="45" t="s">
        <v>6</v>
      </c>
      <c r="C6" s="46" t="s">
        <v>318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37">
        <v>0</v>
      </c>
    </row>
    <row r="11" spans="1:4">
      <c r="A11" s="54" t="s">
        <v>276</v>
      </c>
      <c r="B11" s="39">
        <v>170</v>
      </c>
      <c r="C11" s="39">
        <v>0.02</v>
      </c>
      <c r="D11" s="137">
        <v>3.4767968539879566E-3</v>
      </c>
    </row>
    <row r="12" spans="1:4">
      <c r="A12" s="54" t="s">
        <v>277</v>
      </c>
      <c r="B12" s="53">
        <v>0</v>
      </c>
      <c r="C12" s="53">
        <v>0</v>
      </c>
      <c r="D12" s="137">
        <v>0</v>
      </c>
    </row>
    <row r="13" spans="1:4">
      <c r="A13" s="54" t="s">
        <v>278</v>
      </c>
      <c r="B13" s="53">
        <v>0</v>
      </c>
      <c r="C13" s="53">
        <v>0</v>
      </c>
      <c r="D13" s="137">
        <v>0</v>
      </c>
    </row>
    <row r="14" spans="1:4">
      <c r="A14" s="54" t="s">
        <v>279</v>
      </c>
      <c r="B14" s="53">
        <v>0</v>
      </c>
      <c r="C14" s="53">
        <v>0</v>
      </c>
      <c r="D14" s="137">
        <v>0</v>
      </c>
    </row>
    <row r="15" spans="1:4">
      <c r="A15" s="42" t="s">
        <v>280</v>
      </c>
      <c r="B15" s="53">
        <v>19200</v>
      </c>
      <c r="C15" s="53">
        <v>2.67</v>
      </c>
      <c r="D15" s="137">
        <v>0.39267352703863984</v>
      </c>
    </row>
    <row r="16" spans="1:4">
      <c r="A16" s="42" t="s">
        <v>281</v>
      </c>
      <c r="B16" s="53">
        <v>0</v>
      </c>
      <c r="C16" s="53">
        <v>0</v>
      </c>
      <c r="D16" s="137">
        <v>0</v>
      </c>
    </row>
    <row r="17" spans="1:4">
      <c r="A17" s="42" t="s">
        <v>83</v>
      </c>
      <c r="B17" s="53">
        <v>0</v>
      </c>
      <c r="C17" s="53">
        <v>0</v>
      </c>
      <c r="D17" s="137">
        <v>0</v>
      </c>
    </row>
    <row r="18" spans="1:4">
      <c r="A18" s="42" t="s">
        <v>84</v>
      </c>
      <c r="B18" s="53">
        <v>0</v>
      </c>
      <c r="C18" s="53">
        <v>0</v>
      </c>
      <c r="D18" s="137">
        <v>0</v>
      </c>
    </row>
    <row r="19" spans="1:4">
      <c r="A19" s="42" t="s">
        <v>85</v>
      </c>
      <c r="B19" s="53">
        <v>0</v>
      </c>
      <c r="C19" s="53">
        <v>0</v>
      </c>
      <c r="D19" s="137">
        <v>0</v>
      </c>
    </row>
    <row r="20" spans="1:4">
      <c r="A20" s="42" t="s">
        <v>307</v>
      </c>
      <c r="B20" s="53">
        <v>968.5</v>
      </c>
      <c r="C20" s="53">
        <v>0.13</v>
      </c>
      <c r="D20" s="137">
        <v>1.9807516194631388E-2</v>
      </c>
    </row>
    <row r="21" spans="1:4">
      <c r="A21" s="56" t="s">
        <v>62</v>
      </c>
      <c r="B21" s="57">
        <v>20338.5</v>
      </c>
      <c r="C21" s="57">
        <v>2.82</v>
      </c>
      <c r="D21" s="138">
        <v>0.41595784008725917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37">
        <v>0</v>
      </c>
    </row>
    <row r="24" spans="1:4">
      <c r="A24" s="54" t="s">
        <v>21</v>
      </c>
      <c r="B24" s="53">
        <v>0</v>
      </c>
      <c r="C24" s="53">
        <v>0</v>
      </c>
      <c r="D24" s="137">
        <v>0</v>
      </c>
    </row>
    <row r="25" spans="1:4">
      <c r="A25" s="54" t="s">
        <v>66</v>
      </c>
      <c r="B25" s="53">
        <v>6480</v>
      </c>
      <c r="C25" s="53">
        <v>0.9</v>
      </c>
      <c r="D25" s="137">
        <v>0.13252731537554094</v>
      </c>
    </row>
    <row r="26" spans="1:4">
      <c r="A26" s="54" t="s">
        <v>23</v>
      </c>
      <c r="B26" s="53">
        <v>0</v>
      </c>
      <c r="C26" s="53">
        <v>0</v>
      </c>
      <c r="D26" s="137">
        <v>0</v>
      </c>
    </row>
    <row r="27" spans="1:4">
      <c r="A27" s="54" t="s">
        <v>24</v>
      </c>
      <c r="B27" s="53">
        <v>0</v>
      </c>
      <c r="C27" s="53">
        <v>0</v>
      </c>
      <c r="D27" s="137">
        <v>0</v>
      </c>
    </row>
    <row r="28" spans="1:4">
      <c r="A28" s="54" t="s">
        <v>25</v>
      </c>
      <c r="B28" s="53">
        <v>0</v>
      </c>
      <c r="C28" s="53">
        <v>0</v>
      </c>
      <c r="D28" s="137">
        <v>0</v>
      </c>
    </row>
    <row r="29" spans="1:4">
      <c r="A29" s="54" t="s">
        <v>26</v>
      </c>
      <c r="B29" s="53">
        <v>0</v>
      </c>
      <c r="C29" s="53">
        <v>0</v>
      </c>
      <c r="D29" s="137">
        <v>0</v>
      </c>
    </row>
    <row r="30" spans="1:4">
      <c r="A30" s="54" t="s">
        <v>67</v>
      </c>
      <c r="B30" s="53">
        <v>21600</v>
      </c>
      <c r="C30" s="53">
        <v>3</v>
      </c>
      <c r="D30" s="137">
        <v>0.44175771791846979</v>
      </c>
    </row>
    <row r="31" spans="1:4">
      <c r="A31" s="129" t="s">
        <v>28</v>
      </c>
      <c r="B31" s="106">
        <v>28080</v>
      </c>
      <c r="C31" s="106">
        <v>3.9</v>
      </c>
      <c r="D31" s="139">
        <v>0.5742850332940107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477.08036875422511</v>
      </c>
      <c r="C33" s="53">
        <v>0.06</v>
      </c>
      <c r="D33" s="137">
        <v>9.7571266187300252E-3</v>
      </c>
    </row>
    <row r="34" spans="1:244" s="60" customFormat="1">
      <c r="A34" s="42" t="s">
        <v>51</v>
      </c>
      <c r="B34" s="53">
        <v>477.08036875422511</v>
      </c>
      <c r="C34" s="53">
        <v>0.06</v>
      </c>
      <c r="D34" s="137">
        <v>9.7571266187300252E-3</v>
      </c>
    </row>
    <row r="35" spans="1:244" s="61" customFormat="1">
      <c r="A35" s="56" t="s">
        <v>52</v>
      </c>
      <c r="B35" s="57">
        <v>48895.580368754228</v>
      </c>
      <c r="C35" s="57">
        <v>6.78</v>
      </c>
      <c r="D35" s="138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37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37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37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37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39">
        <v>0</v>
      </c>
      <c r="E41" s="62"/>
      <c r="F41" s="63"/>
      <c r="G41" s="63"/>
      <c r="H41" s="140"/>
      <c r="I41" s="62"/>
      <c r="J41" s="63"/>
      <c r="K41" s="63"/>
      <c r="L41" s="140"/>
      <c r="M41" s="62"/>
      <c r="N41" s="63"/>
      <c r="O41" s="63"/>
      <c r="P41" s="140"/>
      <c r="Q41" s="62"/>
      <c r="R41" s="63"/>
      <c r="S41" s="63"/>
      <c r="T41" s="140"/>
      <c r="U41" s="62"/>
      <c r="V41" s="63"/>
      <c r="W41" s="63"/>
      <c r="X41" s="140"/>
      <c r="Y41" s="62"/>
      <c r="Z41" s="63"/>
      <c r="AA41" s="63"/>
      <c r="AB41" s="140"/>
      <c r="AC41" s="62"/>
      <c r="AD41" s="63"/>
      <c r="AE41" s="63"/>
      <c r="AF41" s="140"/>
      <c r="AG41" s="62"/>
      <c r="AH41" s="63"/>
      <c r="AI41" s="63"/>
      <c r="AJ41" s="140"/>
      <c r="AK41" s="62"/>
      <c r="AL41" s="63"/>
      <c r="AM41" s="63"/>
      <c r="AN41" s="140"/>
      <c r="AO41" s="62"/>
      <c r="AP41" s="63"/>
      <c r="AQ41" s="63"/>
      <c r="AR41" s="140"/>
      <c r="AS41" s="62"/>
      <c r="AT41" s="63"/>
      <c r="AU41" s="63"/>
      <c r="AV41" s="140"/>
      <c r="AW41" s="62"/>
      <c r="AX41" s="63"/>
      <c r="AY41" s="63"/>
      <c r="AZ41" s="140"/>
      <c r="BA41" s="62"/>
      <c r="BB41" s="63"/>
      <c r="BC41" s="63"/>
      <c r="BD41" s="140"/>
      <c r="BE41" s="62"/>
      <c r="BF41" s="63"/>
      <c r="BG41" s="63"/>
      <c r="BH41" s="140"/>
      <c r="BI41" s="62"/>
      <c r="BJ41" s="63"/>
      <c r="BK41" s="63"/>
      <c r="BL41" s="140"/>
      <c r="BM41" s="62"/>
      <c r="BN41" s="63"/>
      <c r="BO41" s="63"/>
      <c r="BP41" s="140"/>
      <c r="BQ41" s="62"/>
      <c r="BR41" s="63"/>
      <c r="BS41" s="63"/>
      <c r="BT41" s="140"/>
      <c r="BU41" s="62"/>
      <c r="BV41" s="63"/>
      <c r="BW41" s="63"/>
      <c r="BX41" s="140"/>
      <c r="BY41" s="62"/>
      <c r="BZ41" s="63"/>
      <c r="CA41" s="63"/>
      <c r="CB41" s="140"/>
      <c r="CC41" s="62"/>
      <c r="CD41" s="63"/>
      <c r="CE41" s="63"/>
      <c r="CF41" s="140"/>
      <c r="CG41" s="62"/>
      <c r="CH41" s="63"/>
      <c r="CI41" s="63"/>
      <c r="CJ41" s="140"/>
      <c r="CK41" s="62"/>
      <c r="CL41" s="63"/>
      <c r="CM41" s="63"/>
      <c r="CN41" s="140"/>
      <c r="CO41" s="62"/>
      <c r="CP41" s="63"/>
      <c r="CQ41" s="63"/>
      <c r="CR41" s="140"/>
      <c r="CS41" s="62"/>
      <c r="CT41" s="63"/>
      <c r="CU41" s="63"/>
      <c r="CV41" s="140"/>
      <c r="CW41" s="62"/>
      <c r="CX41" s="63"/>
      <c r="CY41" s="63"/>
      <c r="CZ41" s="140"/>
      <c r="DA41" s="62"/>
      <c r="DB41" s="63"/>
      <c r="DC41" s="63"/>
      <c r="DD41" s="140"/>
      <c r="DE41" s="62"/>
      <c r="DF41" s="63"/>
      <c r="DG41" s="63"/>
      <c r="DH41" s="140"/>
      <c r="DI41" s="62"/>
      <c r="DJ41" s="63"/>
      <c r="DK41" s="63"/>
      <c r="DL41" s="140"/>
      <c r="DM41" s="62"/>
      <c r="DN41" s="63"/>
      <c r="DO41" s="63"/>
      <c r="DP41" s="140"/>
      <c r="DQ41" s="62"/>
      <c r="DR41" s="63"/>
      <c r="DS41" s="63"/>
      <c r="DT41" s="140"/>
      <c r="DU41" s="62"/>
      <c r="DV41" s="63"/>
      <c r="DW41" s="63"/>
      <c r="DX41" s="140"/>
      <c r="DY41" s="62"/>
      <c r="DZ41" s="63"/>
      <c r="EA41" s="63"/>
      <c r="EB41" s="140"/>
      <c r="EC41" s="62"/>
      <c r="ED41" s="63"/>
      <c r="EE41" s="63"/>
      <c r="EF41" s="140"/>
      <c r="EG41" s="62"/>
      <c r="EH41" s="63"/>
      <c r="EI41" s="63"/>
      <c r="EJ41" s="140"/>
      <c r="EK41" s="62"/>
      <c r="EL41" s="63"/>
      <c r="EM41" s="63"/>
      <c r="EN41" s="140"/>
      <c r="EO41" s="62"/>
      <c r="EP41" s="63"/>
      <c r="EQ41" s="63"/>
      <c r="ER41" s="140"/>
      <c r="ES41" s="62"/>
      <c r="ET41" s="63"/>
      <c r="EU41" s="63"/>
      <c r="EV41" s="140"/>
      <c r="EW41" s="62"/>
      <c r="EX41" s="63"/>
      <c r="EY41" s="63"/>
      <c r="EZ41" s="140"/>
      <c r="FA41" s="62"/>
      <c r="FB41" s="63"/>
      <c r="FC41" s="63"/>
      <c r="FD41" s="140"/>
      <c r="FE41" s="62"/>
      <c r="FF41" s="63"/>
      <c r="FG41" s="63"/>
      <c r="FH41" s="140"/>
      <c r="FI41" s="62"/>
      <c r="FJ41" s="63"/>
      <c r="FK41" s="63"/>
      <c r="FL41" s="140"/>
      <c r="FM41" s="62"/>
      <c r="FN41" s="63"/>
      <c r="FO41" s="63"/>
      <c r="FP41" s="140"/>
      <c r="FQ41" s="62"/>
      <c r="FR41" s="63"/>
      <c r="FS41" s="63"/>
      <c r="FT41" s="140"/>
      <c r="FU41" s="62"/>
      <c r="FV41" s="63"/>
      <c r="FW41" s="63"/>
      <c r="FX41" s="140"/>
      <c r="FY41" s="62"/>
      <c r="FZ41" s="63"/>
      <c r="GA41" s="63"/>
      <c r="GB41" s="140"/>
      <c r="GC41" s="62"/>
      <c r="GD41" s="63"/>
      <c r="GE41" s="63"/>
      <c r="GF41" s="140"/>
      <c r="GG41" s="62"/>
      <c r="GH41" s="63"/>
      <c r="GI41" s="63"/>
      <c r="GJ41" s="140"/>
      <c r="GK41" s="62"/>
      <c r="GL41" s="63"/>
      <c r="GM41" s="63"/>
      <c r="GN41" s="140"/>
      <c r="GO41" s="62"/>
      <c r="GP41" s="63"/>
      <c r="GQ41" s="63"/>
      <c r="GR41" s="140"/>
      <c r="GS41" s="62"/>
      <c r="GT41" s="63"/>
      <c r="GU41" s="63"/>
      <c r="GV41" s="140"/>
      <c r="GW41" s="62"/>
      <c r="GX41" s="63"/>
      <c r="GY41" s="63"/>
      <c r="GZ41" s="140"/>
      <c r="HA41" s="62"/>
      <c r="HB41" s="63"/>
      <c r="HC41" s="63"/>
      <c r="HD41" s="140"/>
      <c r="HE41" s="62"/>
      <c r="HF41" s="63"/>
      <c r="HG41" s="63"/>
      <c r="HH41" s="140"/>
      <c r="HI41" s="62"/>
      <c r="HJ41" s="63"/>
      <c r="HK41" s="63"/>
      <c r="HL41" s="140"/>
      <c r="HM41" s="62"/>
      <c r="HN41" s="63"/>
      <c r="HO41" s="63"/>
      <c r="HP41" s="140"/>
      <c r="HQ41" s="62"/>
      <c r="HR41" s="63"/>
      <c r="HS41" s="63"/>
      <c r="HT41" s="140"/>
      <c r="HU41" s="62"/>
      <c r="HV41" s="63"/>
      <c r="HW41" s="63"/>
      <c r="HX41" s="140"/>
      <c r="HY41" s="62"/>
      <c r="HZ41" s="63"/>
      <c r="IA41" s="63"/>
      <c r="IB41" s="140"/>
      <c r="IC41" s="62"/>
      <c r="ID41" s="63"/>
      <c r="IE41" s="63"/>
      <c r="IF41" s="140"/>
      <c r="IG41" s="62"/>
      <c r="IH41" s="63"/>
      <c r="II41" s="63"/>
      <c r="IJ41" s="140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37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37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37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39">
        <v>0</v>
      </c>
      <c r="E46" s="62"/>
      <c r="F46" s="63"/>
      <c r="G46" s="63"/>
      <c r="H46" s="140"/>
      <c r="I46" s="62"/>
      <c r="J46" s="63"/>
      <c r="K46" s="63"/>
      <c r="L46" s="140"/>
      <c r="M46" s="62"/>
      <c r="N46" s="63"/>
      <c r="O46" s="63"/>
      <c r="P46" s="140"/>
      <c r="Q46" s="62"/>
      <c r="R46" s="63"/>
      <c r="S46" s="63"/>
      <c r="T46" s="140"/>
      <c r="U46" s="62"/>
      <c r="V46" s="63"/>
      <c r="W46" s="63"/>
      <c r="X46" s="140"/>
      <c r="Y46" s="62"/>
      <c r="Z46" s="63"/>
      <c r="AA46" s="63"/>
      <c r="AB46" s="140"/>
      <c r="AC46" s="62"/>
      <c r="AD46" s="63"/>
      <c r="AE46" s="63"/>
      <c r="AF46" s="140"/>
      <c r="AG46" s="62"/>
      <c r="AH46" s="63"/>
      <c r="AI46" s="63"/>
      <c r="AJ46" s="140"/>
      <c r="AK46" s="62"/>
      <c r="AL46" s="63"/>
      <c r="AM46" s="63"/>
      <c r="AN46" s="140"/>
      <c r="AO46" s="62"/>
      <c r="AP46" s="63"/>
      <c r="AQ46" s="63"/>
      <c r="AR46" s="140"/>
      <c r="AS46" s="62"/>
      <c r="AT46" s="63"/>
      <c r="AU46" s="63"/>
      <c r="AV46" s="140"/>
      <c r="AW46" s="62"/>
      <c r="AX46" s="63"/>
      <c r="AY46" s="63"/>
      <c r="AZ46" s="140"/>
      <c r="BA46" s="62"/>
      <c r="BB46" s="63"/>
      <c r="BC46" s="63"/>
      <c r="BD46" s="140"/>
      <c r="BE46" s="62"/>
      <c r="BF46" s="63"/>
      <c r="BG46" s="63"/>
      <c r="BH46" s="140"/>
      <c r="BI46" s="62"/>
      <c r="BJ46" s="63"/>
      <c r="BK46" s="63"/>
      <c r="BL46" s="140"/>
      <c r="BM46" s="62"/>
      <c r="BN46" s="63"/>
      <c r="BO46" s="63"/>
      <c r="BP46" s="140"/>
      <c r="BQ46" s="62"/>
      <c r="BR46" s="63"/>
      <c r="BS46" s="63"/>
      <c r="BT46" s="140"/>
      <c r="BU46" s="62"/>
      <c r="BV46" s="63"/>
      <c r="BW46" s="63"/>
      <c r="BX46" s="140"/>
      <c r="BY46" s="62"/>
      <c r="BZ46" s="63"/>
      <c r="CA46" s="63"/>
      <c r="CB46" s="140"/>
      <c r="CC46" s="62"/>
      <c r="CD46" s="63"/>
      <c r="CE46" s="63"/>
      <c r="CF46" s="140"/>
      <c r="CG46" s="62"/>
      <c r="CH46" s="63"/>
      <c r="CI46" s="63"/>
      <c r="CJ46" s="140"/>
      <c r="CK46" s="62"/>
      <c r="CL46" s="63"/>
      <c r="CM46" s="63"/>
      <c r="CN46" s="140"/>
      <c r="CO46" s="62"/>
      <c r="CP46" s="63"/>
      <c r="CQ46" s="63"/>
      <c r="CR46" s="140"/>
      <c r="CS46" s="62"/>
      <c r="CT46" s="63"/>
      <c r="CU46" s="63"/>
      <c r="CV46" s="140"/>
      <c r="CW46" s="62"/>
      <c r="CX46" s="63"/>
      <c r="CY46" s="63"/>
      <c r="CZ46" s="140"/>
      <c r="DA46" s="62"/>
      <c r="DB46" s="63"/>
      <c r="DC46" s="63"/>
      <c r="DD46" s="140"/>
      <c r="DE46" s="62"/>
      <c r="DF46" s="63"/>
      <c r="DG46" s="63"/>
      <c r="DH46" s="140"/>
      <c r="DI46" s="62"/>
      <c r="DJ46" s="63"/>
      <c r="DK46" s="63"/>
      <c r="DL46" s="140"/>
      <c r="DM46" s="62"/>
      <c r="DN46" s="63"/>
      <c r="DO46" s="63"/>
      <c r="DP46" s="140"/>
      <c r="DQ46" s="62"/>
      <c r="DR46" s="63"/>
      <c r="DS46" s="63"/>
      <c r="DT46" s="140"/>
      <c r="DU46" s="62"/>
      <c r="DV46" s="63"/>
      <c r="DW46" s="63"/>
      <c r="DX46" s="140"/>
      <c r="DY46" s="62"/>
      <c r="DZ46" s="63"/>
      <c r="EA46" s="63"/>
      <c r="EB46" s="140"/>
      <c r="EC46" s="62"/>
      <c r="ED46" s="63"/>
      <c r="EE46" s="63"/>
      <c r="EF46" s="140"/>
      <c r="EG46" s="62"/>
      <c r="EH46" s="63"/>
      <c r="EI46" s="63"/>
      <c r="EJ46" s="140"/>
      <c r="EK46" s="62"/>
      <c r="EL46" s="63"/>
      <c r="EM46" s="63"/>
      <c r="EN46" s="140"/>
      <c r="EO46" s="62"/>
      <c r="EP46" s="63"/>
      <c r="EQ46" s="63"/>
      <c r="ER46" s="140"/>
      <c r="ES46" s="62"/>
      <c r="ET46" s="63"/>
      <c r="EU46" s="63"/>
      <c r="EV46" s="140"/>
      <c r="EW46" s="62"/>
      <c r="EX46" s="63"/>
      <c r="EY46" s="63"/>
      <c r="EZ46" s="140"/>
      <c r="FA46" s="62"/>
      <c r="FB46" s="63"/>
      <c r="FC46" s="63"/>
      <c r="FD46" s="140"/>
      <c r="FE46" s="62"/>
      <c r="FF46" s="63"/>
      <c r="FG46" s="63"/>
      <c r="FH46" s="140"/>
      <c r="FI46" s="62"/>
      <c r="FJ46" s="63"/>
      <c r="FK46" s="63"/>
      <c r="FL46" s="140"/>
      <c r="FM46" s="62"/>
      <c r="FN46" s="63"/>
      <c r="FO46" s="63"/>
      <c r="FP46" s="140"/>
      <c r="FQ46" s="62"/>
      <c r="FR46" s="63"/>
      <c r="FS46" s="63"/>
      <c r="FT46" s="140"/>
      <c r="FU46" s="62"/>
      <c r="FV46" s="63"/>
      <c r="FW46" s="63"/>
      <c r="FX46" s="140"/>
      <c r="FY46" s="62"/>
      <c r="FZ46" s="63"/>
      <c r="GA46" s="63"/>
      <c r="GB46" s="140"/>
      <c r="GC46" s="62"/>
      <c r="GD46" s="63"/>
      <c r="GE46" s="63"/>
      <c r="GF46" s="140"/>
      <c r="GG46" s="62"/>
      <c r="GH46" s="63"/>
      <c r="GI46" s="63"/>
      <c r="GJ46" s="140"/>
      <c r="GK46" s="62"/>
      <c r="GL46" s="63"/>
      <c r="GM46" s="63"/>
      <c r="GN46" s="140"/>
      <c r="GO46" s="62"/>
      <c r="GP46" s="63"/>
      <c r="GQ46" s="63"/>
      <c r="GR46" s="140"/>
      <c r="GS46" s="62"/>
      <c r="GT46" s="63"/>
      <c r="GU46" s="63"/>
      <c r="GV46" s="140"/>
      <c r="GW46" s="62"/>
      <c r="GX46" s="63"/>
      <c r="GY46" s="63"/>
      <c r="GZ46" s="140"/>
      <c r="HA46" s="62"/>
      <c r="HB46" s="63"/>
      <c r="HC46" s="63"/>
      <c r="HD46" s="140"/>
      <c r="HE46" s="62"/>
      <c r="HF46" s="63"/>
      <c r="HG46" s="63"/>
      <c r="HH46" s="140"/>
      <c r="HI46" s="62"/>
      <c r="HJ46" s="63"/>
      <c r="HK46" s="63"/>
      <c r="HL46" s="140"/>
      <c r="HM46" s="62"/>
      <c r="HN46" s="63"/>
      <c r="HO46" s="63"/>
      <c r="HP46" s="140"/>
      <c r="HQ46" s="62"/>
      <c r="HR46" s="63"/>
      <c r="HS46" s="63"/>
      <c r="HT46" s="140"/>
      <c r="HU46" s="62"/>
      <c r="HV46" s="63"/>
      <c r="HW46" s="63"/>
      <c r="HX46" s="140"/>
      <c r="HY46" s="62"/>
      <c r="HZ46" s="63"/>
      <c r="IA46" s="63"/>
      <c r="IB46" s="140"/>
      <c r="IC46" s="62"/>
      <c r="ID46" s="63"/>
      <c r="IE46" s="63"/>
      <c r="IF46" s="140"/>
      <c r="IG46" s="62"/>
      <c r="IH46" s="63"/>
      <c r="II46" s="63"/>
      <c r="IJ46" s="140"/>
    </row>
    <row r="47" spans="1:244" s="60" customFormat="1">
      <c r="A47" s="109" t="s">
        <v>55</v>
      </c>
      <c r="B47" s="110">
        <v>0</v>
      </c>
      <c r="C47" s="110">
        <v>0</v>
      </c>
      <c r="D47" s="14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48895.580368754228</v>
      </c>
      <c r="C48" s="57">
        <v>6.78</v>
      </c>
      <c r="D48" s="138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37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37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39">
        <v>0</v>
      </c>
      <c r="E52" s="62"/>
      <c r="F52" s="63"/>
      <c r="G52" s="63"/>
      <c r="H52" s="140"/>
      <c r="I52" s="62"/>
      <c r="J52" s="63"/>
      <c r="K52" s="63"/>
      <c r="L52" s="140"/>
      <c r="M52" s="62"/>
      <c r="N52" s="63"/>
      <c r="O52" s="63"/>
      <c r="P52" s="140"/>
      <c r="Q52" s="62"/>
      <c r="R52" s="63"/>
      <c r="S52" s="63"/>
      <c r="T52" s="140"/>
      <c r="U52" s="62"/>
      <c r="V52" s="63"/>
      <c r="W52" s="63"/>
      <c r="X52" s="140"/>
      <c r="Y52" s="62"/>
      <c r="Z52" s="63"/>
      <c r="AA52" s="63"/>
      <c r="AB52" s="140"/>
      <c r="AC52" s="62"/>
      <c r="AD52" s="63"/>
      <c r="AE52" s="63"/>
      <c r="AF52" s="140"/>
      <c r="AG52" s="62"/>
      <c r="AH52" s="63"/>
      <c r="AI52" s="63"/>
      <c r="AJ52" s="140"/>
      <c r="AK52" s="62"/>
      <c r="AL52" s="63"/>
      <c r="AM52" s="63"/>
      <c r="AN52" s="140"/>
      <c r="AO52" s="62"/>
      <c r="AP52" s="63"/>
      <c r="AQ52" s="63"/>
      <c r="AR52" s="140"/>
      <c r="AS52" s="62"/>
      <c r="AT52" s="63"/>
      <c r="AU52" s="63"/>
      <c r="AV52" s="140"/>
      <c r="AW52" s="62"/>
      <c r="AX52" s="63"/>
      <c r="AY52" s="63"/>
      <c r="AZ52" s="140"/>
      <c r="BA52" s="62"/>
      <c r="BB52" s="63"/>
      <c r="BC52" s="63"/>
      <c r="BD52" s="140"/>
      <c r="BE52" s="62"/>
      <c r="BF52" s="63"/>
      <c r="BG52" s="63"/>
      <c r="BH52" s="140"/>
      <c r="BI52" s="62"/>
      <c r="BJ52" s="63"/>
      <c r="BK52" s="63"/>
      <c r="BL52" s="140"/>
      <c r="BM52" s="62"/>
      <c r="BN52" s="63"/>
      <c r="BO52" s="63"/>
      <c r="BP52" s="140"/>
      <c r="BQ52" s="62"/>
      <c r="BR52" s="63"/>
      <c r="BS52" s="63"/>
      <c r="BT52" s="140"/>
      <c r="BU52" s="62"/>
      <c r="BV52" s="63"/>
      <c r="BW52" s="63"/>
      <c r="BX52" s="140"/>
      <c r="BY52" s="62"/>
      <c r="BZ52" s="63"/>
      <c r="CA52" s="63"/>
      <c r="CB52" s="140"/>
      <c r="CC52" s="62"/>
      <c r="CD52" s="63"/>
      <c r="CE52" s="63"/>
      <c r="CF52" s="140"/>
      <c r="CG52" s="62"/>
      <c r="CH52" s="63"/>
      <c r="CI52" s="63"/>
      <c r="CJ52" s="140"/>
      <c r="CK52" s="62"/>
      <c r="CL52" s="63"/>
      <c r="CM52" s="63"/>
      <c r="CN52" s="140"/>
      <c r="CO52" s="62"/>
      <c r="CP52" s="63"/>
      <c r="CQ52" s="63"/>
      <c r="CR52" s="140"/>
      <c r="CS52" s="62"/>
      <c r="CT52" s="63"/>
      <c r="CU52" s="63"/>
      <c r="CV52" s="140"/>
      <c r="CW52" s="62"/>
      <c r="CX52" s="63"/>
      <c r="CY52" s="63"/>
      <c r="CZ52" s="140"/>
      <c r="DA52" s="62"/>
      <c r="DB52" s="63"/>
      <c r="DC52" s="63"/>
      <c r="DD52" s="140"/>
      <c r="DE52" s="62"/>
      <c r="DF52" s="63"/>
      <c r="DG52" s="63"/>
      <c r="DH52" s="140"/>
      <c r="DI52" s="62"/>
      <c r="DJ52" s="63"/>
      <c r="DK52" s="63"/>
      <c r="DL52" s="140"/>
      <c r="DM52" s="62"/>
      <c r="DN52" s="63"/>
      <c r="DO52" s="63"/>
      <c r="DP52" s="140"/>
      <c r="DQ52" s="62"/>
      <c r="DR52" s="63"/>
      <c r="DS52" s="63"/>
      <c r="DT52" s="140"/>
      <c r="DU52" s="62"/>
      <c r="DV52" s="63"/>
      <c r="DW52" s="63"/>
      <c r="DX52" s="140"/>
      <c r="DY52" s="62"/>
      <c r="DZ52" s="63"/>
      <c r="EA52" s="63"/>
      <c r="EB52" s="140"/>
      <c r="EC52" s="62"/>
      <c r="ED52" s="63"/>
      <c r="EE52" s="63"/>
      <c r="EF52" s="140"/>
      <c r="EG52" s="62"/>
      <c r="EH52" s="63"/>
      <c r="EI52" s="63"/>
      <c r="EJ52" s="140"/>
      <c r="EK52" s="62"/>
      <c r="EL52" s="63"/>
      <c r="EM52" s="63"/>
      <c r="EN52" s="140"/>
      <c r="EO52" s="62"/>
      <c r="EP52" s="63"/>
      <c r="EQ52" s="63"/>
      <c r="ER52" s="140"/>
      <c r="ES52" s="62"/>
      <c r="ET52" s="63"/>
      <c r="EU52" s="63"/>
      <c r="EV52" s="140"/>
      <c r="EW52" s="62"/>
      <c r="EX52" s="63"/>
      <c r="EY52" s="63"/>
      <c r="EZ52" s="140"/>
      <c r="FA52" s="62"/>
      <c r="FB52" s="63"/>
      <c r="FC52" s="63"/>
      <c r="FD52" s="140"/>
      <c r="FE52" s="62"/>
      <c r="FF52" s="63"/>
      <c r="FG52" s="63"/>
      <c r="FH52" s="140"/>
      <c r="FI52" s="62"/>
      <c r="FJ52" s="63"/>
      <c r="FK52" s="63"/>
      <c r="FL52" s="140"/>
      <c r="FM52" s="62"/>
      <c r="FN52" s="63"/>
      <c r="FO52" s="63"/>
      <c r="FP52" s="140"/>
      <c r="FQ52" s="62"/>
      <c r="FR52" s="63"/>
      <c r="FS52" s="63"/>
      <c r="FT52" s="140"/>
      <c r="FU52" s="62"/>
      <c r="FV52" s="63"/>
      <c r="FW52" s="63"/>
      <c r="FX52" s="140"/>
      <c r="FY52" s="62"/>
      <c r="FZ52" s="63"/>
      <c r="GA52" s="63"/>
      <c r="GB52" s="140"/>
      <c r="GC52" s="62"/>
      <c r="GD52" s="63"/>
      <c r="GE52" s="63"/>
      <c r="GF52" s="140"/>
      <c r="GG52" s="62"/>
      <c r="GH52" s="63"/>
      <c r="GI52" s="63"/>
      <c r="GJ52" s="140"/>
      <c r="GK52" s="62"/>
      <c r="GL52" s="63"/>
      <c r="GM52" s="63"/>
      <c r="GN52" s="140"/>
      <c r="GO52" s="62"/>
      <c r="GP52" s="63"/>
      <c r="GQ52" s="63"/>
      <c r="GR52" s="140"/>
      <c r="GS52" s="62"/>
      <c r="GT52" s="63"/>
      <c r="GU52" s="63"/>
      <c r="GV52" s="140"/>
      <c r="GW52" s="62"/>
      <c r="GX52" s="63"/>
      <c r="GY52" s="63"/>
      <c r="GZ52" s="140"/>
      <c r="HA52" s="62"/>
      <c r="HB52" s="63"/>
      <c r="HC52" s="63"/>
      <c r="HD52" s="140"/>
      <c r="HE52" s="62"/>
      <c r="HF52" s="63"/>
      <c r="HG52" s="63"/>
      <c r="HH52" s="140"/>
      <c r="HI52" s="62"/>
      <c r="HJ52" s="63"/>
      <c r="HK52" s="63"/>
      <c r="HL52" s="140"/>
      <c r="HM52" s="62"/>
      <c r="HN52" s="63"/>
      <c r="HO52" s="63"/>
      <c r="HP52" s="140"/>
      <c r="HQ52" s="62"/>
      <c r="HR52" s="63"/>
      <c r="HS52" s="63"/>
      <c r="HT52" s="140"/>
      <c r="HU52" s="62"/>
      <c r="HV52" s="63"/>
      <c r="HW52" s="63"/>
      <c r="HX52" s="140"/>
      <c r="HY52" s="62"/>
      <c r="HZ52" s="63"/>
      <c r="IA52" s="63"/>
      <c r="IB52" s="140"/>
      <c r="IC52" s="62"/>
      <c r="ID52" s="63"/>
      <c r="IE52" s="63"/>
      <c r="IF52" s="140"/>
      <c r="IG52" s="62"/>
      <c r="IH52" s="63"/>
      <c r="II52" s="63"/>
      <c r="IJ52" s="140"/>
    </row>
    <row r="53" spans="1:244" s="68" customFormat="1" ht="13.5" thickBot="1">
      <c r="A53" s="65" t="s">
        <v>46</v>
      </c>
      <c r="B53" s="66">
        <v>48895.580368754228</v>
      </c>
      <c r="C53" s="66">
        <v>6.78</v>
      </c>
      <c r="D53" s="142">
        <v>1</v>
      </c>
    </row>
    <row r="54" spans="1:244">
      <c r="A54" s="69" t="s">
        <v>315</v>
      </c>
      <c r="D54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328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308</v>
      </c>
    </row>
    <row r="6" spans="1:4">
      <c r="A6" s="44"/>
      <c r="B6" s="45" t="s">
        <v>6</v>
      </c>
      <c r="C6" s="46" t="s">
        <v>320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275</v>
      </c>
      <c r="B10" s="53">
        <v>0</v>
      </c>
      <c r="C10" s="53">
        <v>0</v>
      </c>
      <c r="D10" s="137">
        <v>0</v>
      </c>
    </row>
    <row r="11" spans="1:4">
      <c r="A11" s="54" t="s">
        <v>276</v>
      </c>
      <c r="B11" s="39">
        <v>186</v>
      </c>
      <c r="C11" s="39">
        <v>0.02</v>
      </c>
      <c r="D11" s="137">
        <v>6.2557907654261823E-3</v>
      </c>
    </row>
    <row r="12" spans="1:4">
      <c r="A12" s="54" t="s">
        <v>277</v>
      </c>
      <c r="B12" s="53">
        <v>0</v>
      </c>
      <c r="C12" s="53">
        <v>0</v>
      </c>
      <c r="D12" s="137">
        <v>0</v>
      </c>
    </row>
    <row r="13" spans="1:4">
      <c r="A13" s="54" t="s">
        <v>278</v>
      </c>
      <c r="B13" s="53">
        <v>0</v>
      </c>
      <c r="C13" s="53">
        <v>0</v>
      </c>
      <c r="D13" s="137">
        <v>0</v>
      </c>
    </row>
    <row r="14" spans="1:4">
      <c r="A14" s="54" t="s">
        <v>279</v>
      </c>
      <c r="B14" s="53">
        <v>0</v>
      </c>
      <c r="C14" s="53">
        <v>0</v>
      </c>
      <c r="D14" s="137">
        <v>0</v>
      </c>
    </row>
    <row r="15" spans="1:4">
      <c r="A15" s="42" t="s">
        <v>280</v>
      </c>
      <c r="B15" s="53">
        <v>20880</v>
      </c>
      <c r="C15" s="53">
        <v>2.9</v>
      </c>
      <c r="D15" s="137">
        <v>0.70226296334461669</v>
      </c>
    </row>
    <row r="16" spans="1:4">
      <c r="A16" s="42" t="s">
        <v>281</v>
      </c>
      <c r="B16" s="53">
        <v>0</v>
      </c>
      <c r="C16" s="53">
        <v>0</v>
      </c>
      <c r="D16" s="137">
        <v>0</v>
      </c>
    </row>
    <row r="17" spans="1:4">
      <c r="A17" s="42" t="s">
        <v>83</v>
      </c>
      <c r="B17" s="53">
        <v>0</v>
      </c>
      <c r="C17" s="53">
        <v>0</v>
      </c>
      <c r="D17" s="137">
        <v>0</v>
      </c>
    </row>
    <row r="18" spans="1:4">
      <c r="A18" s="42" t="s">
        <v>84</v>
      </c>
      <c r="B18" s="53">
        <v>0</v>
      </c>
      <c r="C18" s="53">
        <v>0</v>
      </c>
      <c r="D18" s="137">
        <v>0</v>
      </c>
    </row>
    <row r="19" spans="1:4">
      <c r="A19" s="42" t="s">
        <v>85</v>
      </c>
      <c r="B19" s="53">
        <v>0</v>
      </c>
      <c r="C19" s="53">
        <v>0</v>
      </c>
      <c r="D19" s="137">
        <v>0</v>
      </c>
    </row>
    <row r="20" spans="1:4">
      <c r="A20" s="42" t="s">
        <v>307</v>
      </c>
      <c r="B20" s="53">
        <v>1053.3</v>
      </c>
      <c r="C20" s="53">
        <v>0.15</v>
      </c>
      <c r="D20" s="137">
        <v>3.542593770550214E-2</v>
      </c>
    </row>
    <row r="21" spans="1:4">
      <c r="A21" s="56" t="s">
        <v>62</v>
      </c>
      <c r="B21" s="57">
        <v>22119.3</v>
      </c>
      <c r="C21" s="57">
        <v>3.07</v>
      </c>
      <c r="D21" s="138">
        <v>0.74394469181554501</v>
      </c>
    </row>
    <row r="22" spans="1:4">
      <c r="A22" s="59" t="s">
        <v>19</v>
      </c>
    </row>
    <row r="23" spans="1:4">
      <c r="A23" s="54" t="s">
        <v>20</v>
      </c>
      <c r="B23" s="53">
        <v>0</v>
      </c>
      <c r="C23" s="53">
        <v>0</v>
      </c>
      <c r="D23" s="137">
        <v>0</v>
      </c>
    </row>
    <row r="24" spans="1:4">
      <c r="A24" s="54" t="s">
        <v>21</v>
      </c>
      <c r="B24" s="53">
        <v>0</v>
      </c>
      <c r="C24" s="53">
        <v>0</v>
      </c>
      <c r="D24" s="137">
        <v>0</v>
      </c>
    </row>
    <row r="25" spans="1:4">
      <c r="A25" s="54" t="s">
        <v>66</v>
      </c>
      <c r="B25" s="53">
        <v>6912</v>
      </c>
      <c r="C25" s="53">
        <v>0.96</v>
      </c>
      <c r="D25" s="137">
        <v>0.23247325683132136</v>
      </c>
    </row>
    <row r="26" spans="1:4">
      <c r="A26" s="54" t="s">
        <v>23</v>
      </c>
      <c r="B26" s="53">
        <v>0</v>
      </c>
      <c r="C26" s="53">
        <v>0</v>
      </c>
      <c r="D26" s="137">
        <v>0</v>
      </c>
    </row>
    <row r="27" spans="1:4">
      <c r="A27" s="54" t="s">
        <v>24</v>
      </c>
      <c r="B27" s="53">
        <v>0</v>
      </c>
      <c r="C27" s="53">
        <v>0</v>
      </c>
      <c r="D27" s="137">
        <v>0</v>
      </c>
    </row>
    <row r="28" spans="1:4">
      <c r="A28" s="54" t="s">
        <v>25</v>
      </c>
      <c r="B28" s="53">
        <v>0</v>
      </c>
      <c r="C28" s="53">
        <v>0</v>
      </c>
      <c r="D28" s="137">
        <v>0</v>
      </c>
    </row>
    <row r="29" spans="1:4">
      <c r="A29" s="54" t="s">
        <v>26</v>
      </c>
      <c r="B29" s="53">
        <v>0</v>
      </c>
      <c r="C29" s="53">
        <v>0</v>
      </c>
      <c r="D29" s="137">
        <v>0</v>
      </c>
    </row>
    <row r="30" spans="1:4">
      <c r="A30" s="54" t="s">
        <v>67</v>
      </c>
      <c r="B30" s="53">
        <v>216</v>
      </c>
      <c r="C30" s="53">
        <v>0.03</v>
      </c>
      <c r="D30" s="137">
        <v>7.2647892759787926E-3</v>
      </c>
    </row>
    <row r="31" spans="1:4">
      <c r="A31" s="129" t="s">
        <v>28</v>
      </c>
      <c r="B31" s="106">
        <v>7128</v>
      </c>
      <c r="C31" s="106">
        <v>0.99</v>
      </c>
      <c r="D31" s="139">
        <v>0.23973804610730015</v>
      </c>
    </row>
    <row r="32" spans="1:4" s="60" customFormat="1">
      <c r="A32" s="48" t="s">
        <v>49</v>
      </c>
      <c r="B32" s="39"/>
      <c r="C32" s="39"/>
      <c r="D32" s="39"/>
    </row>
    <row r="33" spans="1:244" s="60" customFormat="1">
      <c r="A33" s="54" t="s">
        <v>50</v>
      </c>
      <c r="B33" s="53">
        <v>485.15221498845204</v>
      </c>
      <c r="C33" s="53">
        <v>0.06</v>
      </c>
      <c r="D33" s="137">
        <v>1.6317262077154927E-2</v>
      </c>
    </row>
    <row r="34" spans="1:244" s="60" customFormat="1">
      <c r="A34" s="42" t="s">
        <v>51</v>
      </c>
      <c r="B34" s="53">
        <v>485.15221498845204</v>
      </c>
      <c r="C34" s="53">
        <v>0.06</v>
      </c>
      <c r="D34" s="137">
        <v>1.6317262077154927E-2</v>
      </c>
    </row>
    <row r="35" spans="1:244" s="61" customFormat="1">
      <c r="A35" s="56" t="s">
        <v>52</v>
      </c>
      <c r="B35" s="57">
        <v>29732.452214988451</v>
      </c>
      <c r="C35" s="57">
        <v>4.12</v>
      </c>
      <c r="D35" s="138">
        <v>1</v>
      </c>
    </row>
    <row r="36" spans="1:244" s="60" customFormat="1">
      <c r="A36" s="48" t="s">
        <v>30</v>
      </c>
      <c r="B36" s="39"/>
      <c r="C36" s="39"/>
      <c r="D36" s="39"/>
    </row>
    <row r="37" spans="1:244" s="60" customFormat="1">
      <c r="A37" s="42" t="s">
        <v>31</v>
      </c>
      <c r="B37" s="53">
        <v>0</v>
      </c>
      <c r="C37" s="53">
        <v>0</v>
      </c>
      <c r="D37" s="137">
        <v>0</v>
      </c>
    </row>
    <row r="38" spans="1:244" s="60" customFormat="1">
      <c r="A38" s="42" t="s">
        <v>32</v>
      </c>
      <c r="B38" s="53">
        <v>0</v>
      </c>
      <c r="C38" s="53">
        <v>0</v>
      </c>
      <c r="D38" s="137">
        <v>0</v>
      </c>
    </row>
    <row r="39" spans="1:244" s="60" customFormat="1">
      <c r="A39" s="54" t="s">
        <v>33</v>
      </c>
      <c r="B39" s="53">
        <v>0</v>
      </c>
      <c r="C39" s="53">
        <v>0</v>
      </c>
      <c r="D39" s="137">
        <v>0</v>
      </c>
    </row>
    <row r="40" spans="1:244" s="60" customFormat="1">
      <c r="A40" s="54" t="s">
        <v>63</v>
      </c>
      <c r="B40" s="53">
        <v>0</v>
      </c>
      <c r="C40" s="53">
        <v>0</v>
      </c>
      <c r="D40" s="137">
        <v>0</v>
      </c>
    </row>
    <row r="41" spans="1:244" s="60" customFormat="1">
      <c r="A41" s="105" t="s">
        <v>53</v>
      </c>
      <c r="B41" s="106">
        <v>0</v>
      </c>
      <c r="C41" s="106">
        <v>0</v>
      </c>
      <c r="D41" s="139">
        <v>0</v>
      </c>
      <c r="E41" s="62"/>
      <c r="F41" s="63"/>
      <c r="G41" s="63"/>
      <c r="H41" s="140"/>
      <c r="I41" s="62"/>
      <c r="J41" s="63"/>
      <c r="K41" s="63"/>
      <c r="L41" s="140"/>
      <c r="M41" s="62"/>
      <c r="N41" s="63"/>
      <c r="O41" s="63"/>
      <c r="P41" s="140"/>
      <c r="Q41" s="62"/>
      <c r="R41" s="63"/>
      <c r="S41" s="63"/>
      <c r="T41" s="140"/>
      <c r="U41" s="62"/>
      <c r="V41" s="63"/>
      <c r="W41" s="63"/>
      <c r="X41" s="140"/>
      <c r="Y41" s="62"/>
      <c r="Z41" s="63"/>
      <c r="AA41" s="63"/>
      <c r="AB41" s="140"/>
      <c r="AC41" s="62"/>
      <c r="AD41" s="63"/>
      <c r="AE41" s="63"/>
      <c r="AF41" s="140"/>
      <c r="AG41" s="62"/>
      <c r="AH41" s="63"/>
      <c r="AI41" s="63"/>
      <c r="AJ41" s="140"/>
      <c r="AK41" s="62"/>
      <c r="AL41" s="63"/>
      <c r="AM41" s="63"/>
      <c r="AN41" s="140"/>
      <c r="AO41" s="62"/>
      <c r="AP41" s="63"/>
      <c r="AQ41" s="63"/>
      <c r="AR41" s="140"/>
      <c r="AS41" s="62"/>
      <c r="AT41" s="63"/>
      <c r="AU41" s="63"/>
      <c r="AV41" s="140"/>
      <c r="AW41" s="62"/>
      <c r="AX41" s="63"/>
      <c r="AY41" s="63"/>
      <c r="AZ41" s="140"/>
      <c r="BA41" s="62"/>
      <c r="BB41" s="63"/>
      <c r="BC41" s="63"/>
      <c r="BD41" s="140"/>
      <c r="BE41" s="62"/>
      <c r="BF41" s="63"/>
      <c r="BG41" s="63"/>
      <c r="BH41" s="140"/>
      <c r="BI41" s="62"/>
      <c r="BJ41" s="63"/>
      <c r="BK41" s="63"/>
      <c r="BL41" s="140"/>
      <c r="BM41" s="62"/>
      <c r="BN41" s="63"/>
      <c r="BO41" s="63"/>
      <c r="BP41" s="140"/>
      <c r="BQ41" s="62"/>
      <c r="BR41" s="63"/>
      <c r="BS41" s="63"/>
      <c r="BT41" s="140"/>
      <c r="BU41" s="62"/>
      <c r="BV41" s="63"/>
      <c r="BW41" s="63"/>
      <c r="BX41" s="140"/>
      <c r="BY41" s="62"/>
      <c r="BZ41" s="63"/>
      <c r="CA41" s="63"/>
      <c r="CB41" s="140"/>
      <c r="CC41" s="62"/>
      <c r="CD41" s="63"/>
      <c r="CE41" s="63"/>
      <c r="CF41" s="140"/>
      <c r="CG41" s="62"/>
      <c r="CH41" s="63"/>
      <c r="CI41" s="63"/>
      <c r="CJ41" s="140"/>
      <c r="CK41" s="62"/>
      <c r="CL41" s="63"/>
      <c r="CM41" s="63"/>
      <c r="CN41" s="140"/>
      <c r="CO41" s="62"/>
      <c r="CP41" s="63"/>
      <c r="CQ41" s="63"/>
      <c r="CR41" s="140"/>
      <c r="CS41" s="62"/>
      <c r="CT41" s="63"/>
      <c r="CU41" s="63"/>
      <c r="CV41" s="140"/>
      <c r="CW41" s="62"/>
      <c r="CX41" s="63"/>
      <c r="CY41" s="63"/>
      <c r="CZ41" s="140"/>
      <c r="DA41" s="62"/>
      <c r="DB41" s="63"/>
      <c r="DC41" s="63"/>
      <c r="DD41" s="140"/>
      <c r="DE41" s="62"/>
      <c r="DF41" s="63"/>
      <c r="DG41" s="63"/>
      <c r="DH41" s="140"/>
      <c r="DI41" s="62"/>
      <c r="DJ41" s="63"/>
      <c r="DK41" s="63"/>
      <c r="DL41" s="140"/>
      <c r="DM41" s="62"/>
      <c r="DN41" s="63"/>
      <c r="DO41" s="63"/>
      <c r="DP41" s="140"/>
      <c r="DQ41" s="62"/>
      <c r="DR41" s="63"/>
      <c r="DS41" s="63"/>
      <c r="DT41" s="140"/>
      <c r="DU41" s="62"/>
      <c r="DV41" s="63"/>
      <c r="DW41" s="63"/>
      <c r="DX41" s="140"/>
      <c r="DY41" s="62"/>
      <c r="DZ41" s="63"/>
      <c r="EA41" s="63"/>
      <c r="EB41" s="140"/>
      <c r="EC41" s="62"/>
      <c r="ED41" s="63"/>
      <c r="EE41" s="63"/>
      <c r="EF41" s="140"/>
      <c r="EG41" s="62"/>
      <c r="EH41" s="63"/>
      <c r="EI41" s="63"/>
      <c r="EJ41" s="140"/>
      <c r="EK41" s="62"/>
      <c r="EL41" s="63"/>
      <c r="EM41" s="63"/>
      <c r="EN41" s="140"/>
      <c r="EO41" s="62"/>
      <c r="EP41" s="63"/>
      <c r="EQ41" s="63"/>
      <c r="ER41" s="140"/>
      <c r="ES41" s="62"/>
      <c r="ET41" s="63"/>
      <c r="EU41" s="63"/>
      <c r="EV41" s="140"/>
      <c r="EW41" s="62"/>
      <c r="EX41" s="63"/>
      <c r="EY41" s="63"/>
      <c r="EZ41" s="140"/>
      <c r="FA41" s="62"/>
      <c r="FB41" s="63"/>
      <c r="FC41" s="63"/>
      <c r="FD41" s="140"/>
      <c r="FE41" s="62"/>
      <c r="FF41" s="63"/>
      <c r="FG41" s="63"/>
      <c r="FH41" s="140"/>
      <c r="FI41" s="62"/>
      <c r="FJ41" s="63"/>
      <c r="FK41" s="63"/>
      <c r="FL41" s="140"/>
      <c r="FM41" s="62"/>
      <c r="FN41" s="63"/>
      <c r="FO41" s="63"/>
      <c r="FP41" s="140"/>
      <c r="FQ41" s="62"/>
      <c r="FR41" s="63"/>
      <c r="FS41" s="63"/>
      <c r="FT41" s="140"/>
      <c r="FU41" s="62"/>
      <c r="FV41" s="63"/>
      <c r="FW41" s="63"/>
      <c r="FX41" s="140"/>
      <c r="FY41" s="62"/>
      <c r="FZ41" s="63"/>
      <c r="GA41" s="63"/>
      <c r="GB41" s="140"/>
      <c r="GC41" s="62"/>
      <c r="GD41" s="63"/>
      <c r="GE41" s="63"/>
      <c r="GF41" s="140"/>
      <c r="GG41" s="62"/>
      <c r="GH41" s="63"/>
      <c r="GI41" s="63"/>
      <c r="GJ41" s="140"/>
      <c r="GK41" s="62"/>
      <c r="GL41" s="63"/>
      <c r="GM41" s="63"/>
      <c r="GN41" s="140"/>
      <c r="GO41" s="62"/>
      <c r="GP41" s="63"/>
      <c r="GQ41" s="63"/>
      <c r="GR41" s="140"/>
      <c r="GS41" s="62"/>
      <c r="GT41" s="63"/>
      <c r="GU41" s="63"/>
      <c r="GV41" s="140"/>
      <c r="GW41" s="62"/>
      <c r="GX41" s="63"/>
      <c r="GY41" s="63"/>
      <c r="GZ41" s="140"/>
      <c r="HA41" s="62"/>
      <c r="HB41" s="63"/>
      <c r="HC41" s="63"/>
      <c r="HD41" s="140"/>
      <c r="HE41" s="62"/>
      <c r="HF41" s="63"/>
      <c r="HG41" s="63"/>
      <c r="HH41" s="140"/>
      <c r="HI41" s="62"/>
      <c r="HJ41" s="63"/>
      <c r="HK41" s="63"/>
      <c r="HL41" s="140"/>
      <c r="HM41" s="62"/>
      <c r="HN41" s="63"/>
      <c r="HO41" s="63"/>
      <c r="HP41" s="140"/>
      <c r="HQ41" s="62"/>
      <c r="HR41" s="63"/>
      <c r="HS41" s="63"/>
      <c r="HT41" s="140"/>
      <c r="HU41" s="62"/>
      <c r="HV41" s="63"/>
      <c r="HW41" s="63"/>
      <c r="HX41" s="140"/>
      <c r="HY41" s="62"/>
      <c r="HZ41" s="63"/>
      <c r="IA41" s="63"/>
      <c r="IB41" s="140"/>
      <c r="IC41" s="62"/>
      <c r="ID41" s="63"/>
      <c r="IE41" s="63"/>
      <c r="IF41" s="140"/>
      <c r="IG41" s="62"/>
      <c r="IH41" s="63"/>
      <c r="II41" s="63"/>
      <c r="IJ41" s="140"/>
    </row>
    <row r="42" spans="1:244" s="60" customFormat="1">
      <c r="A42" s="48" t="s">
        <v>35</v>
      </c>
      <c r="B42" s="39"/>
      <c r="C42" s="39"/>
      <c r="D42" s="39"/>
    </row>
    <row r="43" spans="1:244" s="60" customFormat="1">
      <c r="A43" s="54" t="s">
        <v>36</v>
      </c>
      <c r="B43" s="53">
        <v>0</v>
      </c>
      <c r="C43" s="53">
        <v>0</v>
      </c>
      <c r="D43" s="137">
        <v>0</v>
      </c>
    </row>
    <row r="44" spans="1:244" s="60" customFormat="1">
      <c r="A44" s="54" t="s">
        <v>37</v>
      </c>
      <c r="B44" s="53">
        <v>0</v>
      </c>
      <c r="C44" s="53">
        <v>0</v>
      </c>
      <c r="D44" s="137">
        <v>0</v>
      </c>
    </row>
    <row r="45" spans="1:244" s="60" customFormat="1">
      <c r="A45" s="54" t="s">
        <v>38</v>
      </c>
      <c r="B45" s="53">
        <v>0</v>
      </c>
      <c r="C45" s="53">
        <v>0</v>
      </c>
      <c r="D45" s="137">
        <v>0</v>
      </c>
    </row>
    <row r="46" spans="1:244" s="60" customFormat="1">
      <c r="A46" s="105" t="s">
        <v>54</v>
      </c>
      <c r="B46" s="106">
        <v>0</v>
      </c>
      <c r="C46" s="106">
        <v>0</v>
      </c>
      <c r="D46" s="139">
        <v>0</v>
      </c>
      <c r="E46" s="62"/>
      <c r="F46" s="63"/>
      <c r="G46" s="63"/>
      <c r="H46" s="140"/>
      <c r="I46" s="62"/>
      <c r="J46" s="63"/>
      <c r="K46" s="63"/>
      <c r="L46" s="140"/>
      <c r="M46" s="62"/>
      <c r="N46" s="63"/>
      <c r="O46" s="63"/>
      <c r="P46" s="140"/>
      <c r="Q46" s="62"/>
      <c r="R46" s="63"/>
      <c r="S46" s="63"/>
      <c r="T46" s="140"/>
      <c r="U46" s="62"/>
      <c r="V46" s="63"/>
      <c r="W46" s="63"/>
      <c r="X46" s="140"/>
      <c r="Y46" s="62"/>
      <c r="Z46" s="63"/>
      <c r="AA46" s="63"/>
      <c r="AB46" s="140"/>
      <c r="AC46" s="62"/>
      <c r="AD46" s="63"/>
      <c r="AE46" s="63"/>
      <c r="AF46" s="140"/>
      <c r="AG46" s="62"/>
      <c r="AH46" s="63"/>
      <c r="AI46" s="63"/>
      <c r="AJ46" s="140"/>
      <c r="AK46" s="62"/>
      <c r="AL46" s="63"/>
      <c r="AM46" s="63"/>
      <c r="AN46" s="140"/>
      <c r="AO46" s="62"/>
      <c r="AP46" s="63"/>
      <c r="AQ46" s="63"/>
      <c r="AR46" s="140"/>
      <c r="AS46" s="62"/>
      <c r="AT46" s="63"/>
      <c r="AU46" s="63"/>
      <c r="AV46" s="140"/>
      <c r="AW46" s="62"/>
      <c r="AX46" s="63"/>
      <c r="AY46" s="63"/>
      <c r="AZ46" s="140"/>
      <c r="BA46" s="62"/>
      <c r="BB46" s="63"/>
      <c r="BC46" s="63"/>
      <c r="BD46" s="140"/>
      <c r="BE46" s="62"/>
      <c r="BF46" s="63"/>
      <c r="BG46" s="63"/>
      <c r="BH46" s="140"/>
      <c r="BI46" s="62"/>
      <c r="BJ46" s="63"/>
      <c r="BK46" s="63"/>
      <c r="BL46" s="140"/>
      <c r="BM46" s="62"/>
      <c r="BN46" s="63"/>
      <c r="BO46" s="63"/>
      <c r="BP46" s="140"/>
      <c r="BQ46" s="62"/>
      <c r="BR46" s="63"/>
      <c r="BS46" s="63"/>
      <c r="BT46" s="140"/>
      <c r="BU46" s="62"/>
      <c r="BV46" s="63"/>
      <c r="BW46" s="63"/>
      <c r="BX46" s="140"/>
      <c r="BY46" s="62"/>
      <c r="BZ46" s="63"/>
      <c r="CA46" s="63"/>
      <c r="CB46" s="140"/>
      <c r="CC46" s="62"/>
      <c r="CD46" s="63"/>
      <c r="CE46" s="63"/>
      <c r="CF46" s="140"/>
      <c r="CG46" s="62"/>
      <c r="CH46" s="63"/>
      <c r="CI46" s="63"/>
      <c r="CJ46" s="140"/>
      <c r="CK46" s="62"/>
      <c r="CL46" s="63"/>
      <c r="CM46" s="63"/>
      <c r="CN46" s="140"/>
      <c r="CO46" s="62"/>
      <c r="CP46" s="63"/>
      <c r="CQ46" s="63"/>
      <c r="CR46" s="140"/>
      <c r="CS46" s="62"/>
      <c r="CT46" s="63"/>
      <c r="CU46" s="63"/>
      <c r="CV46" s="140"/>
      <c r="CW46" s="62"/>
      <c r="CX46" s="63"/>
      <c r="CY46" s="63"/>
      <c r="CZ46" s="140"/>
      <c r="DA46" s="62"/>
      <c r="DB46" s="63"/>
      <c r="DC46" s="63"/>
      <c r="DD46" s="140"/>
      <c r="DE46" s="62"/>
      <c r="DF46" s="63"/>
      <c r="DG46" s="63"/>
      <c r="DH46" s="140"/>
      <c r="DI46" s="62"/>
      <c r="DJ46" s="63"/>
      <c r="DK46" s="63"/>
      <c r="DL46" s="140"/>
      <c r="DM46" s="62"/>
      <c r="DN46" s="63"/>
      <c r="DO46" s="63"/>
      <c r="DP46" s="140"/>
      <c r="DQ46" s="62"/>
      <c r="DR46" s="63"/>
      <c r="DS46" s="63"/>
      <c r="DT46" s="140"/>
      <c r="DU46" s="62"/>
      <c r="DV46" s="63"/>
      <c r="DW46" s="63"/>
      <c r="DX46" s="140"/>
      <c r="DY46" s="62"/>
      <c r="DZ46" s="63"/>
      <c r="EA46" s="63"/>
      <c r="EB46" s="140"/>
      <c r="EC46" s="62"/>
      <c r="ED46" s="63"/>
      <c r="EE46" s="63"/>
      <c r="EF46" s="140"/>
      <c r="EG46" s="62"/>
      <c r="EH46" s="63"/>
      <c r="EI46" s="63"/>
      <c r="EJ46" s="140"/>
      <c r="EK46" s="62"/>
      <c r="EL46" s="63"/>
      <c r="EM46" s="63"/>
      <c r="EN46" s="140"/>
      <c r="EO46" s="62"/>
      <c r="EP46" s="63"/>
      <c r="EQ46" s="63"/>
      <c r="ER46" s="140"/>
      <c r="ES46" s="62"/>
      <c r="ET46" s="63"/>
      <c r="EU46" s="63"/>
      <c r="EV46" s="140"/>
      <c r="EW46" s="62"/>
      <c r="EX46" s="63"/>
      <c r="EY46" s="63"/>
      <c r="EZ46" s="140"/>
      <c r="FA46" s="62"/>
      <c r="FB46" s="63"/>
      <c r="FC46" s="63"/>
      <c r="FD46" s="140"/>
      <c r="FE46" s="62"/>
      <c r="FF46" s="63"/>
      <c r="FG46" s="63"/>
      <c r="FH46" s="140"/>
      <c r="FI46" s="62"/>
      <c r="FJ46" s="63"/>
      <c r="FK46" s="63"/>
      <c r="FL46" s="140"/>
      <c r="FM46" s="62"/>
      <c r="FN46" s="63"/>
      <c r="FO46" s="63"/>
      <c r="FP46" s="140"/>
      <c r="FQ46" s="62"/>
      <c r="FR46" s="63"/>
      <c r="FS46" s="63"/>
      <c r="FT46" s="140"/>
      <c r="FU46" s="62"/>
      <c r="FV46" s="63"/>
      <c r="FW46" s="63"/>
      <c r="FX46" s="140"/>
      <c r="FY46" s="62"/>
      <c r="FZ46" s="63"/>
      <c r="GA46" s="63"/>
      <c r="GB46" s="140"/>
      <c r="GC46" s="62"/>
      <c r="GD46" s="63"/>
      <c r="GE46" s="63"/>
      <c r="GF46" s="140"/>
      <c r="GG46" s="62"/>
      <c r="GH46" s="63"/>
      <c r="GI46" s="63"/>
      <c r="GJ46" s="140"/>
      <c r="GK46" s="62"/>
      <c r="GL46" s="63"/>
      <c r="GM46" s="63"/>
      <c r="GN46" s="140"/>
      <c r="GO46" s="62"/>
      <c r="GP46" s="63"/>
      <c r="GQ46" s="63"/>
      <c r="GR46" s="140"/>
      <c r="GS46" s="62"/>
      <c r="GT46" s="63"/>
      <c r="GU46" s="63"/>
      <c r="GV46" s="140"/>
      <c r="GW46" s="62"/>
      <c r="GX46" s="63"/>
      <c r="GY46" s="63"/>
      <c r="GZ46" s="140"/>
      <c r="HA46" s="62"/>
      <c r="HB46" s="63"/>
      <c r="HC46" s="63"/>
      <c r="HD46" s="140"/>
      <c r="HE46" s="62"/>
      <c r="HF46" s="63"/>
      <c r="HG46" s="63"/>
      <c r="HH46" s="140"/>
      <c r="HI46" s="62"/>
      <c r="HJ46" s="63"/>
      <c r="HK46" s="63"/>
      <c r="HL46" s="140"/>
      <c r="HM46" s="62"/>
      <c r="HN46" s="63"/>
      <c r="HO46" s="63"/>
      <c r="HP46" s="140"/>
      <c r="HQ46" s="62"/>
      <c r="HR46" s="63"/>
      <c r="HS46" s="63"/>
      <c r="HT46" s="140"/>
      <c r="HU46" s="62"/>
      <c r="HV46" s="63"/>
      <c r="HW46" s="63"/>
      <c r="HX46" s="140"/>
      <c r="HY46" s="62"/>
      <c r="HZ46" s="63"/>
      <c r="IA46" s="63"/>
      <c r="IB46" s="140"/>
      <c r="IC46" s="62"/>
      <c r="ID46" s="63"/>
      <c r="IE46" s="63"/>
      <c r="IF46" s="140"/>
      <c r="IG46" s="62"/>
      <c r="IH46" s="63"/>
      <c r="II46" s="63"/>
      <c r="IJ46" s="140"/>
    </row>
    <row r="47" spans="1:244" s="60" customFormat="1">
      <c r="A47" s="109" t="s">
        <v>55</v>
      </c>
      <c r="B47" s="110">
        <v>0</v>
      </c>
      <c r="C47" s="110">
        <v>0</v>
      </c>
      <c r="D47" s="141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56</v>
      </c>
      <c r="B48" s="57">
        <v>29732.452214988451</v>
      </c>
      <c r="C48" s="57">
        <v>4.12</v>
      </c>
      <c r="D48" s="138">
        <v>1</v>
      </c>
    </row>
    <row r="49" spans="1:244" s="60" customFormat="1">
      <c r="A49" s="48" t="s">
        <v>42</v>
      </c>
      <c r="B49" s="39"/>
      <c r="C49" s="39"/>
      <c r="D49" s="39"/>
    </row>
    <row r="50" spans="1:244" s="60" customFormat="1">
      <c r="A50" s="42" t="s">
        <v>43</v>
      </c>
      <c r="B50" s="53">
        <v>0</v>
      </c>
      <c r="C50" s="53">
        <v>0</v>
      </c>
      <c r="D50" s="137">
        <v>0</v>
      </c>
    </row>
    <row r="51" spans="1:244" s="60" customFormat="1">
      <c r="A51" s="42" t="s">
        <v>44</v>
      </c>
      <c r="B51" s="53">
        <v>0</v>
      </c>
      <c r="C51" s="53">
        <v>0</v>
      </c>
      <c r="D51" s="137">
        <v>0</v>
      </c>
    </row>
    <row r="52" spans="1:244" s="60" customFormat="1">
      <c r="A52" s="105" t="s">
        <v>45</v>
      </c>
      <c r="B52" s="106">
        <v>0</v>
      </c>
      <c r="C52" s="106">
        <v>0</v>
      </c>
      <c r="D52" s="139">
        <v>0</v>
      </c>
      <c r="E52" s="62"/>
      <c r="F52" s="63"/>
      <c r="G52" s="63"/>
      <c r="H52" s="140"/>
      <c r="I52" s="62"/>
      <c r="J52" s="63"/>
      <c r="K52" s="63"/>
      <c r="L52" s="140"/>
      <c r="M52" s="62"/>
      <c r="N52" s="63"/>
      <c r="O52" s="63"/>
      <c r="P52" s="140"/>
      <c r="Q52" s="62"/>
      <c r="R52" s="63"/>
      <c r="S52" s="63"/>
      <c r="T52" s="140"/>
      <c r="U52" s="62"/>
      <c r="V52" s="63"/>
      <c r="W52" s="63"/>
      <c r="X52" s="140"/>
      <c r="Y52" s="62"/>
      <c r="Z52" s="63"/>
      <c r="AA52" s="63"/>
      <c r="AB52" s="140"/>
      <c r="AC52" s="62"/>
      <c r="AD52" s="63"/>
      <c r="AE52" s="63"/>
      <c r="AF52" s="140"/>
      <c r="AG52" s="62"/>
      <c r="AH52" s="63"/>
      <c r="AI52" s="63"/>
      <c r="AJ52" s="140"/>
      <c r="AK52" s="62"/>
      <c r="AL52" s="63"/>
      <c r="AM52" s="63"/>
      <c r="AN52" s="140"/>
      <c r="AO52" s="62"/>
      <c r="AP52" s="63"/>
      <c r="AQ52" s="63"/>
      <c r="AR52" s="140"/>
      <c r="AS52" s="62"/>
      <c r="AT52" s="63"/>
      <c r="AU52" s="63"/>
      <c r="AV52" s="140"/>
      <c r="AW52" s="62"/>
      <c r="AX52" s="63"/>
      <c r="AY52" s="63"/>
      <c r="AZ52" s="140"/>
      <c r="BA52" s="62"/>
      <c r="BB52" s="63"/>
      <c r="BC52" s="63"/>
      <c r="BD52" s="140"/>
      <c r="BE52" s="62"/>
      <c r="BF52" s="63"/>
      <c r="BG52" s="63"/>
      <c r="BH52" s="140"/>
      <c r="BI52" s="62"/>
      <c r="BJ52" s="63"/>
      <c r="BK52" s="63"/>
      <c r="BL52" s="140"/>
      <c r="BM52" s="62"/>
      <c r="BN52" s="63"/>
      <c r="BO52" s="63"/>
      <c r="BP52" s="140"/>
      <c r="BQ52" s="62"/>
      <c r="BR52" s="63"/>
      <c r="BS52" s="63"/>
      <c r="BT52" s="140"/>
      <c r="BU52" s="62"/>
      <c r="BV52" s="63"/>
      <c r="BW52" s="63"/>
      <c r="BX52" s="140"/>
      <c r="BY52" s="62"/>
      <c r="BZ52" s="63"/>
      <c r="CA52" s="63"/>
      <c r="CB52" s="140"/>
      <c r="CC52" s="62"/>
      <c r="CD52" s="63"/>
      <c r="CE52" s="63"/>
      <c r="CF52" s="140"/>
      <c r="CG52" s="62"/>
      <c r="CH52" s="63"/>
      <c r="CI52" s="63"/>
      <c r="CJ52" s="140"/>
      <c r="CK52" s="62"/>
      <c r="CL52" s="63"/>
      <c r="CM52" s="63"/>
      <c r="CN52" s="140"/>
      <c r="CO52" s="62"/>
      <c r="CP52" s="63"/>
      <c r="CQ52" s="63"/>
      <c r="CR52" s="140"/>
      <c r="CS52" s="62"/>
      <c r="CT52" s="63"/>
      <c r="CU52" s="63"/>
      <c r="CV52" s="140"/>
      <c r="CW52" s="62"/>
      <c r="CX52" s="63"/>
      <c r="CY52" s="63"/>
      <c r="CZ52" s="140"/>
      <c r="DA52" s="62"/>
      <c r="DB52" s="63"/>
      <c r="DC52" s="63"/>
      <c r="DD52" s="140"/>
      <c r="DE52" s="62"/>
      <c r="DF52" s="63"/>
      <c r="DG52" s="63"/>
      <c r="DH52" s="140"/>
      <c r="DI52" s="62"/>
      <c r="DJ52" s="63"/>
      <c r="DK52" s="63"/>
      <c r="DL52" s="140"/>
      <c r="DM52" s="62"/>
      <c r="DN52" s="63"/>
      <c r="DO52" s="63"/>
      <c r="DP52" s="140"/>
      <c r="DQ52" s="62"/>
      <c r="DR52" s="63"/>
      <c r="DS52" s="63"/>
      <c r="DT52" s="140"/>
      <c r="DU52" s="62"/>
      <c r="DV52" s="63"/>
      <c r="DW52" s="63"/>
      <c r="DX52" s="140"/>
      <c r="DY52" s="62"/>
      <c r="DZ52" s="63"/>
      <c r="EA52" s="63"/>
      <c r="EB52" s="140"/>
      <c r="EC52" s="62"/>
      <c r="ED52" s="63"/>
      <c r="EE52" s="63"/>
      <c r="EF52" s="140"/>
      <c r="EG52" s="62"/>
      <c r="EH52" s="63"/>
      <c r="EI52" s="63"/>
      <c r="EJ52" s="140"/>
      <c r="EK52" s="62"/>
      <c r="EL52" s="63"/>
      <c r="EM52" s="63"/>
      <c r="EN52" s="140"/>
      <c r="EO52" s="62"/>
      <c r="EP52" s="63"/>
      <c r="EQ52" s="63"/>
      <c r="ER52" s="140"/>
      <c r="ES52" s="62"/>
      <c r="ET52" s="63"/>
      <c r="EU52" s="63"/>
      <c r="EV52" s="140"/>
      <c r="EW52" s="62"/>
      <c r="EX52" s="63"/>
      <c r="EY52" s="63"/>
      <c r="EZ52" s="140"/>
      <c r="FA52" s="62"/>
      <c r="FB52" s="63"/>
      <c r="FC52" s="63"/>
      <c r="FD52" s="140"/>
      <c r="FE52" s="62"/>
      <c r="FF52" s="63"/>
      <c r="FG52" s="63"/>
      <c r="FH52" s="140"/>
      <c r="FI52" s="62"/>
      <c r="FJ52" s="63"/>
      <c r="FK52" s="63"/>
      <c r="FL52" s="140"/>
      <c r="FM52" s="62"/>
      <c r="FN52" s="63"/>
      <c r="FO52" s="63"/>
      <c r="FP52" s="140"/>
      <c r="FQ52" s="62"/>
      <c r="FR52" s="63"/>
      <c r="FS52" s="63"/>
      <c r="FT52" s="140"/>
      <c r="FU52" s="62"/>
      <c r="FV52" s="63"/>
      <c r="FW52" s="63"/>
      <c r="FX52" s="140"/>
      <c r="FY52" s="62"/>
      <c r="FZ52" s="63"/>
      <c r="GA52" s="63"/>
      <c r="GB52" s="140"/>
      <c r="GC52" s="62"/>
      <c r="GD52" s="63"/>
      <c r="GE52" s="63"/>
      <c r="GF52" s="140"/>
      <c r="GG52" s="62"/>
      <c r="GH52" s="63"/>
      <c r="GI52" s="63"/>
      <c r="GJ52" s="140"/>
      <c r="GK52" s="62"/>
      <c r="GL52" s="63"/>
      <c r="GM52" s="63"/>
      <c r="GN52" s="140"/>
      <c r="GO52" s="62"/>
      <c r="GP52" s="63"/>
      <c r="GQ52" s="63"/>
      <c r="GR52" s="140"/>
      <c r="GS52" s="62"/>
      <c r="GT52" s="63"/>
      <c r="GU52" s="63"/>
      <c r="GV52" s="140"/>
      <c r="GW52" s="62"/>
      <c r="GX52" s="63"/>
      <c r="GY52" s="63"/>
      <c r="GZ52" s="140"/>
      <c r="HA52" s="62"/>
      <c r="HB52" s="63"/>
      <c r="HC52" s="63"/>
      <c r="HD52" s="140"/>
      <c r="HE52" s="62"/>
      <c r="HF52" s="63"/>
      <c r="HG52" s="63"/>
      <c r="HH52" s="140"/>
      <c r="HI52" s="62"/>
      <c r="HJ52" s="63"/>
      <c r="HK52" s="63"/>
      <c r="HL52" s="140"/>
      <c r="HM52" s="62"/>
      <c r="HN52" s="63"/>
      <c r="HO52" s="63"/>
      <c r="HP52" s="140"/>
      <c r="HQ52" s="62"/>
      <c r="HR52" s="63"/>
      <c r="HS52" s="63"/>
      <c r="HT52" s="140"/>
      <c r="HU52" s="62"/>
      <c r="HV52" s="63"/>
      <c r="HW52" s="63"/>
      <c r="HX52" s="140"/>
      <c r="HY52" s="62"/>
      <c r="HZ52" s="63"/>
      <c r="IA52" s="63"/>
      <c r="IB52" s="140"/>
      <c r="IC52" s="62"/>
      <c r="ID52" s="63"/>
      <c r="IE52" s="63"/>
      <c r="IF52" s="140"/>
      <c r="IG52" s="62"/>
      <c r="IH52" s="63"/>
      <c r="II52" s="63"/>
      <c r="IJ52" s="140"/>
    </row>
    <row r="53" spans="1:244" s="68" customFormat="1" ht="13.5" thickBot="1">
      <c r="A53" s="65" t="s">
        <v>46</v>
      </c>
      <c r="B53" s="66">
        <v>29732.452214988451</v>
      </c>
      <c r="C53" s="66">
        <v>4.12</v>
      </c>
      <c r="D53" s="142">
        <v>1</v>
      </c>
    </row>
    <row r="54" spans="1:244">
      <c r="A54" s="143" t="s">
        <v>68</v>
      </c>
      <c r="D54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329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59</v>
      </c>
    </row>
    <row r="6" spans="1:4">
      <c r="A6" s="44"/>
      <c r="B6" s="45" t="s">
        <v>6</v>
      </c>
      <c r="C6" s="46" t="s">
        <v>322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61</v>
      </c>
      <c r="B10" s="39">
        <v>192</v>
      </c>
      <c r="C10" s="39">
        <v>0.03</v>
      </c>
      <c r="D10" s="137">
        <v>5.9744297523758594E-3</v>
      </c>
    </row>
    <row r="11" spans="1:4">
      <c r="A11" s="42" t="s">
        <v>330</v>
      </c>
      <c r="B11" s="53">
        <v>22752</v>
      </c>
      <c r="C11" s="53">
        <v>3.16</v>
      </c>
      <c r="D11" s="137">
        <v>0.70796992565653938</v>
      </c>
    </row>
    <row r="12" spans="1:4">
      <c r="A12" s="42" t="s">
        <v>331</v>
      </c>
      <c r="B12" s="53">
        <v>0</v>
      </c>
      <c r="C12" s="53">
        <v>0</v>
      </c>
      <c r="D12" s="137">
        <v>0</v>
      </c>
    </row>
    <row r="13" spans="1:4">
      <c r="A13" s="42" t="s">
        <v>332</v>
      </c>
      <c r="B13" s="53">
        <v>1147.2</v>
      </c>
      <c r="C13" s="53">
        <v>0.16</v>
      </c>
      <c r="D13" s="137">
        <v>3.5697217770445766E-2</v>
      </c>
    </row>
    <row r="14" spans="1:4">
      <c r="A14" s="56" t="s">
        <v>62</v>
      </c>
      <c r="B14" s="57">
        <v>24091.200000000001</v>
      </c>
      <c r="C14" s="57">
        <v>3.35</v>
      </c>
      <c r="D14" s="138">
        <v>0.74964157317936098</v>
      </c>
    </row>
    <row r="15" spans="1:4">
      <c r="A15" s="59" t="s">
        <v>19</v>
      </c>
    </row>
    <row r="16" spans="1:4">
      <c r="A16" s="54" t="s">
        <v>20</v>
      </c>
      <c r="B16" s="53">
        <v>0</v>
      </c>
      <c r="C16" s="53">
        <v>0</v>
      </c>
      <c r="D16" s="137">
        <v>0</v>
      </c>
    </row>
    <row r="17" spans="1:4">
      <c r="A17" s="54" t="s">
        <v>21</v>
      </c>
      <c r="B17" s="53">
        <v>0</v>
      </c>
      <c r="C17" s="53">
        <v>0</v>
      </c>
      <c r="D17" s="137">
        <v>0</v>
      </c>
    </row>
    <row r="18" spans="1:4">
      <c r="A18" s="54" t="s">
        <v>66</v>
      </c>
      <c r="B18" s="53">
        <v>6912</v>
      </c>
      <c r="C18" s="53">
        <v>0.96</v>
      </c>
      <c r="D18" s="137">
        <v>0.21507947108553094</v>
      </c>
    </row>
    <row r="19" spans="1:4">
      <c r="A19" s="54" t="s">
        <v>23</v>
      </c>
      <c r="B19" s="53">
        <v>0</v>
      </c>
      <c r="C19" s="53">
        <v>0</v>
      </c>
      <c r="D19" s="137">
        <v>0</v>
      </c>
    </row>
    <row r="20" spans="1:4">
      <c r="A20" s="54" t="s">
        <v>24</v>
      </c>
      <c r="B20" s="53">
        <v>359.35</v>
      </c>
      <c r="C20" s="53">
        <v>0.05</v>
      </c>
      <c r="D20" s="137">
        <v>1.1181829851647215E-2</v>
      </c>
    </row>
    <row r="21" spans="1:4">
      <c r="A21" s="54" t="s">
        <v>25</v>
      </c>
      <c r="B21" s="53">
        <v>0</v>
      </c>
      <c r="C21" s="53">
        <v>0</v>
      </c>
      <c r="D21" s="137">
        <v>0</v>
      </c>
    </row>
    <row r="22" spans="1:4">
      <c r="A22" s="54" t="s">
        <v>26</v>
      </c>
      <c r="B22" s="53">
        <v>0</v>
      </c>
      <c r="C22" s="53">
        <v>0</v>
      </c>
      <c r="D22" s="137">
        <v>0</v>
      </c>
    </row>
    <row r="23" spans="1:4">
      <c r="A23" s="54" t="s">
        <v>67</v>
      </c>
      <c r="B23" s="53">
        <v>390.6</v>
      </c>
      <c r="C23" s="53">
        <v>0.05</v>
      </c>
      <c r="D23" s="137">
        <v>1.2154230527489641E-2</v>
      </c>
    </row>
    <row r="24" spans="1:4">
      <c r="A24" s="129" t="s">
        <v>28</v>
      </c>
      <c r="B24" s="106">
        <v>7661.95</v>
      </c>
      <c r="C24" s="106">
        <v>1.06</v>
      </c>
      <c r="D24" s="139">
        <v>0.23841553146466782</v>
      </c>
    </row>
    <row r="25" spans="1:4" s="60" customFormat="1">
      <c r="A25" s="48" t="s">
        <v>49</v>
      </c>
      <c r="B25" s="39"/>
      <c r="C25" s="39"/>
      <c r="D25" s="39"/>
    </row>
    <row r="26" spans="1:4" s="60" customFormat="1">
      <c r="A26" s="54" t="s">
        <v>50</v>
      </c>
      <c r="B26" s="53">
        <v>380.2083303991634</v>
      </c>
      <c r="C26" s="53">
        <v>0.05</v>
      </c>
      <c r="D26" s="137">
        <v>1.183087479811413E-2</v>
      </c>
    </row>
    <row r="27" spans="1:4" s="60" customFormat="1">
      <c r="A27" s="42" t="s">
        <v>51</v>
      </c>
      <c r="B27" s="53">
        <v>380.2083303991634</v>
      </c>
      <c r="C27" s="53">
        <v>0.05</v>
      </c>
      <c r="D27" s="137">
        <v>1.183087479811413E-2</v>
      </c>
    </row>
    <row r="28" spans="1:4" s="61" customFormat="1">
      <c r="A28" s="56" t="s">
        <v>52</v>
      </c>
      <c r="B28" s="57">
        <v>32133.358330399165</v>
      </c>
      <c r="C28" s="57">
        <v>4.46</v>
      </c>
      <c r="D28" s="138">
        <v>0.99988797944214292</v>
      </c>
    </row>
    <row r="29" spans="1:4" s="60" customFormat="1">
      <c r="A29" s="48" t="s">
        <v>30</v>
      </c>
      <c r="B29" s="39"/>
      <c r="C29" s="39"/>
      <c r="D29" s="39"/>
    </row>
    <row r="30" spans="1:4" s="60" customFormat="1">
      <c r="A30" s="42" t="s">
        <v>31</v>
      </c>
      <c r="B30" s="53">
        <v>0</v>
      </c>
      <c r="C30" s="53">
        <v>0</v>
      </c>
      <c r="D30" s="137">
        <v>0</v>
      </c>
    </row>
    <row r="31" spans="1:4" s="60" customFormat="1">
      <c r="A31" s="42" t="s">
        <v>32</v>
      </c>
      <c r="B31" s="53">
        <v>0</v>
      </c>
      <c r="C31" s="53">
        <v>0</v>
      </c>
      <c r="D31" s="137">
        <v>0</v>
      </c>
    </row>
    <row r="32" spans="1:4" s="60" customFormat="1">
      <c r="A32" s="54" t="s">
        <v>33</v>
      </c>
      <c r="B32" s="53">
        <v>0</v>
      </c>
      <c r="C32" s="53">
        <v>0</v>
      </c>
      <c r="D32" s="137">
        <v>0</v>
      </c>
    </row>
    <row r="33" spans="1:244" s="60" customFormat="1">
      <c r="A33" s="54" t="s">
        <v>63</v>
      </c>
      <c r="B33" s="53">
        <v>0</v>
      </c>
      <c r="C33" s="53">
        <v>0</v>
      </c>
      <c r="D33" s="137">
        <v>0</v>
      </c>
    </row>
    <row r="34" spans="1:244" s="60" customFormat="1">
      <c r="A34" s="105" t="s">
        <v>53</v>
      </c>
      <c r="B34" s="106">
        <v>0</v>
      </c>
      <c r="C34" s="106">
        <v>0</v>
      </c>
      <c r="D34" s="139">
        <v>0</v>
      </c>
      <c r="E34" s="62"/>
      <c r="F34" s="63"/>
      <c r="G34" s="63"/>
      <c r="H34" s="140"/>
      <c r="I34" s="62"/>
      <c r="J34" s="63"/>
      <c r="K34" s="63"/>
      <c r="L34" s="140"/>
      <c r="M34" s="62"/>
      <c r="N34" s="63"/>
      <c r="O34" s="63"/>
      <c r="P34" s="140"/>
      <c r="Q34" s="62"/>
      <c r="R34" s="63"/>
      <c r="S34" s="63"/>
      <c r="T34" s="140"/>
      <c r="U34" s="62"/>
      <c r="V34" s="63"/>
      <c r="W34" s="63"/>
      <c r="X34" s="140"/>
      <c r="Y34" s="62"/>
      <c r="Z34" s="63"/>
      <c r="AA34" s="63"/>
      <c r="AB34" s="140"/>
      <c r="AC34" s="62"/>
      <c r="AD34" s="63"/>
      <c r="AE34" s="63"/>
      <c r="AF34" s="140"/>
      <c r="AG34" s="62"/>
      <c r="AH34" s="63"/>
      <c r="AI34" s="63"/>
      <c r="AJ34" s="140"/>
      <c r="AK34" s="62"/>
      <c r="AL34" s="63"/>
      <c r="AM34" s="63"/>
      <c r="AN34" s="140"/>
      <c r="AO34" s="62"/>
      <c r="AP34" s="63"/>
      <c r="AQ34" s="63"/>
      <c r="AR34" s="140"/>
      <c r="AS34" s="62"/>
      <c r="AT34" s="63"/>
      <c r="AU34" s="63"/>
      <c r="AV34" s="140"/>
      <c r="AW34" s="62"/>
      <c r="AX34" s="63"/>
      <c r="AY34" s="63"/>
      <c r="AZ34" s="140"/>
      <c r="BA34" s="62"/>
      <c r="BB34" s="63"/>
      <c r="BC34" s="63"/>
      <c r="BD34" s="140"/>
      <c r="BE34" s="62"/>
      <c r="BF34" s="63"/>
      <c r="BG34" s="63"/>
      <c r="BH34" s="140"/>
      <c r="BI34" s="62"/>
      <c r="BJ34" s="63"/>
      <c r="BK34" s="63"/>
      <c r="BL34" s="140"/>
      <c r="BM34" s="62"/>
      <c r="BN34" s="63"/>
      <c r="BO34" s="63"/>
      <c r="BP34" s="140"/>
      <c r="BQ34" s="62"/>
      <c r="BR34" s="63"/>
      <c r="BS34" s="63"/>
      <c r="BT34" s="140"/>
      <c r="BU34" s="62"/>
      <c r="BV34" s="63"/>
      <c r="BW34" s="63"/>
      <c r="BX34" s="140"/>
      <c r="BY34" s="62"/>
      <c r="BZ34" s="63"/>
      <c r="CA34" s="63"/>
      <c r="CB34" s="140"/>
      <c r="CC34" s="62"/>
      <c r="CD34" s="63"/>
      <c r="CE34" s="63"/>
      <c r="CF34" s="140"/>
      <c r="CG34" s="62"/>
      <c r="CH34" s="63"/>
      <c r="CI34" s="63"/>
      <c r="CJ34" s="140"/>
      <c r="CK34" s="62"/>
      <c r="CL34" s="63"/>
      <c r="CM34" s="63"/>
      <c r="CN34" s="140"/>
      <c r="CO34" s="62"/>
      <c r="CP34" s="63"/>
      <c r="CQ34" s="63"/>
      <c r="CR34" s="140"/>
      <c r="CS34" s="62"/>
      <c r="CT34" s="63"/>
      <c r="CU34" s="63"/>
      <c r="CV34" s="140"/>
      <c r="CW34" s="62"/>
      <c r="CX34" s="63"/>
      <c r="CY34" s="63"/>
      <c r="CZ34" s="140"/>
      <c r="DA34" s="62"/>
      <c r="DB34" s="63"/>
      <c r="DC34" s="63"/>
      <c r="DD34" s="140"/>
      <c r="DE34" s="62"/>
      <c r="DF34" s="63"/>
      <c r="DG34" s="63"/>
      <c r="DH34" s="140"/>
      <c r="DI34" s="62"/>
      <c r="DJ34" s="63"/>
      <c r="DK34" s="63"/>
      <c r="DL34" s="140"/>
      <c r="DM34" s="62"/>
      <c r="DN34" s="63"/>
      <c r="DO34" s="63"/>
      <c r="DP34" s="140"/>
      <c r="DQ34" s="62"/>
      <c r="DR34" s="63"/>
      <c r="DS34" s="63"/>
      <c r="DT34" s="140"/>
      <c r="DU34" s="62"/>
      <c r="DV34" s="63"/>
      <c r="DW34" s="63"/>
      <c r="DX34" s="140"/>
      <c r="DY34" s="62"/>
      <c r="DZ34" s="63"/>
      <c r="EA34" s="63"/>
      <c r="EB34" s="140"/>
      <c r="EC34" s="62"/>
      <c r="ED34" s="63"/>
      <c r="EE34" s="63"/>
      <c r="EF34" s="140"/>
      <c r="EG34" s="62"/>
      <c r="EH34" s="63"/>
      <c r="EI34" s="63"/>
      <c r="EJ34" s="140"/>
      <c r="EK34" s="62"/>
      <c r="EL34" s="63"/>
      <c r="EM34" s="63"/>
      <c r="EN34" s="140"/>
      <c r="EO34" s="62"/>
      <c r="EP34" s="63"/>
      <c r="EQ34" s="63"/>
      <c r="ER34" s="140"/>
      <c r="ES34" s="62"/>
      <c r="ET34" s="63"/>
      <c r="EU34" s="63"/>
      <c r="EV34" s="140"/>
      <c r="EW34" s="62"/>
      <c r="EX34" s="63"/>
      <c r="EY34" s="63"/>
      <c r="EZ34" s="140"/>
      <c r="FA34" s="62"/>
      <c r="FB34" s="63"/>
      <c r="FC34" s="63"/>
      <c r="FD34" s="140"/>
      <c r="FE34" s="62"/>
      <c r="FF34" s="63"/>
      <c r="FG34" s="63"/>
      <c r="FH34" s="140"/>
      <c r="FI34" s="62"/>
      <c r="FJ34" s="63"/>
      <c r="FK34" s="63"/>
      <c r="FL34" s="140"/>
      <c r="FM34" s="62"/>
      <c r="FN34" s="63"/>
      <c r="FO34" s="63"/>
      <c r="FP34" s="140"/>
      <c r="FQ34" s="62"/>
      <c r="FR34" s="63"/>
      <c r="FS34" s="63"/>
      <c r="FT34" s="140"/>
      <c r="FU34" s="62"/>
      <c r="FV34" s="63"/>
      <c r="FW34" s="63"/>
      <c r="FX34" s="140"/>
      <c r="FY34" s="62"/>
      <c r="FZ34" s="63"/>
      <c r="GA34" s="63"/>
      <c r="GB34" s="140"/>
      <c r="GC34" s="62"/>
      <c r="GD34" s="63"/>
      <c r="GE34" s="63"/>
      <c r="GF34" s="140"/>
      <c r="GG34" s="62"/>
      <c r="GH34" s="63"/>
      <c r="GI34" s="63"/>
      <c r="GJ34" s="140"/>
      <c r="GK34" s="62"/>
      <c r="GL34" s="63"/>
      <c r="GM34" s="63"/>
      <c r="GN34" s="140"/>
      <c r="GO34" s="62"/>
      <c r="GP34" s="63"/>
      <c r="GQ34" s="63"/>
      <c r="GR34" s="140"/>
      <c r="GS34" s="62"/>
      <c r="GT34" s="63"/>
      <c r="GU34" s="63"/>
      <c r="GV34" s="140"/>
      <c r="GW34" s="62"/>
      <c r="GX34" s="63"/>
      <c r="GY34" s="63"/>
      <c r="GZ34" s="140"/>
      <c r="HA34" s="62"/>
      <c r="HB34" s="63"/>
      <c r="HC34" s="63"/>
      <c r="HD34" s="140"/>
      <c r="HE34" s="62"/>
      <c r="HF34" s="63"/>
      <c r="HG34" s="63"/>
      <c r="HH34" s="140"/>
      <c r="HI34" s="62"/>
      <c r="HJ34" s="63"/>
      <c r="HK34" s="63"/>
      <c r="HL34" s="140"/>
      <c r="HM34" s="62"/>
      <c r="HN34" s="63"/>
      <c r="HO34" s="63"/>
      <c r="HP34" s="140"/>
      <c r="HQ34" s="62"/>
      <c r="HR34" s="63"/>
      <c r="HS34" s="63"/>
      <c r="HT34" s="140"/>
      <c r="HU34" s="62"/>
      <c r="HV34" s="63"/>
      <c r="HW34" s="63"/>
      <c r="HX34" s="140"/>
      <c r="HY34" s="62"/>
      <c r="HZ34" s="63"/>
      <c r="IA34" s="63"/>
      <c r="IB34" s="140"/>
      <c r="IC34" s="62"/>
      <c r="ID34" s="63"/>
      <c r="IE34" s="63"/>
      <c r="IF34" s="140"/>
      <c r="IG34" s="62"/>
      <c r="IH34" s="63"/>
      <c r="II34" s="63"/>
      <c r="IJ34" s="140"/>
    </row>
    <row r="35" spans="1:244" s="60" customFormat="1">
      <c r="A35" s="48" t="s">
        <v>35</v>
      </c>
      <c r="B35" s="39"/>
      <c r="C35" s="39"/>
      <c r="D35" s="39"/>
    </row>
    <row r="36" spans="1:244" s="60" customFormat="1">
      <c r="A36" s="54" t="s">
        <v>36</v>
      </c>
      <c r="B36" s="53">
        <v>0</v>
      </c>
      <c r="C36" s="53">
        <v>0</v>
      </c>
      <c r="D36" s="137">
        <v>0</v>
      </c>
    </row>
    <row r="37" spans="1:244" s="60" customFormat="1">
      <c r="A37" s="54" t="s">
        <v>37</v>
      </c>
      <c r="B37" s="53">
        <v>0</v>
      </c>
      <c r="C37" s="53">
        <v>0</v>
      </c>
      <c r="D37" s="137">
        <v>0</v>
      </c>
    </row>
    <row r="38" spans="1:244" s="60" customFormat="1">
      <c r="A38" s="54" t="s">
        <v>38</v>
      </c>
      <c r="B38" s="53">
        <v>0</v>
      </c>
      <c r="C38" s="53">
        <v>0</v>
      </c>
      <c r="D38" s="137">
        <v>0</v>
      </c>
    </row>
    <row r="39" spans="1:244" s="60" customFormat="1">
      <c r="A39" s="105" t="s">
        <v>54</v>
      </c>
      <c r="B39" s="106">
        <v>0</v>
      </c>
      <c r="C39" s="106">
        <v>0</v>
      </c>
      <c r="D39" s="139">
        <v>0</v>
      </c>
      <c r="E39" s="62"/>
      <c r="F39" s="63"/>
      <c r="G39" s="63"/>
      <c r="H39" s="140"/>
      <c r="I39" s="62"/>
      <c r="J39" s="63"/>
      <c r="K39" s="63"/>
      <c r="L39" s="140"/>
      <c r="M39" s="62"/>
      <c r="N39" s="63"/>
      <c r="O39" s="63"/>
      <c r="P39" s="140"/>
      <c r="Q39" s="62"/>
      <c r="R39" s="63"/>
      <c r="S39" s="63"/>
      <c r="T39" s="140"/>
      <c r="U39" s="62"/>
      <c r="V39" s="63"/>
      <c r="W39" s="63"/>
      <c r="X39" s="140"/>
      <c r="Y39" s="62"/>
      <c r="Z39" s="63"/>
      <c r="AA39" s="63"/>
      <c r="AB39" s="140"/>
      <c r="AC39" s="62"/>
      <c r="AD39" s="63"/>
      <c r="AE39" s="63"/>
      <c r="AF39" s="140"/>
      <c r="AG39" s="62"/>
      <c r="AH39" s="63"/>
      <c r="AI39" s="63"/>
      <c r="AJ39" s="140"/>
      <c r="AK39" s="62"/>
      <c r="AL39" s="63"/>
      <c r="AM39" s="63"/>
      <c r="AN39" s="140"/>
      <c r="AO39" s="62"/>
      <c r="AP39" s="63"/>
      <c r="AQ39" s="63"/>
      <c r="AR39" s="140"/>
      <c r="AS39" s="62"/>
      <c r="AT39" s="63"/>
      <c r="AU39" s="63"/>
      <c r="AV39" s="140"/>
      <c r="AW39" s="62"/>
      <c r="AX39" s="63"/>
      <c r="AY39" s="63"/>
      <c r="AZ39" s="140"/>
      <c r="BA39" s="62"/>
      <c r="BB39" s="63"/>
      <c r="BC39" s="63"/>
      <c r="BD39" s="140"/>
      <c r="BE39" s="62"/>
      <c r="BF39" s="63"/>
      <c r="BG39" s="63"/>
      <c r="BH39" s="140"/>
      <c r="BI39" s="62"/>
      <c r="BJ39" s="63"/>
      <c r="BK39" s="63"/>
      <c r="BL39" s="140"/>
      <c r="BM39" s="62"/>
      <c r="BN39" s="63"/>
      <c r="BO39" s="63"/>
      <c r="BP39" s="140"/>
      <c r="BQ39" s="62"/>
      <c r="BR39" s="63"/>
      <c r="BS39" s="63"/>
      <c r="BT39" s="140"/>
      <c r="BU39" s="62"/>
      <c r="BV39" s="63"/>
      <c r="BW39" s="63"/>
      <c r="BX39" s="140"/>
      <c r="BY39" s="62"/>
      <c r="BZ39" s="63"/>
      <c r="CA39" s="63"/>
      <c r="CB39" s="140"/>
      <c r="CC39" s="62"/>
      <c r="CD39" s="63"/>
      <c r="CE39" s="63"/>
      <c r="CF39" s="140"/>
      <c r="CG39" s="62"/>
      <c r="CH39" s="63"/>
      <c r="CI39" s="63"/>
      <c r="CJ39" s="140"/>
      <c r="CK39" s="62"/>
      <c r="CL39" s="63"/>
      <c r="CM39" s="63"/>
      <c r="CN39" s="140"/>
      <c r="CO39" s="62"/>
      <c r="CP39" s="63"/>
      <c r="CQ39" s="63"/>
      <c r="CR39" s="140"/>
      <c r="CS39" s="62"/>
      <c r="CT39" s="63"/>
      <c r="CU39" s="63"/>
      <c r="CV39" s="140"/>
      <c r="CW39" s="62"/>
      <c r="CX39" s="63"/>
      <c r="CY39" s="63"/>
      <c r="CZ39" s="140"/>
      <c r="DA39" s="62"/>
      <c r="DB39" s="63"/>
      <c r="DC39" s="63"/>
      <c r="DD39" s="140"/>
      <c r="DE39" s="62"/>
      <c r="DF39" s="63"/>
      <c r="DG39" s="63"/>
      <c r="DH39" s="140"/>
      <c r="DI39" s="62"/>
      <c r="DJ39" s="63"/>
      <c r="DK39" s="63"/>
      <c r="DL39" s="140"/>
      <c r="DM39" s="62"/>
      <c r="DN39" s="63"/>
      <c r="DO39" s="63"/>
      <c r="DP39" s="140"/>
      <c r="DQ39" s="62"/>
      <c r="DR39" s="63"/>
      <c r="DS39" s="63"/>
      <c r="DT39" s="140"/>
      <c r="DU39" s="62"/>
      <c r="DV39" s="63"/>
      <c r="DW39" s="63"/>
      <c r="DX39" s="140"/>
      <c r="DY39" s="62"/>
      <c r="DZ39" s="63"/>
      <c r="EA39" s="63"/>
      <c r="EB39" s="140"/>
      <c r="EC39" s="62"/>
      <c r="ED39" s="63"/>
      <c r="EE39" s="63"/>
      <c r="EF39" s="140"/>
      <c r="EG39" s="62"/>
      <c r="EH39" s="63"/>
      <c r="EI39" s="63"/>
      <c r="EJ39" s="140"/>
      <c r="EK39" s="62"/>
      <c r="EL39" s="63"/>
      <c r="EM39" s="63"/>
      <c r="EN39" s="140"/>
      <c r="EO39" s="62"/>
      <c r="EP39" s="63"/>
      <c r="EQ39" s="63"/>
      <c r="ER39" s="140"/>
      <c r="ES39" s="62"/>
      <c r="ET39" s="63"/>
      <c r="EU39" s="63"/>
      <c r="EV39" s="140"/>
      <c r="EW39" s="62"/>
      <c r="EX39" s="63"/>
      <c r="EY39" s="63"/>
      <c r="EZ39" s="140"/>
      <c r="FA39" s="62"/>
      <c r="FB39" s="63"/>
      <c r="FC39" s="63"/>
      <c r="FD39" s="140"/>
      <c r="FE39" s="62"/>
      <c r="FF39" s="63"/>
      <c r="FG39" s="63"/>
      <c r="FH39" s="140"/>
      <c r="FI39" s="62"/>
      <c r="FJ39" s="63"/>
      <c r="FK39" s="63"/>
      <c r="FL39" s="140"/>
      <c r="FM39" s="62"/>
      <c r="FN39" s="63"/>
      <c r="FO39" s="63"/>
      <c r="FP39" s="140"/>
      <c r="FQ39" s="62"/>
      <c r="FR39" s="63"/>
      <c r="FS39" s="63"/>
      <c r="FT39" s="140"/>
      <c r="FU39" s="62"/>
      <c r="FV39" s="63"/>
      <c r="FW39" s="63"/>
      <c r="FX39" s="140"/>
      <c r="FY39" s="62"/>
      <c r="FZ39" s="63"/>
      <c r="GA39" s="63"/>
      <c r="GB39" s="140"/>
      <c r="GC39" s="62"/>
      <c r="GD39" s="63"/>
      <c r="GE39" s="63"/>
      <c r="GF39" s="140"/>
      <c r="GG39" s="62"/>
      <c r="GH39" s="63"/>
      <c r="GI39" s="63"/>
      <c r="GJ39" s="140"/>
      <c r="GK39" s="62"/>
      <c r="GL39" s="63"/>
      <c r="GM39" s="63"/>
      <c r="GN39" s="140"/>
      <c r="GO39" s="62"/>
      <c r="GP39" s="63"/>
      <c r="GQ39" s="63"/>
      <c r="GR39" s="140"/>
      <c r="GS39" s="62"/>
      <c r="GT39" s="63"/>
      <c r="GU39" s="63"/>
      <c r="GV39" s="140"/>
      <c r="GW39" s="62"/>
      <c r="GX39" s="63"/>
      <c r="GY39" s="63"/>
      <c r="GZ39" s="140"/>
      <c r="HA39" s="62"/>
      <c r="HB39" s="63"/>
      <c r="HC39" s="63"/>
      <c r="HD39" s="140"/>
      <c r="HE39" s="62"/>
      <c r="HF39" s="63"/>
      <c r="HG39" s="63"/>
      <c r="HH39" s="140"/>
      <c r="HI39" s="62"/>
      <c r="HJ39" s="63"/>
      <c r="HK39" s="63"/>
      <c r="HL39" s="140"/>
      <c r="HM39" s="62"/>
      <c r="HN39" s="63"/>
      <c r="HO39" s="63"/>
      <c r="HP39" s="140"/>
      <c r="HQ39" s="62"/>
      <c r="HR39" s="63"/>
      <c r="HS39" s="63"/>
      <c r="HT39" s="140"/>
      <c r="HU39" s="62"/>
      <c r="HV39" s="63"/>
      <c r="HW39" s="63"/>
      <c r="HX39" s="140"/>
      <c r="HY39" s="62"/>
      <c r="HZ39" s="63"/>
      <c r="IA39" s="63"/>
      <c r="IB39" s="140"/>
      <c r="IC39" s="62"/>
      <c r="ID39" s="63"/>
      <c r="IE39" s="63"/>
      <c r="IF39" s="140"/>
      <c r="IG39" s="62"/>
      <c r="IH39" s="63"/>
      <c r="II39" s="63"/>
      <c r="IJ39" s="140"/>
    </row>
    <row r="40" spans="1:244" s="60" customFormat="1">
      <c r="A40" s="109" t="s">
        <v>55</v>
      </c>
      <c r="B40" s="110">
        <v>0</v>
      </c>
      <c r="C40" s="110">
        <v>0</v>
      </c>
      <c r="D40" s="141">
        <v>0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56</v>
      </c>
      <c r="B41" s="57">
        <v>32133.358330399165</v>
      </c>
      <c r="C41" s="57">
        <v>4.46</v>
      </c>
      <c r="D41" s="138">
        <v>0.99988797944214292</v>
      </c>
    </row>
    <row r="42" spans="1:244" s="60" customFormat="1">
      <c r="A42" s="48" t="s">
        <v>42</v>
      </c>
      <c r="B42" s="39"/>
      <c r="C42" s="39"/>
      <c r="D42" s="39"/>
    </row>
    <row r="43" spans="1:244" s="60" customFormat="1">
      <c r="A43" s="42" t="s">
        <v>43</v>
      </c>
      <c r="B43" s="53">
        <v>0</v>
      </c>
      <c r="C43" s="53">
        <v>0</v>
      </c>
      <c r="D43" s="137">
        <v>0</v>
      </c>
    </row>
    <row r="44" spans="1:244" s="60" customFormat="1">
      <c r="A44" s="42" t="s">
        <v>44</v>
      </c>
      <c r="B44" s="53">
        <v>3.6</v>
      </c>
      <c r="C44" s="53">
        <v>0</v>
      </c>
      <c r="D44" s="137">
        <v>1.1202055785704737E-4</v>
      </c>
    </row>
    <row r="45" spans="1:244" s="60" customFormat="1">
      <c r="A45" s="105" t="s">
        <v>45</v>
      </c>
      <c r="B45" s="106">
        <v>3.6</v>
      </c>
      <c r="C45" s="106">
        <v>0</v>
      </c>
      <c r="D45" s="139">
        <v>1.1202055785704737E-4</v>
      </c>
      <c r="E45" s="62"/>
      <c r="F45" s="63"/>
      <c r="G45" s="63"/>
      <c r="H45" s="140"/>
      <c r="I45" s="62"/>
      <c r="J45" s="63"/>
      <c r="K45" s="63"/>
      <c r="L45" s="140"/>
      <c r="M45" s="62"/>
      <c r="N45" s="63"/>
      <c r="O45" s="63"/>
      <c r="P45" s="140"/>
      <c r="Q45" s="62"/>
      <c r="R45" s="63"/>
      <c r="S45" s="63"/>
      <c r="T45" s="140"/>
      <c r="U45" s="62"/>
      <c r="V45" s="63"/>
      <c r="W45" s="63"/>
      <c r="X45" s="140"/>
      <c r="Y45" s="62"/>
      <c r="Z45" s="63"/>
      <c r="AA45" s="63"/>
      <c r="AB45" s="140"/>
      <c r="AC45" s="62"/>
      <c r="AD45" s="63"/>
      <c r="AE45" s="63"/>
      <c r="AF45" s="140"/>
      <c r="AG45" s="62"/>
      <c r="AH45" s="63"/>
      <c r="AI45" s="63"/>
      <c r="AJ45" s="140"/>
      <c r="AK45" s="62"/>
      <c r="AL45" s="63"/>
      <c r="AM45" s="63"/>
      <c r="AN45" s="140"/>
      <c r="AO45" s="62"/>
      <c r="AP45" s="63"/>
      <c r="AQ45" s="63"/>
      <c r="AR45" s="140"/>
      <c r="AS45" s="62"/>
      <c r="AT45" s="63"/>
      <c r="AU45" s="63"/>
      <c r="AV45" s="140"/>
      <c r="AW45" s="62"/>
      <c r="AX45" s="63"/>
      <c r="AY45" s="63"/>
      <c r="AZ45" s="140"/>
      <c r="BA45" s="62"/>
      <c r="BB45" s="63"/>
      <c r="BC45" s="63"/>
      <c r="BD45" s="140"/>
      <c r="BE45" s="62"/>
      <c r="BF45" s="63"/>
      <c r="BG45" s="63"/>
      <c r="BH45" s="140"/>
      <c r="BI45" s="62"/>
      <c r="BJ45" s="63"/>
      <c r="BK45" s="63"/>
      <c r="BL45" s="140"/>
      <c r="BM45" s="62"/>
      <c r="BN45" s="63"/>
      <c r="BO45" s="63"/>
      <c r="BP45" s="140"/>
      <c r="BQ45" s="62"/>
      <c r="BR45" s="63"/>
      <c r="BS45" s="63"/>
      <c r="BT45" s="140"/>
      <c r="BU45" s="62"/>
      <c r="BV45" s="63"/>
      <c r="BW45" s="63"/>
      <c r="BX45" s="140"/>
      <c r="BY45" s="62"/>
      <c r="BZ45" s="63"/>
      <c r="CA45" s="63"/>
      <c r="CB45" s="140"/>
      <c r="CC45" s="62"/>
      <c r="CD45" s="63"/>
      <c r="CE45" s="63"/>
      <c r="CF45" s="140"/>
      <c r="CG45" s="62"/>
      <c r="CH45" s="63"/>
      <c r="CI45" s="63"/>
      <c r="CJ45" s="140"/>
      <c r="CK45" s="62"/>
      <c r="CL45" s="63"/>
      <c r="CM45" s="63"/>
      <c r="CN45" s="140"/>
      <c r="CO45" s="62"/>
      <c r="CP45" s="63"/>
      <c r="CQ45" s="63"/>
      <c r="CR45" s="140"/>
      <c r="CS45" s="62"/>
      <c r="CT45" s="63"/>
      <c r="CU45" s="63"/>
      <c r="CV45" s="140"/>
      <c r="CW45" s="62"/>
      <c r="CX45" s="63"/>
      <c r="CY45" s="63"/>
      <c r="CZ45" s="140"/>
      <c r="DA45" s="62"/>
      <c r="DB45" s="63"/>
      <c r="DC45" s="63"/>
      <c r="DD45" s="140"/>
      <c r="DE45" s="62"/>
      <c r="DF45" s="63"/>
      <c r="DG45" s="63"/>
      <c r="DH45" s="140"/>
      <c r="DI45" s="62"/>
      <c r="DJ45" s="63"/>
      <c r="DK45" s="63"/>
      <c r="DL45" s="140"/>
      <c r="DM45" s="62"/>
      <c r="DN45" s="63"/>
      <c r="DO45" s="63"/>
      <c r="DP45" s="140"/>
      <c r="DQ45" s="62"/>
      <c r="DR45" s="63"/>
      <c r="DS45" s="63"/>
      <c r="DT45" s="140"/>
      <c r="DU45" s="62"/>
      <c r="DV45" s="63"/>
      <c r="DW45" s="63"/>
      <c r="DX45" s="140"/>
      <c r="DY45" s="62"/>
      <c r="DZ45" s="63"/>
      <c r="EA45" s="63"/>
      <c r="EB45" s="140"/>
      <c r="EC45" s="62"/>
      <c r="ED45" s="63"/>
      <c r="EE45" s="63"/>
      <c r="EF45" s="140"/>
      <c r="EG45" s="62"/>
      <c r="EH45" s="63"/>
      <c r="EI45" s="63"/>
      <c r="EJ45" s="140"/>
      <c r="EK45" s="62"/>
      <c r="EL45" s="63"/>
      <c r="EM45" s="63"/>
      <c r="EN45" s="140"/>
      <c r="EO45" s="62"/>
      <c r="EP45" s="63"/>
      <c r="EQ45" s="63"/>
      <c r="ER45" s="140"/>
      <c r="ES45" s="62"/>
      <c r="ET45" s="63"/>
      <c r="EU45" s="63"/>
      <c r="EV45" s="140"/>
      <c r="EW45" s="62"/>
      <c r="EX45" s="63"/>
      <c r="EY45" s="63"/>
      <c r="EZ45" s="140"/>
      <c r="FA45" s="62"/>
      <c r="FB45" s="63"/>
      <c r="FC45" s="63"/>
      <c r="FD45" s="140"/>
      <c r="FE45" s="62"/>
      <c r="FF45" s="63"/>
      <c r="FG45" s="63"/>
      <c r="FH45" s="140"/>
      <c r="FI45" s="62"/>
      <c r="FJ45" s="63"/>
      <c r="FK45" s="63"/>
      <c r="FL45" s="140"/>
      <c r="FM45" s="62"/>
      <c r="FN45" s="63"/>
      <c r="FO45" s="63"/>
      <c r="FP45" s="140"/>
      <c r="FQ45" s="62"/>
      <c r="FR45" s="63"/>
      <c r="FS45" s="63"/>
      <c r="FT45" s="140"/>
      <c r="FU45" s="62"/>
      <c r="FV45" s="63"/>
      <c r="FW45" s="63"/>
      <c r="FX45" s="140"/>
      <c r="FY45" s="62"/>
      <c r="FZ45" s="63"/>
      <c r="GA45" s="63"/>
      <c r="GB45" s="140"/>
      <c r="GC45" s="62"/>
      <c r="GD45" s="63"/>
      <c r="GE45" s="63"/>
      <c r="GF45" s="140"/>
      <c r="GG45" s="62"/>
      <c r="GH45" s="63"/>
      <c r="GI45" s="63"/>
      <c r="GJ45" s="140"/>
      <c r="GK45" s="62"/>
      <c r="GL45" s="63"/>
      <c r="GM45" s="63"/>
      <c r="GN45" s="140"/>
      <c r="GO45" s="62"/>
      <c r="GP45" s="63"/>
      <c r="GQ45" s="63"/>
      <c r="GR45" s="140"/>
      <c r="GS45" s="62"/>
      <c r="GT45" s="63"/>
      <c r="GU45" s="63"/>
      <c r="GV45" s="140"/>
      <c r="GW45" s="62"/>
      <c r="GX45" s="63"/>
      <c r="GY45" s="63"/>
      <c r="GZ45" s="140"/>
      <c r="HA45" s="62"/>
      <c r="HB45" s="63"/>
      <c r="HC45" s="63"/>
      <c r="HD45" s="140"/>
      <c r="HE45" s="62"/>
      <c r="HF45" s="63"/>
      <c r="HG45" s="63"/>
      <c r="HH45" s="140"/>
      <c r="HI45" s="62"/>
      <c r="HJ45" s="63"/>
      <c r="HK45" s="63"/>
      <c r="HL45" s="140"/>
      <c r="HM45" s="62"/>
      <c r="HN45" s="63"/>
      <c r="HO45" s="63"/>
      <c r="HP45" s="140"/>
      <c r="HQ45" s="62"/>
      <c r="HR45" s="63"/>
      <c r="HS45" s="63"/>
      <c r="HT45" s="140"/>
      <c r="HU45" s="62"/>
      <c r="HV45" s="63"/>
      <c r="HW45" s="63"/>
      <c r="HX45" s="140"/>
      <c r="HY45" s="62"/>
      <c r="HZ45" s="63"/>
      <c r="IA45" s="63"/>
      <c r="IB45" s="140"/>
      <c r="IC45" s="62"/>
      <c r="ID45" s="63"/>
      <c r="IE45" s="63"/>
      <c r="IF45" s="140"/>
      <c r="IG45" s="62"/>
      <c r="IH45" s="63"/>
      <c r="II45" s="63"/>
      <c r="IJ45" s="140"/>
    </row>
    <row r="46" spans="1:244" s="68" customFormat="1" ht="13.5" thickBot="1">
      <c r="A46" s="65" t="s">
        <v>46</v>
      </c>
      <c r="B46" s="66">
        <v>32136.958330399164</v>
      </c>
      <c r="C46" s="66">
        <v>4.46</v>
      </c>
      <c r="D46" s="142">
        <v>1</v>
      </c>
    </row>
    <row r="47" spans="1:244">
      <c r="A47" s="69" t="s">
        <v>68</v>
      </c>
      <c r="D47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333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59</v>
      </c>
    </row>
    <row r="6" spans="1:4">
      <c r="A6" s="44"/>
      <c r="B6" s="45" t="s">
        <v>6</v>
      </c>
      <c r="C6" s="46" t="s">
        <v>324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61</v>
      </c>
      <c r="B10" s="39">
        <v>200</v>
      </c>
      <c r="C10" s="39">
        <v>0.03</v>
      </c>
      <c r="D10" s="137">
        <v>5.8920516935549389E-3</v>
      </c>
    </row>
    <row r="11" spans="1:4">
      <c r="A11" s="42" t="s">
        <v>330</v>
      </c>
      <c r="B11" s="53">
        <v>24360</v>
      </c>
      <c r="C11" s="53">
        <v>3.38</v>
      </c>
      <c r="D11" s="137">
        <v>0.71765189627499149</v>
      </c>
    </row>
    <row r="12" spans="1:4">
      <c r="A12" s="42" t="s">
        <v>331</v>
      </c>
      <c r="B12" s="53">
        <v>0</v>
      </c>
      <c r="C12" s="53">
        <v>0</v>
      </c>
      <c r="D12" s="137">
        <v>0</v>
      </c>
    </row>
    <row r="13" spans="1:4">
      <c r="A13" s="42" t="s">
        <v>332</v>
      </c>
      <c r="B13" s="53">
        <v>736.8</v>
      </c>
      <c r="C13" s="53">
        <v>0.1</v>
      </c>
      <c r="D13" s="137">
        <v>2.1706318439056391E-2</v>
      </c>
    </row>
    <row r="14" spans="1:4">
      <c r="A14" s="56" t="s">
        <v>62</v>
      </c>
      <c r="B14" s="57">
        <v>25296.799999999999</v>
      </c>
      <c r="C14" s="57">
        <v>3.51</v>
      </c>
      <c r="D14" s="138">
        <v>0.74525026640760272</v>
      </c>
    </row>
    <row r="15" spans="1:4">
      <c r="A15" s="59" t="s">
        <v>19</v>
      </c>
    </row>
    <row r="16" spans="1:4">
      <c r="A16" s="54" t="s">
        <v>20</v>
      </c>
      <c r="B16" s="53">
        <v>0</v>
      </c>
      <c r="C16" s="53">
        <v>0</v>
      </c>
      <c r="D16" s="137">
        <v>0</v>
      </c>
    </row>
    <row r="17" spans="1:4">
      <c r="A17" s="54" t="s">
        <v>21</v>
      </c>
      <c r="B17" s="53">
        <v>0</v>
      </c>
      <c r="C17" s="53">
        <v>0</v>
      </c>
      <c r="D17" s="137">
        <v>0</v>
      </c>
    </row>
    <row r="18" spans="1:4">
      <c r="A18" s="54" t="s">
        <v>66</v>
      </c>
      <c r="B18" s="53">
        <v>7344</v>
      </c>
      <c r="C18" s="53">
        <v>1.02</v>
      </c>
      <c r="D18" s="137">
        <v>0.21635613818733734</v>
      </c>
    </row>
    <row r="19" spans="1:4">
      <c r="A19" s="54" t="s">
        <v>23</v>
      </c>
      <c r="B19" s="53">
        <v>0</v>
      </c>
      <c r="C19" s="53">
        <v>0</v>
      </c>
      <c r="D19" s="137">
        <v>0</v>
      </c>
    </row>
    <row r="20" spans="1:4">
      <c r="A20" s="54" t="s">
        <v>24</v>
      </c>
      <c r="B20" s="53">
        <v>359.35</v>
      </c>
      <c r="C20" s="53">
        <v>0.05</v>
      </c>
      <c r="D20" s="137">
        <v>1.0586543880394837E-2</v>
      </c>
    </row>
    <row r="21" spans="1:4">
      <c r="A21" s="54" t="s">
        <v>25</v>
      </c>
      <c r="B21" s="53">
        <v>0</v>
      </c>
      <c r="C21" s="53">
        <v>0</v>
      </c>
      <c r="D21" s="137">
        <v>0</v>
      </c>
    </row>
    <row r="22" spans="1:4">
      <c r="A22" s="54" t="s">
        <v>26</v>
      </c>
      <c r="B22" s="53">
        <v>0</v>
      </c>
      <c r="C22" s="53">
        <v>0</v>
      </c>
      <c r="D22" s="137">
        <v>0</v>
      </c>
    </row>
    <row r="23" spans="1:4">
      <c r="A23" s="54" t="s">
        <v>67</v>
      </c>
      <c r="B23" s="53">
        <v>390.6</v>
      </c>
      <c r="C23" s="53">
        <v>0.05</v>
      </c>
      <c r="D23" s="137">
        <v>1.1507176957512796E-2</v>
      </c>
    </row>
    <row r="24" spans="1:4">
      <c r="A24" s="129" t="s">
        <v>28</v>
      </c>
      <c r="B24" s="106">
        <v>8093.95</v>
      </c>
      <c r="C24" s="106">
        <v>1.1200000000000001</v>
      </c>
      <c r="D24" s="139">
        <v>0.23844985902524499</v>
      </c>
    </row>
    <row r="25" spans="1:4" s="60" customFormat="1">
      <c r="A25" s="48" t="s">
        <v>49</v>
      </c>
      <c r="B25" s="39"/>
      <c r="C25" s="39"/>
      <c r="D25" s="39"/>
    </row>
    <row r="26" spans="1:4" s="60" customFormat="1">
      <c r="A26" s="54" t="s">
        <v>50</v>
      </c>
      <c r="B26" s="53">
        <v>553.28348816022594</v>
      </c>
      <c r="C26" s="53">
        <v>7.0000000000000007E-2</v>
      </c>
      <c r="D26" s="137">
        <v>1.6299874567152216E-2</v>
      </c>
    </row>
    <row r="27" spans="1:4" s="60" customFormat="1">
      <c r="A27" s="42" t="s">
        <v>51</v>
      </c>
      <c r="B27" s="53">
        <v>553.28348816022594</v>
      </c>
      <c r="C27" s="53">
        <v>7.0000000000000007E-2</v>
      </c>
      <c r="D27" s="137">
        <v>1.6299874567152216E-2</v>
      </c>
    </row>
    <row r="28" spans="1:4" s="61" customFormat="1">
      <c r="A28" s="56" t="s">
        <v>52</v>
      </c>
      <c r="B28" s="57">
        <v>33944.033488160225</v>
      </c>
      <c r="C28" s="57">
        <v>4.7</v>
      </c>
      <c r="D28" s="138">
        <v>1</v>
      </c>
    </row>
    <row r="29" spans="1:4" s="60" customFormat="1">
      <c r="A29" s="48" t="s">
        <v>30</v>
      </c>
      <c r="B29" s="39"/>
      <c r="C29" s="39"/>
      <c r="D29" s="39"/>
    </row>
    <row r="30" spans="1:4" s="60" customFormat="1">
      <c r="A30" s="42" t="s">
        <v>31</v>
      </c>
      <c r="B30" s="53">
        <v>0</v>
      </c>
      <c r="C30" s="53">
        <v>0</v>
      </c>
      <c r="D30" s="137">
        <v>0</v>
      </c>
    </row>
    <row r="31" spans="1:4" s="60" customFormat="1">
      <c r="A31" s="42" t="s">
        <v>32</v>
      </c>
      <c r="B31" s="53">
        <v>0</v>
      </c>
      <c r="C31" s="53">
        <v>0</v>
      </c>
      <c r="D31" s="137">
        <v>0</v>
      </c>
    </row>
    <row r="32" spans="1:4" s="60" customFormat="1">
      <c r="A32" s="54" t="s">
        <v>33</v>
      </c>
      <c r="B32" s="53">
        <v>0</v>
      </c>
      <c r="C32" s="53">
        <v>0</v>
      </c>
      <c r="D32" s="137">
        <v>0</v>
      </c>
    </row>
    <row r="33" spans="1:244" s="60" customFormat="1">
      <c r="A33" s="54" t="s">
        <v>63</v>
      </c>
      <c r="B33" s="53">
        <v>0</v>
      </c>
      <c r="C33" s="53">
        <v>0</v>
      </c>
      <c r="D33" s="137">
        <v>0</v>
      </c>
    </row>
    <row r="34" spans="1:244" s="60" customFormat="1">
      <c r="A34" s="105" t="s">
        <v>53</v>
      </c>
      <c r="B34" s="106">
        <v>0</v>
      </c>
      <c r="C34" s="106">
        <v>0</v>
      </c>
      <c r="D34" s="139">
        <v>0</v>
      </c>
      <c r="E34" s="62"/>
      <c r="F34" s="63"/>
      <c r="G34" s="63"/>
      <c r="H34" s="140"/>
      <c r="I34" s="62"/>
      <c r="J34" s="63"/>
      <c r="K34" s="63"/>
      <c r="L34" s="140"/>
      <c r="M34" s="62"/>
      <c r="N34" s="63"/>
      <c r="O34" s="63"/>
      <c r="P34" s="140"/>
      <c r="Q34" s="62"/>
      <c r="R34" s="63"/>
      <c r="S34" s="63"/>
      <c r="T34" s="140"/>
      <c r="U34" s="62"/>
      <c r="V34" s="63"/>
      <c r="W34" s="63"/>
      <c r="X34" s="140"/>
      <c r="Y34" s="62"/>
      <c r="Z34" s="63"/>
      <c r="AA34" s="63"/>
      <c r="AB34" s="140"/>
      <c r="AC34" s="62"/>
      <c r="AD34" s="63"/>
      <c r="AE34" s="63"/>
      <c r="AF34" s="140"/>
      <c r="AG34" s="62"/>
      <c r="AH34" s="63"/>
      <c r="AI34" s="63"/>
      <c r="AJ34" s="140"/>
      <c r="AK34" s="62"/>
      <c r="AL34" s="63"/>
      <c r="AM34" s="63"/>
      <c r="AN34" s="140"/>
      <c r="AO34" s="62"/>
      <c r="AP34" s="63"/>
      <c r="AQ34" s="63"/>
      <c r="AR34" s="140"/>
      <c r="AS34" s="62"/>
      <c r="AT34" s="63"/>
      <c r="AU34" s="63"/>
      <c r="AV34" s="140"/>
      <c r="AW34" s="62"/>
      <c r="AX34" s="63"/>
      <c r="AY34" s="63"/>
      <c r="AZ34" s="140"/>
      <c r="BA34" s="62"/>
      <c r="BB34" s="63"/>
      <c r="BC34" s="63"/>
      <c r="BD34" s="140"/>
      <c r="BE34" s="62"/>
      <c r="BF34" s="63"/>
      <c r="BG34" s="63"/>
      <c r="BH34" s="140"/>
      <c r="BI34" s="62"/>
      <c r="BJ34" s="63"/>
      <c r="BK34" s="63"/>
      <c r="BL34" s="140"/>
      <c r="BM34" s="62"/>
      <c r="BN34" s="63"/>
      <c r="BO34" s="63"/>
      <c r="BP34" s="140"/>
      <c r="BQ34" s="62"/>
      <c r="BR34" s="63"/>
      <c r="BS34" s="63"/>
      <c r="BT34" s="140"/>
      <c r="BU34" s="62"/>
      <c r="BV34" s="63"/>
      <c r="BW34" s="63"/>
      <c r="BX34" s="140"/>
      <c r="BY34" s="62"/>
      <c r="BZ34" s="63"/>
      <c r="CA34" s="63"/>
      <c r="CB34" s="140"/>
      <c r="CC34" s="62"/>
      <c r="CD34" s="63"/>
      <c r="CE34" s="63"/>
      <c r="CF34" s="140"/>
      <c r="CG34" s="62"/>
      <c r="CH34" s="63"/>
      <c r="CI34" s="63"/>
      <c r="CJ34" s="140"/>
      <c r="CK34" s="62"/>
      <c r="CL34" s="63"/>
      <c r="CM34" s="63"/>
      <c r="CN34" s="140"/>
      <c r="CO34" s="62"/>
      <c r="CP34" s="63"/>
      <c r="CQ34" s="63"/>
      <c r="CR34" s="140"/>
      <c r="CS34" s="62"/>
      <c r="CT34" s="63"/>
      <c r="CU34" s="63"/>
      <c r="CV34" s="140"/>
      <c r="CW34" s="62"/>
      <c r="CX34" s="63"/>
      <c r="CY34" s="63"/>
      <c r="CZ34" s="140"/>
      <c r="DA34" s="62"/>
      <c r="DB34" s="63"/>
      <c r="DC34" s="63"/>
      <c r="DD34" s="140"/>
      <c r="DE34" s="62"/>
      <c r="DF34" s="63"/>
      <c r="DG34" s="63"/>
      <c r="DH34" s="140"/>
      <c r="DI34" s="62"/>
      <c r="DJ34" s="63"/>
      <c r="DK34" s="63"/>
      <c r="DL34" s="140"/>
      <c r="DM34" s="62"/>
      <c r="DN34" s="63"/>
      <c r="DO34" s="63"/>
      <c r="DP34" s="140"/>
      <c r="DQ34" s="62"/>
      <c r="DR34" s="63"/>
      <c r="DS34" s="63"/>
      <c r="DT34" s="140"/>
      <c r="DU34" s="62"/>
      <c r="DV34" s="63"/>
      <c r="DW34" s="63"/>
      <c r="DX34" s="140"/>
      <c r="DY34" s="62"/>
      <c r="DZ34" s="63"/>
      <c r="EA34" s="63"/>
      <c r="EB34" s="140"/>
      <c r="EC34" s="62"/>
      <c r="ED34" s="63"/>
      <c r="EE34" s="63"/>
      <c r="EF34" s="140"/>
      <c r="EG34" s="62"/>
      <c r="EH34" s="63"/>
      <c r="EI34" s="63"/>
      <c r="EJ34" s="140"/>
      <c r="EK34" s="62"/>
      <c r="EL34" s="63"/>
      <c r="EM34" s="63"/>
      <c r="EN34" s="140"/>
      <c r="EO34" s="62"/>
      <c r="EP34" s="63"/>
      <c r="EQ34" s="63"/>
      <c r="ER34" s="140"/>
      <c r="ES34" s="62"/>
      <c r="ET34" s="63"/>
      <c r="EU34" s="63"/>
      <c r="EV34" s="140"/>
      <c r="EW34" s="62"/>
      <c r="EX34" s="63"/>
      <c r="EY34" s="63"/>
      <c r="EZ34" s="140"/>
      <c r="FA34" s="62"/>
      <c r="FB34" s="63"/>
      <c r="FC34" s="63"/>
      <c r="FD34" s="140"/>
      <c r="FE34" s="62"/>
      <c r="FF34" s="63"/>
      <c r="FG34" s="63"/>
      <c r="FH34" s="140"/>
      <c r="FI34" s="62"/>
      <c r="FJ34" s="63"/>
      <c r="FK34" s="63"/>
      <c r="FL34" s="140"/>
      <c r="FM34" s="62"/>
      <c r="FN34" s="63"/>
      <c r="FO34" s="63"/>
      <c r="FP34" s="140"/>
      <c r="FQ34" s="62"/>
      <c r="FR34" s="63"/>
      <c r="FS34" s="63"/>
      <c r="FT34" s="140"/>
      <c r="FU34" s="62"/>
      <c r="FV34" s="63"/>
      <c r="FW34" s="63"/>
      <c r="FX34" s="140"/>
      <c r="FY34" s="62"/>
      <c r="FZ34" s="63"/>
      <c r="GA34" s="63"/>
      <c r="GB34" s="140"/>
      <c r="GC34" s="62"/>
      <c r="GD34" s="63"/>
      <c r="GE34" s="63"/>
      <c r="GF34" s="140"/>
      <c r="GG34" s="62"/>
      <c r="GH34" s="63"/>
      <c r="GI34" s="63"/>
      <c r="GJ34" s="140"/>
      <c r="GK34" s="62"/>
      <c r="GL34" s="63"/>
      <c r="GM34" s="63"/>
      <c r="GN34" s="140"/>
      <c r="GO34" s="62"/>
      <c r="GP34" s="63"/>
      <c r="GQ34" s="63"/>
      <c r="GR34" s="140"/>
      <c r="GS34" s="62"/>
      <c r="GT34" s="63"/>
      <c r="GU34" s="63"/>
      <c r="GV34" s="140"/>
      <c r="GW34" s="62"/>
      <c r="GX34" s="63"/>
      <c r="GY34" s="63"/>
      <c r="GZ34" s="140"/>
      <c r="HA34" s="62"/>
      <c r="HB34" s="63"/>
      <c r="HC34" s="63"/>
      <c r="HD34" s="140"/>
      <c r="HE34" s="62"/>
      <c r="HF34" s="63"/>
      <c r="HG34" s="63"/>
      <c r="HH34" s="140"/>
      <c r="HI34" s="62"/>
      <c r="HJ34" s="63"/>
      <c r="HK34" s="63"/>
      <c r="HL34" s="140"/>
      <c r="HM34" s="62"/>
      <c r="HN34" s="63"/>
      <c r="HO34" s="63"/>
      <c r="HP34" s="140"/>
      <c r="HQ34" s="62"/>
      <c r="HR34" s="63"/>
      <c r="HS34" s="63"/>
      <c r="HT34" s="140"/>
      <c r="HU34" s="62"/>
      <c r="HV34" s="63"/>
      <c r="HW34" s="63"/>
      <c r="HX34" s="140"/>
      <c r="HY34" s="62"/>
      <c r="HZ34" s="63"/>
      <c r="IA34" s="63"/>
      <c r="IB34" s="140"/>
      <c r="IC34" s="62"/>
      <c r="ID34" s="63"/>
      <c r="IE34" s="63"/>
      <c r="IF34" s="140"/>
      <c r="IG34" s="62"/>
      <c r="IH34" s="63"/>
      <c r="II34" s="63"/>
      <c r="IJ34" s="140"/>
    </row>
    <row r="35" spans="1:244" s="60" customFormat="1">
      <c r="A35" s="48" t="s">
        <v>35</v>
      </c>
      <c r="B35" s="39"/>
      <c r="C35" s="39"/>
      <c r="D35" s="39"/>
    </row>
    <row r="36" spans="1:244" s="60" customFormat="1">
      <c r="A36" s="54" t="s">
        <v>36</v>
      </c>
      <c r="B36" s="53">
        <v>0</v>
      </c>
      <c r="C36" s="53">
        <v>0</v>
      </c>
      <c r="D36" s="137">
        <v>0</v>
      </c>
    </row>
    <row r="37" spans="1:244" s="60" customFormat="1">
      <c r="A37" s="54" t="s">
        <v>37</v>
      </c>
      <c r="B37" s="53">
        <v>0</v>
      </c>
      <c r="C37" s="53">
        <v>0</v>
      </c>
      <c r="D37" s="137">
        <v>0</v>
      </c>
    </row>
    <row r="38" spans="1:244" s="60" customFormat="1">
      <c r="A38" s="54" t="s">
        <v>38</v>
      </c>
      <c r="B38" s="53">
        <v>0</v>
      </c>
      <c r="C38" s="53">
        <v>0</v>
      </c>
      <c r="D38" s="137">
        <v>0</v>
      </c>
    </row>
    <row r="39" spans="1:244" s="60" customFormat="1">
      <c r="A39" s="105" t="s">
        <v>54</v>
      </c>
      <c r="B39" s="106">
        <v>0</v>
      </c>
      <c r="C39" s="106">
        <v>0</v>
      </c>
      <c r="D39" s="139">
        <v>0</v>
      </c>
      <c r="E39" s="62"/>
      <c r="F39" s="63"/>
      <c r="G39" s="63"/>
      <c r="H39" s="140"/>
      <c r="I39" s="62"/>
      <c r="J39" s="63"/>
      <c r="K39" s="63"/>
      <c r="L39" s="140"/>
      <c r="M39" s="62"/>
      <c r="N39" s="63"/>
      <c r="O39" s="63"/>
      <c r="P39" s="140"/>
      <c r="Q39" s="62"/>
      <c r="R39" s="63"/>
      <c r="S39" s="63"/>
      <c r="T39" s="140"/>
      <c r="U39" s="62"/>
      <c r="V39" s="63"/>
      <c r="W39" s="63"/>
      <c r="X39" s="140"/>
      <c r="Y39" s="62"/>
      <c r="Z39" s="63"/>
      <c r="AA39" s="63"/>
      <c r="AB39" s="140"/>
      <c r="AC39" s="62"/>
      <c r="AD39" s="63"/>
      <c r="AE39" s="63"/>
      <c r="AF39" s="140"/>
      <c r="AG39" s="62"/>
      <c r="AH39" s="63"/>
      <c r="AI39" s="63"/>
      <c r="AJ39" s="140"/>
      <c r="AK39" s="62"/>
      <c r="AL39" s="63"/>
      <c r="AM39" s="63"/>
      <c r="AN39" s="140"/>
      <c r="AO39" s="62"/>
      <c r="AP39" s="63"/>
      <c r="AQ39" s="63"/>
      <c r="AR39" s="140"/>
      <c r="AS39" s="62"/>
      <c r="AT39" s="63"/>
      <c r="AU39" s="63"/>
      <c r="AV39" s="140"/>
      <c r="AW39" s="62"/>
      <c r="AX39" s="63"/>
      <c r="AY39" s="63"/>
      <c r="AZ39" s="140"/>
      <c r="BA39" s="62"/>
      <c r="BB39" s="63"/>
      <c r="BC39" s="63"/>
      <c r="BD39" s="140"/>
      <c r="BE39" s="62"/>
      <c r="BF39" s="63"/>
      <c r="BG39" s="63"/>
      <c r="BH39" s="140"/>
      <c r="BI39" s="62"/>
      <c r="BJ39" s="63"/>
      <c r="BK39" s="63"/>
      <c r="BL39" s="140"/>
      <c r="BM39" s="62"/>
      <c r="BN39" s="63"/>
      <c r="BO39" s="63"/>
      <c r="BP39" s="140"/>
      <c r="BQ39" s="62"/>
      <c r="BR39" s="63"/>
      <c r="BS39" s="63"/>
      <c r="BT39" s="140"/>
      <c r="BU39" s="62"/>
      <c r="BV39" s="63"/>
      <c r="BW39" s="63"/>
      <c r="BX39" s="140"/>
      <c r="BY39" s="62"/>
      <c r="BZ39" s="63"/>
      <c r="CA39" s="63"/>
      <c r="CB39" s="140"/>
      <c r="CC39" s="62"/>
      <c r="CD39" s="63"/>
      <c r="CE39" s="63"/>
      <c r="CF39" s="140"/>
      <c r="CG39" s="62"/>
      <c r="CH39" s="63"/>
      <c r="CI39" s="63"/>
      <c r="CJ39" s="140"/>
      <c r="CK39" s="62"/>
      <c r="CL39" s="63"/>
      <c r="CM39" s="63"/>
      <c r="CN39" s="140"/>
      <c r="CO39" s="62"/>
      <c r="CP39" s="63"/>
      <c r="CQ39" s="63"/>
      <c r="CR39" s="140"/>
      <c r="CS39" s="62"/>
      <c r="CT39" s="63"/>
      <c r="CU39" s="63"/>
      <c r="CV39" s="140"/>
      <c r="CW39" s="62"/>
      <c r="CX39" s="63"/>
      <c r="CY39" s="63"/>
      <c r="CZ39" s="140"/>
      <c r="DA39" s="62"/>
      <c r="DB39" s="63"/>
      <c r="DC39" s="63"/>
      <c r="DD39" s="140"/>
      <c r="DE39" s="62"/>
      <c r="DF39" s="63"/>
      <c r="DG39" s="63"/>
      <c r="DH39" s="140"/>
      <c r="DI39" s="62"/>
      <c r="DJ39" s="63"/>
      <c r="DK39" s="63"/>
      <c r="DL39" s="140"/>
      <c r="DM39" s="62"/>
      <c r="DN39" s="63"/>
      <c r="DO39" s="63"/>
      <c r="DP39" s="140"/>
      <c r="DQ39" s="62"/>
      <c r="DR39" s="63"/>
      <c r="DS39" s="63"/>
      <c r="DT39" s="140"/>
      <c r="DU39" s="62"/>
      <c r="DV39" s="63"/>
      <c r="DW39" s="63"/>
      <c r="DX39" s="140"/>
      <c r="DY39" s="62"/>
      <c r="DZ39" s="63"/>
      <c r="EA39" s="63"/>
      <c r="EB39" s="140"/>
      <c r="EC39" s="62"/>
      <c r="ED39" s="63"/>
      <c r="EE39" s="63"/>
      <c r="EF39" s="140"/>
      <c r="EG39" s="62"/>
      <c r="EH39" s="63"/>
      <c r="EI39" s="63"/>
      <c r="EJ39" s="140"/>
      <c r="EK39" s="62"/>
      <c r="EL39" s="63"/>
      <c r="EM39" s="63"/>
      <c r="EN39" s="140"/>
      <c r="EO39" s="62"/>
      <c r="EP39" s="63"/>
      <c r="EQ39" s="63"/>
      <c r="ER39" s="140"/>
      <c r="ES39" s="62"/>
      <c r="ET39" s="63"/>
      <c r="EU39" s="63"/>
      <c r="EV39" s="140"/>
      <c r="EW39" s="62"/>
      <c r="EX39" s="63"/>
      <c r="EY39" s="63"/>
      <c r="EZ39" s="140"/>
      <c r="FA39" s="62"/>
      <c r="FB39" s="63"/>
      <c r="FC39" s="63"/>
      <c r="FD39" s="140"/>
      <c r="FE39" s="62"/>
      <c r="FF39" s="63"/>
      <c r="FG39" s="63"/>
      <c r="FH39" s="140"/>
      <c r="FI39" s="62"/>
      <c r="FJ39" s="63"/>
      <c r="FK39" s="63"/>
      <c r="FL39" s="140"/>
      <c r="FM39" s="62"/>
      <c r="FN39" s="63"/>
      <c r="FO39" s="63"/>
      <c r="FP39" s="140"/>
      <c r="FQ39" s="62"/>
      <c r="FR39" s="63"/>
      <c r="FS39" s="63"/>
      <c r="FT39" s="140"/>
      <c r="FU39" s="62"/>
      <c r="FV39" s="63"/>
      <c r="FW39" s="63"/>
      <c r="FX39" s="140"/>
      <c r="FY39" s="62"/>
      <c r="FZ39" s="63"/>
      <c r="GA39" s="63"/>
      <c r="GB39" s="140"/>
      <c r="GC39" s="62"/>
      <c r="GD39" s="63"/>
      <c r="GE39" s="63"/>
      <c r="GF39" s="140"/>
      <c r="GG39" s="62"/>
      <c r="GH39" s="63"/>
      <c r="GI39" s="63"/>
      <c r="GJ39" s="140"/>
      <c r="GK39" s="62"/>
      <c r="GL39" s="63"/>
      <c r="GM39" s="63"/>
      <c r="GN39" s="140"/>
      <c r="GO39" s="62"/>
      <c r="GP39" s="63"/>
      <c r="GQ39" s="63"/>
      <c r="GR39" s="140"/>
      <c r="GS39" s="62"/>
      <c r="GT39" s="63"/>
      <c r="GU39" s="63"/>
      <c r="GV39" s="140"/>
      <c r="GW39" s="62"/>
      <c r="GX39" s="63"/>
      <c r="GY39" s="63"/>
      <c r="GZ39" s="140"/>
      <c r="HA39" s="62"/>
      <c r="HB39" s="63"/>
      <c r="HC39" s="63"/>
      <c r="HD39" s="140"/>
      <c r="HE39" s="62"/>
      <c r="HF39" s="63"/>
      <c r="HG39" s="63"/>
      <c r="HH39" s="140"/>
      <c r="HI39" s="62"/>
      <c r="HJ39" s="63"/>
      <c r="HK39" s="63"/>
      <c r="HL39" s="140"/>
      <c r="HM39" s="62"/>
      <c r="HN39" s="63"/>
      <c r="HO39" s="63"/>
      <c r="HP39" s="140"/>
      <c r="HQ39" s="62"/>
      <c r="HR39" s="63"/>
      <c r="HS39" s="63"/>
      <c r="HT39" s="140"/>
      <c r="HU39" s="62"/>
      <c r="HV39" s="63"/>
      <c r="HW39" s="63"/>
      <c r="HX39" s="140"/>
      <c r="HY39" s="62"/>
      <c r="HZ39" s="63"/>
      <c r="IA39" s="63"/>
      <c r="IB39" s="140"/>
      <c r="IC39" s="62"/>
      <c r="ID39" s="63"/>
      <c r="IE39" s="63"/>
      <c r="IF39" s="140"/>
      <c r="IG39" s="62"/>
      <c r="IH39" s="63"/>
      <c r="II39" s="63"/>
      <c r="IJ39" s="140"/>
    </row>
    <row r="40" spans="1:244" s="60" customFormat="1">
      <c r="A40" s="109" t="s">
        <v>55</v>
      </c>
      <c r="B40" s="110">
        <v>0</v>
      </c>
      <c r="C40" s="110">
        <v>0</v>
      </c>
      <c r="D40" s="141">
        <v>0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56</v>
      </c>
      <c r="B41" s="57">
        <v>33944.033488160225</v>
      </c>
      <c r="C41" s="57">
        <v>4.7</v>
      </c>
      <c r="D41" s="138">
        <v>1</v>
      </c>
    </row>
    <row r="42" spans="1:244" s="60" customFormat="1">
      <c r="A42" s="48" t="s">
        <v>42</v>
      </c>
      <c r="B42" s="39"/>
      <c r="C42" s="39"/>
      <c r="D42" s="39"/>
    </row>
    <row r="43" spans="1:244" s="60" customFormat="1">
      <c r="A43" s="42" t="s">
        <v>43</v>
      </c>
      <c r="B43" s="53">
        <v>0</v>
      </c>
      <c r="C43" s="53">
        <v>0</v>
      </c>
      <c r="D43" s="137">
        <v>0</v>
      </c>
    </row>
    <row r="44" spans="1:244" s="60" customFormat="1">
      <c r="A44" s="42" t="s">
        <v>44</v>
      </c>
      <c r="B44" s="53">
        <v>0</v>
      </c>
      <c r="C44" s="53">
        <v>0</v>
      </c>
      <c r="D44" s="137">
        <v>0</v>
      </c>
    </row>
    <row r="45" spans="1:244" s="60" customFormat="1">
      <c r="A45" s="105" t="s">
        <v>45</v>
      </c>
      <c r="B45" s="106">
        <v>0</v>
      </c>
      <c r="C45" s="106">
        <v>0</v>
      </c>
      <c r="D45" s="139">
        <v>0</v>
      </c>
      <c r="E45" s="62"/>
      <c r="F45" s="63"/>
      <c r="G45" s="63"/>
      <c r="H45" s="140"/>
      <c r="I45" s="62"/>
      <c r="J45" s="63"/>
      <c r="K45" s="63"/>
      <c r="L45" s="140"/>
      <c r="M45" s="62"/>
      <c r="N45" s="63"/>
      <c r="O45" s="63"/>
      <c r="P45" s="140"/>
      <c r="Q45" s="62"/>
      <c r="R45" s="63"/>
      <c r="S45" s="63"/>
      <c r="T45" s="140"/>
      <c r="U45" s="62"/>
      <c r="V45" s="63"/>
      <c r="W45" s="63"/>
      <c r="X45" s="140"/>
      <c r="Y45" s="62"/>
      <c r="Z45" s="63"/>
      <c r="AA45" s="63"/>
      <c r="AB45" s="140"/>
      <c r="AC45" s="62"/>
      <c r="AD45" s="63"/>
      <c r="AE45" s="63"/>
      <c r="AF45" s="140"/>
      <c r="AG45" s="62"/>
      <c r="AH45" s="63"/>
      <c r="AI45" s="63"/>
      <c r="AJ45" s="140"/>
      <c r="AK45" s="62"/>
      <c r="AL45" s="63"/>
      <c r="AM45" s="63"/>
      <c r="AN45" s="140"/>
      <c r="AO45" s="62"/>
      <c r="AP45" s="63"/>
      <c r="AQ45" s="63"/>
      <c r="AR45" s="140"/>
      <c r="AS45" s="62"/>
      <c r="AT45" s="63"/>
      <c r="AU45" s="63"/>
      <c r="AV45" s="140"/>
      <c r="AW45" s="62"/>
      <c r="AX45" s="63"/>
      <c r="AY45" s="63"/>
      <c r="AZ45" s="140"/>
      <c r="BA45" s="62"/>
      <c r="BB45" s="63"/>
      <c r="BC45" s="63"/>
      <c r="BD45" s="140"/>
      <c r="BE45" s="62"/>
      <c r="BF45" s="63"/>
      <c r="BG45" s="63"/>
      <c r="BH45" s="140"/>
      <c r="BI45" s="62"/>
      <c r="BJ45" s="63"/>
      <c r="BK45" s="63"/>
      <c r="BL45" s="140"/>
      <c r="BM45" s="62"/>
      <c r="BN45" s="63"/>
      <c r="BO45" s="63"/>
      <c r="BP45" s="140"/>
      <c r="BQ45" s="62"/>
      <c r="BR45" s="63"/>
      <c r="BS45" s="63"/>
      <c r="BT45" s="140"/>
      <c r="BU45" s="62"/>
      <c r="BV45" s="63"/>
      <c r="BW45" s="63"/>
      <c r="BX45" s="140"/>
      <c r="BY45" s="62"/>
      <c r="BZ45" s="63"/>
      <c r="CA45" s="63"/>
      <c r="CB45" s="140"/>
      <c r="CC45" s="62"/>
      <c r="CD45" s="63"/>
      <c r="CE45" s="63"/>
      <c r="CF45" s="140"/>
      <c r="CG45" s="62"/>
      <c r="CH45" s="63"/>
      <c r="CI45" s="63"/>
      <c r="CJ45" s="140"/>
      <c r="CK45" s="62"/>
      <c r="CL45" s="63"/>
      <c r="CM45" s="63"/>
      <c r="CN45" s="140"/>
      <c r="CO45" s="62"/>
      <c r="CP45" s="63"/>
      <c r="CQ45" s="63"/>
      <c r="CR45" s="140"/>
      <c r="CS45" s="62"/>
      <c r="CT45" s="63"/>
      <c r="CU45" s="63"/>
      <c r="CV45" s="140"/>
      <c r="CW45" s="62"/>
      <c r="CX45" s="63"/>
      <c r="CY45" s="63"/>
      <c r="CZ45" s="140"/>
      <c r="DA45" s="62"/>
      <c r="DB45" s="63"/>
      <c r="DC45" s="63"/>
      <c r="DD45" s="140"/>
      <c r="DE45" s="62"/>
      <c r="DF45" s="63"/>
      <c r="DG45" s="63"/>
      <c r="DH45" s="140"/>
      <c r="DI45" s="62"/>
      <c r="DJ45" s="63"/>
      <c r="DK45" s="63"/>
      <c r="DL45" s="140"/>
      <c r="DM45" s="62"/>
      <c r="DN45" s="63"/>
      <c r="DO45" s="63"/>
      <c r="DP45" s="140"/>
      <c r="DQ45" s="62"/>
      <c r="DR45" s="63"/>
      <c r="DS45" s="63"/>
      <c r="DT45" s="140"/>
      <c r="DU45" s="62"/>
      <c r="DV45" s="63"/>
      <c r="DW45" s="63"/>
      <c r="DX45" s="140"/>
      <c r="DY45" s="62"/>
      <c r="DZ45" s="63"/>
      <c r="EA45" s="63"/>
      <c r="EB45" s="140"/>
      <c r="EC45" s="62"/>
      <c r="ED45" s="63"/>
      <c r="EE45" s="63"/>
      <c r="EF45" s="140"/>
      <c r="EG45" s="62"/>
      <c r="EH45" s="63"/>
      <c r="EI45" s="63"/>
      <c r="EJ45" s="140"/>
      <c r="EK45" s="62"/>
      <c r="EL45" s="63"/>
      <c r="EM45" s="63"/>
      <c r="EN45" s="140"/>
      <c r="EO45" s="62"/>
      <c r="EP45" s="63"/>
      <c r="EQ45" s="63"/>
      <c r="ER45" s="140"/>
      <c r="ES45" s="62"/>
      <c r="ET45" s="63"/>
      <c r="EU45" s="63"/>
      <c r="EV45" s="140"/>
      <c r="EW45" s="62"/>
      <c r="EX45" s="63"/>
      <c r="EY45" s="63"/>
      <c r="EZ45" s="140"/>
      <c r="FA45" s="62"/>
      <c r="FB45" s="63"/>
      <c r="FC45" s="63"/>
      <c r="FD45" s="140"/>
      <c r="FE45" s="62"/>
      <c r="FF45" s="63"/>
      <c r="FG45" s="63"/>
      <c r="FH45" s="140"/>
      <c r="FI45" s="62"/>
      <c r="FJ45" s="63"/>
      <c r="FK45" s="63"/>
      <c r="FL45" s="140"/>
      <c r="FM45" s="62"/>
      <c r="FN45" s="63"/>
      <c r="FO45" s="63"/>
      <c r="FP45" s="140"/>
      <c r="FQ45" s="62"/>
      <c r="FR45" s="63"/>
      <c r="FS45" s="63"/>
      <c r="FT45" s="140"/>
      <c r="FU45" s="62"/>
      <c r="FV45" s="63"/>
      <c r="FW45" s="63"/>
      <c r="FX45" s="140"/>
      <c r="FY45" s="62"/>
      <c r="FZ45" s="63"/>
      <c r="GA45" s="63"/>
      <c r="GB45" s="140"/>
      <c r="GC45" s="62"/>
      <c r="GD45" s="63"/>
      <c r="GE45" s="63"/>
      <c r="GF45" s="140"/>
      <c r="GG45" s="62"/>
      <c r="GH45" s="63"/>
      <c r="GI45" s="63"/>
      <c r="GJ45" s="140"/>
      <c r="GK45" s="62"/>
      <c r="GL45" s="63"/>
      <c r="GM45" s="63"/>
      <c r="GN45" s="140"/>
      <c r="GO45" s="62"/>
      <c r="GP45" s="63"/>
      <c r="GQ45" s="63"/>
      <c r="GR45" s="140"/>
      <c r="GS45" s="62"/>
      <c r="GT45" s="63"/>
      <c r="GU45" s="63"/>
      <c r="GV45" s="140"/>
      <c r="GW45" s="62"/>
      <c r="GX45" s="63"/>
      <c r="GY45" s="63"/>
      <c r="GZ45" s="140"/>
      <c r="HA45" s="62"/>
      <c r="HB45" s="63"/>
      <c r="HC45" s="63"/>
      <c r="HD45" s="140"/>
      <c r="HE45" s="62"/>
      <c r="HF45" s="63"/>
      <c r="HG45" s="63"/>
      <c r="HH45" s="140"/>
      <c r="HI45" s="62"/>
      <c r="HJ45" s="63"/>
      <c r="HK45" s="63"/>
      <c r="HL45" s="140"/>
      <c r="HM45" s="62"/>
      <c r="HN45" s="63"/>
      <c r="HO45" s="63"/>
      <c r="HP45" s="140"/>
      <c r="HQ45" s="62"/>
      <c r="HR45" s="63"/>
      <c r="HS45" s="63"/>
      <c r="HT45" s="140"/>
      <c r="HU45" s="62"/>
      <c r="HV45" s="63"/>
      <c r="HW45" s="63"/>
      <c r="HX45" s="140"/>
      <c r="HY45" s="62"/>
      <c r="HZ45" s="63"/>
      <c r="IA45" s="63"/>
      <c r="IB45" s="140"/>
      <c r="IC45" s="62"/>
      <c r="ID45" s="63"/>
      <c r="IE45" s="63"/>
      <c r="IF45" s="140"/>
      <c r="IG45" s="62"/>
      <c r="IH45" s="63"/>
      <c r="II45" s="63"/>
      <c r="IJ45" s="140"/>
    </row>
    <row r="46" spans="1:244" s="68" customFormat="1" ht="13.5" thickBot="1">
      <c r="A46" s="65" t="s">
        <v>46</v>
      </c>
      <c r="B46" s="66">
        <v>33944.033488160225</v>
      </c>
      <c r="C46" s="66">
        <v>4.7</v>
      </c>
      <c r="D46" s="142">
        <v>1</v>
      </c>
    </row>
    <row r="47" spans="1:244">
      <c r="A47" s="69" t="s">
        <v>68</v>
      </c>
      <c r="D47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64</v>
      </c>
      <c r="B2" s="37"/>
      <c r="C2" s="37"/>
      <c r="D2" s="37"/>
    </row>
    <row r="3" spans="1:4">
      <c r="A3" s="36" t="s">
        <v>334</v>
      </c>
      <c r="B3" s="37"/>
      <c r="C3" s="37"/>
      <c r="D3" s="37"/>
    </row>
    <row r="4" spans="1:4">
      <c r="A4" s="36" t="s">
        <v>65</v>
      </c>
      <c r="B4" s="37"/>
      <c r="C4" s="37"/>
      <c r="D4" s="37"/>
    </row>
    <row r="5" spans="1:4" ht="13.5" thickBot="1">
      <c r="A5" s="40" t="s">
        <v>4</v>
      </c>
      <c r="B5" s="41">
        <v>7200</v>
      </c>
      <c r="C5" s="42" t="s">
        <v>59</v>
      </c>
    </row>
    <row r="6" spans="1:4">
      <c r="A6" s="44"/>
      <c r="B6" s="45" t="s">
        <v>6</v>
      </c>
      <c r="C6" s="46" t="s">
        <v>326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60</v>
      </c>
      <c r="B9" s="53"/>
    </row>
    <row r="10" spans="1:4">
      <c r="A10" s="54" t="s">
        <v>61</v>
      </c>
      <c r="B10" s="39">
        <v>204</v>
      </c>
      <c r="C10" s="39">
        <v>0.03</v>
      </c>
      <c r="D10" s="137">
        <v>5.7251968759119316E-3</v>
      </c>
    </row>
    <row r="11" spans="1:4">
      <c r="A11" s="42" t="s">
        <v>330</v>
      </c>
      <c r="B11" s="53">
        <v>25872</v>
      </c>
      <c r="C11" s="53">
        <v>3.59</v>
      </c>
      <c r="D11" s="137">
        <v>0.72608967438036032</v>
      </c>
    </row>
    <row r="12" spans="1:4">
      <c r="A12" s="42" t="s">
        <v>331</v>
      </c>
      <c r="B12" s="53">
        <v>0</v>
      </c>
      <c r="C12" s="53">
        <v>0</v>
      </c>
      <c r="D12" s="137">
        <v>0</v>
      </c>
    </row>
    <row r="13" spans="1:4">
      <c r="A13" s="42" t="s">
        <v>332</v>
      </c>
      <c r="B13" s="53">
        <v>782.28</v>
      </c>
      <c r="C13" s="53">
        <v>0.11</v>
      </c>
      <c r="D13" s="137">
        <v>2.1954446137688165E-2</v>
      </c>
    </row>
    <row r="14" spans="1:4">
      <c r="A14" s="56" t="s">
        <v>62</v>
      </c>
      <c r="B14" s="57">
        <v>26858.28</v>
      </c>
      <c r="C14" s="57">
        <v>3.73</v>
      </c>
      <c r="D14" s="138">
        <v>0.75376931739396036</v>
      </c>
    </row>
    <row r="15" spans="1:4">
      <c r="A15" s="59" t="s">
        <v>19</v>
      </c>
    </row>
    <row r="16" spans="1:4">
      <c r="A16" s="54" t="s">
        <v>20</v>
      </c>
      <c r="B16" s="53">
        <v>0</v>
      </c>
      <c r="C16" s="53">
        <v>0</v>
      </c>
      <c r="D16" s="137">
        <v>0</v>
      </c>
    </row>
    <row r="17" spans="1:4">
      <c r="A17" s="54" t="s">
        <v>21</v>
      </c>
      <c r="B17" s="53">
        <v>0</v>
      </c>
      <c r="C17" s="53">
        <v>0</v>
      </c>
      <c r="D17" s="137">
        <v>0</v>
      </c>
    </row>
    <row r="18" spans="1:4">
      <c r="A18" s="54" t="s">
        <v>66</v>
      </c>
      <c r="B18" s="53">
        <v>7344</v>
      </c>
      <c r="C18" s="53">
        <v>1.02</v>
      </c>
      <c r="D18" s="137">
        <v>0.20610708753282955</v>
      </c>
    </row>
    <row r="19" spans="1:4">
      <c r="A19" s="54" t="s">
        <v>23</v>
      </c>
      <c r="B19" s="53">
        <v>0</v>
      </c>
      <c r="C19" s="53">
        <v>0</v>
      </c>
      <c r="D19" s="137">
        <v>0</v>
      </c>
    </row>
    <row r="20" spans="1:4">
      <c r="A20" s="54" t="s">
        <v>24</v>
      </c>
      <c r="B20" s="53">
        <v>359.35</v>
      </c>
      <c r="C20" s="53">
        <v>0.05</v>
      </c>
      <c r="D20" s="137">
        <v>1.008504655568114E-2</v>
      </c>
    </row>
    <row r="21" spans="1:4">
      <c r="A21" s="54" t="s">
        <v>25</v>
      </c>
      <c r="B21" s="53">
        <v>0</v>
      </c>
      <c r="C21" s="53">
        <v>0</v>
      </c>
      <c r="D21" s="137">
        <v>0</v>
      </c>
    </row>
    <row r="22" spans="1:4">
      <c r="A22" s="54" t="s">
        <v>26</v>
      </c>
      <c r="B22" s="53">
        <v>0</v>
      </c>
      <c r="C22" s="53">
        <v>0</v>
      </c>
      <c r="D22" s="137">
        <v>0</v>
      </c>
    </row>
    <row r="23" spans="1:4">
      <c r="A23" s="54" t="s">
        <v>67</v>
      </c>
      <c r="B23" s="53">
        <v>390.6</v>
      </c>
      <c r="C23" s="53">
        <v>0.05</v>
      </c>
      <c r="D23" s="137">
        <v>1.0962068135937258E-2</v>
      </c>
    </row>
    <row r="24" spans="1:4">
      <c r="A24" s="129" t="s">
        <v>28</v>
      </c>
      <c r="B24" s="106">
        <v>8093.95</v>
      </c>
      <c r="C24" s="106">
        <v>1.1200000000000001</v>
      </c>
      <c r="D24" s="139">
        <v>0.22715420222444793</v>
      </c>
    </row>
    <row r="25" spans="1:4" s="60" customFormat="1">
      <c r="A25" s="48" t="s">
        <v>49</v>
      </c>
      <c r="B25" s="39"/>
      <c r="C25" s="39"/>
      <c r="D25" s="39"/>
    </row>
    <row r="26" spans="1:4" s="60" customFormat="1">
      <c r="A26" s="54" t="s">
        <v>50</v>
      </c>
      <c r="B26" s="53">
        <v>679.73243229733669</v>
      </c>
      <c r="C26" s="53">
        <v>0.09</v>
      </c>
      <c r="D26" s="137">
        <v>1.9076480381591817E-2</v>
      </c>
    </row>
    <row r="27" spans="1:4" s="60" customFormat="1">
      <c r="A27" s="42" t="s">
        <v>51</v>
      </c>
      <c r="B27" s="53">
        <v>679.73243229733669</v>
      </c>
      <c r="C27" s="53">
        <v>0.09</v>
      </c>
      <c r="D27" s="137">
        <v>1.9076480381591817E-2</v>
      </c>
    </row>
    <row r="28" spans="1:4" s="61" customFormat="1">
      <c r="A28" s="56" t="s">
        <v>52</v>
      </c>
      <c r="B28" s="57">
        <v>35631.962432297332</v>
      </c>
      <c r="C28" s="57">
        <v>4.9400000000000004</v>
      </c>
      <c r="D28" s="138">
        <v>1</v>
      </c>
    </row>
    <row r="29" spans="1:4" s="60" customFormat="1">
      <c r="A29" s="48" t="s">
        <v>30</v>
      </c>
      <c r="B29" s="39"/>
      <c r="C29" s="39"/>
      <c r="D29" s="39"/>
    </row>
    <row r="30" spans="1:4" s="60" customFormat="1">
      <c r="A30" s="42" t="s">
        <v>31</v>
      </c>
      <c r="B30" s="53">
        <v>0</v>
      </c>
      <c r="C30" s="53">
        <v>0</v>
      </c>
      <c r="D30" s="137">
        <v>0</v>
      </c>
    </row>
    <row r="31" spans="1:4" s="60" customFormat="1">
      <c r="A31" s="42" t="s">
        <v>32</v>
      </c>
      <c r="B31" s="53">
        <v>0</v>
      </c>
      <c r="C31" s="53">
        <v>0</v>
      </c>
      <c r="D31" s="137">
        <v>0</v>
      </c>
    </row>
    <row r="32" spans="1:4" s="60" customFormat="1">
      <c r="A32" s="54" t="s">
        <v>33</v>
      </c>
      <c r="B32" s="53">
        <v>0</v>
      </c>
      <c r="C32" s="53">
        <v>0</v>
      </c>
      <c r="D32" s="137">
        <v>0</v>
      </c>
    </row>
    <row r="33" spans="1:244" s="60" customFormat="1">
      <c r="A33" s="54" t="s">
        <v>63</v>
      </c>
      <c r="B33" s="53">
        <v>0</v>
      </c>
      <c r="C33" s="53">
        <v>0</v>
      </c>
      <c r="D33" s="137">
        <v>0</v>
      </c>
    </row>
    <row r="34" spans="1:244" s="60" customFormat="1">
      <c r="A34" s="105" t="s">
        <v>53</v>
      </c>
      <c r="B34" s="106">
        <v>0</v>
      </c>
      <c r="C34" s="106">
        <v>0</v>
      </c>
      <c r="D34" s="139">
        <v>0</v>
      </c>
      <c r="E34" s="62"/>
      <c r="F34" s="63"/>
      <c r="G34" s="63"/>
      <c r="H34" s="140"/>
      <c r="I34" s="62"/>
      <c r="J34" s="63"/>
      <c r="K34" s="63"/>
      <c r="L34" s="140"/>
      <c r="M34" s="62"/>
      <c r="N34" s="63"/>
      <c r="O34" s="63"/>
      <c r="P34" s="140"/>
      <c r="Q34" s="62"/>
      <c r="R34" s="63"/>
      <c r="S34" s="63"/>
      <c r="T34" s="140"/>
      <c r="U34" s="62"/>
      <c r="V34" s="63"/>
      <c r="W34" s="63"/>
      <c r="X34" s="140"/>
      <c r="Y34" s="62"/>
      <c r="Z34" s="63"/>
      <c r="AA34" s="63"/>
      <c r="AB34" s="140"/>
      <c r="AC34" s="62"/>
      <c r="AD34" s="63"/>
      <c r="AE34" s="63"/>
      <c r="AF34" s="140"/>
      <c r="AG34" s="62"/>
      <c r="AH34" s="63"/>
      <c r="AI34" s="63"/>
      <c r="AJ34" s="140"/>
      <c r="AK34" s="62"/>
      <c r="AL34" s="63"/>
      <c r="AM34" s="63"/>
      <c r="AN34" s="140"/>
      <c r="AO34" s="62"/>
      <c r="AP34" s="63"/>
      <c r="AQ34" s="63"/>
      <c r="AR34" s="140"/>
      <c r="AS34" s="62"/>
      <c r="AT34" s="63"/>
      <c r="AU34" s="63"/>
      <c r="AV34" s="140"/>
      <c r="AW34" s="62"/>
      <c r="AX34" s="63"/>
      <c r="AY34" s="63"/>
      <c r="AZ34" s="140"/>
      <c r="BA34" s="62"/>
      <c r="BB34" s="63"/>
      <c r="BC34" s="63"/>
      <c r="BD34" s="140"/>
      <c r="BE34" s="62"/>
      <c r="BF34" s="63"/>
      <c r="BG34" s="63"/>
      <c r="BH34" s="140"/>
      <c r="BI34" s="62"/>
      <c r="BJ34" s="63"/>
      <c r="BK34" s="63"/>
      <c r="BL34" s="140"/>
      <c r="BM34" s="62"/>
      <c r="BN34" s="63"/>
      <c r="BO34" s="63"/>
      <c r="BP34" s="140"/>
      <c r="BQ34" s="62"/>
      <c r="BR34" s="63"/>
      <c r="BS34" s="63"/>
      <c r="BT34" s="140"/>
      <c r="BU34" s="62"/>
      <c r="BV34" s="63"/>
      <c r="BW34" s="63"/>
      <c r="BX34" s="140"/>
      <c r="BY34" s="62"/>
      <c r="BZ34" s="63"/>
      <c r="CA34" s="63"/>
      <c r="CB34" s="140"/>
      <c r="CC34" s="62"/>
      <c r="CD34" s="63"/>
      <c r="CE34" s="63"/>
      <c r="CF34" s="140"/>
      <c r="CG34" s="62"/>
      <c r="CH34" s="63"/>
      <c r="CI34" s="63"/>
      <c r="CJ34" s="140"/>
      <c r="CK34" s="62"/>
      <c r="CL34" s="63"/>
      <c r="CM34" s="63"/>
      <c r="CN34" s="140"/>
      <c r="CO34" s="62"/>
      <c r="CP34" s="63"/>
      <c r="CQ34" s="63"/>
      <c r="CR34" s="140"/>
      <c r="CS34" s="62"/>
      <c r="CT34" s="63"/>
      <c r="CU34" s="63"/>
      <c r="CV34" s="140"/>
      <c r="CW34" s="62"/>
      <c r="CX34" s="63"/>
      <c r="CY34" s="63"/>
      <c r="CZ34" s="140"/>
      <c r="DA34" s="62"/>
      <c r="DB34" s="63"/>
      <c r="DC34" s="63"/>
      <c r="DD34" s="140"/>
      <c r="DE34" s="62"/>
      <c r="DF34" s="63"/>
      <c r="DG34" s="63"/>
      <c r="DH34" s="140"/>
      <c r="DI34" s="62"/>
      <c r="DJ34" s="63"/>
      <c r="DK34" s="63"/>
      <c r="DL34" s="140"/>
      <c r="DM34" s="62"/>
      <c r="DN34" s="63"/>
      <c r="DO34" s="63"/>
      <c r="DP34" s="140"/>
      <c r="DQ34" s="62"/>
      <c r="DR34" s="63"/>
      <c r="DS34" s="63"/>
      <c r="DT34" s="140"/>
      <c r="DU34" s="62"/>
      <c r="DV34" s="63"/>
      <c r="DW34" s="63"/>
      <c r="DX34" s="140"/>
      <c r="DY34" s="62"/>
      <c r="DZ34" s="63"/>
      <c r="EA34" s="63"/>
      <c r="EB34" s="140"/>
      <c r="EC34" s="62"/>
      <c r="ED34" s="63"/>
      <c r="EE34" s="63"/>
      <c r="EF34" s="140"/>
      <c r="EG34" s="62"/>
      <c r="EH34" s="63"/>
      <c r="EI34" s="63"/>
      <c r="EJ34" s="140"/>
      <c r="EK34" s="62"/>
      <c r="EL34" s="63"/>
      <c r="EM34" s="63"/>
      <c r="EN34" s="140"/>
      <c r="EO34" s="62"/>
      <c r="EP34" s="63"/>
      <c r="EQ34" s="63"/>
      <c r="ER34" s="140"/>
      <c r="ES34" s="62"/>
      <c r="ET34" s="63"/>
      <c r="EU34" s="63"/>
      <c r="EV34" s="140"/>
      <c r="EW34" s="62"/>
      <c r="EX34" s="63"/>
      <c r="EY34" s="63"/>
      <c r="EZ34" s="140"/>
      <c r="FA34" s="62"/>
      <c r="FB34" s="63"/>
      <c r="FC34" s="63"/>
      <c r="FD34" s="140"/>
      <c r="FE34" s="62"/>
      <c r="FF34" s="63"/>
      <c r="FG34" s="63"/>
      <c r="FH34" s="140"/>
      <c r="FI34" s="62"/>
      <c r="FJ34" s="63"/>
      <c r="FK34" s="63"/>
      <c r="FL34" s="140"/>
      <c r="FM34" s="62"/>
      <c r="FN34" s="63"/>
      <c r="FO34" s="63"/>
      <c r="FP34" s="140"/>
      <c r="FQ34" s="62"/>
      <c r="FR34" s="63"/>
      <c r="FS34" s="63"/>
      <c r="FT34" s="140"/>
      <c r="FU34" s="62"/>
      <c r="FV34" s="63"/>
      <c r="FW34" s="63"/>
      <c r="FX34" s="140"/>
      <c r="FY34" s="62"/>
      <c r="FZ34" s="63"/>
      <c r="GA34" s="63"/>
      <c r="GB34" s="140"/>
      <c r="GC34" s="62"/>
      <c r="GD34" s="63"/>
      <c r="GE34" s="63"/>
      <c r="GF34" s="140"/>
      <c r="GG34" s="62"/>
      <c r="GH34" s="63"/>
      <c r="GI34" s="63"/>
      <c r="GJ34" s="140"/>
      <c r="GK34" s="62"/>
      <c r="GL34" s="63"/>
      <c r="GM34" s="63"/>
      <c r="GN34" s="140"/>
      <c r="GO34" s="62"/>
      <c r="GP34" s="63"/>
      <c r="GQ34" s="63"/>
      <c r="GR34" s="140"/>
      <c r="GS34" s="62"/>
      <c r="GT34" s="63"/>
      <c r="GU34" s="63"/>
      <c r="GV34" s="140"/>
      <c r="GW34" s="62"/>
      <c r="GX34" s="63"/>
      <c r="GY34" s="63"/>
      <c r="GZ34" s="140"/>
      <c r="HA34" s="62"/>
      <c r="HB34" s="63"/>
      <c r="HC34" s="63"/>
      <c r="HD34" s="140"/>
      <c r="HE34" s="62"/>
      <c r="HF34" s="63"/>
      <c r="HG34" s="63"/>
      <c r="HH34" s="140"/>
      <c r="HI34" s="62"/>
      <c r="HJ34" s="63"/>
      <c r="HK34" s="63"/>
      <c r="HL34" s="140"/>
      <c r="HM34" s="62"/>
      <c r="HN34" s="63"/>
      <c r="HO34" s="63"/>
      <c r="HP34" s="140"/>
      <c r="HQ34" s="62"/>
      <c r="HR34" s="63"/>
      <c r="HS34" s="63"/>
      <c r="HT34" s="140"/>
      <c r="HU34" s="62"/>
      <c r="HV34" s="63"/>
      <c r="HW34" s="63"/>
      <c r="HX34" s="140"/>
      <c r="HY34" s="62"/>
      <c r="HZ34" s="63"/>
      <c r="IA34" s="63"/>
      <c r="IB34" s="140"/>
      <c r="IC34" s="62"/>
      <c r="ID34" s="63"/>
      <c r="IE34" s="63"/>
      <c r="IF34" s="140"/>
      <c r="IG34" s="62"/>
      <c r="IH34" s="63"/>
      <c r="II34" s="63"/>
      <c r="IJ34" s="140"/>
    </row>
    <row r="35" spans="1:244" s="60" customFormat="1">
      <c r="A35" s="48" t="s">
        <v>35</v>
      </c>
      <c r="B35" s="39"/>
      <c r="C35" s="39"/>
      <c r="D35" s="39"/>
    </row>
    <row r="36" spans="1:244" s="60" customFormat="1">
      <c r="A36" s="54" t="s">
        <v>36</v>
      </c>
      <c r="B36" s="53">
        <v>0</v>
      </c>
      <c r="C36" s="53">
        <v>0</v>
      </c>
      <c r="D36" s="137">
        <v>0</v>
      </c>
    </row>
    <row r="37" spans="1:244" s="60" customFormat="1">
      <c r="A37" s="54" t="s">
        <v>37</v>
      </c>
      <c r="B37" s="53">
        <v>0</v>
      </c>
      <c r="C37" s="53">
        <v>0</v>
      </c>
      <c r="D37" s="137">
        <v>0</v>
      </c>
    </row>
    <row r="38" spans="1:244" s="60" customFormat="1">
      <c r="A38" s="54" t="s">
        <v>38</v>
      </c>
      <c r="B38" s="53">
        <v>0</v>
      </c>
      <c r="C38" s="53">
        <v>0</v>
      </c>
      <c r="D38" s="137">
        <v>0</v>
      </c>
    </row>
    <row r="39" spans="1:244" s="60" customFormat="1">
      <c r="A39" s="105" t="s">
        <v>54</v>
      </c>
      <c r="B39" s="106">
        <v>0</v>
      </c>
      <c r="C39" s="106">
        <v>0</v>
      </c>
      <c r="D39" s="139">
        <v>0</v>
      </c>
      <c r="E39" s="62"/>
      <c r="F39" s="63"/>
      <c r="G39" s="63"/>
      <c r="H39" s="140"/>
      <c r="I39" s="62"/>
      <c r="J39" s="63"/>
      <c r="K39" s="63"/>
      <c r="L39" s="140"/>
      <c r="M39" s="62"/>
      <c r="N39" s="63"/>
      <c r="O39" s="63"/>
      <c r="P39" s="140"/>
      <c r="Q39" s="62"/>
      <c r="R39" s="63"/>
      <c r="S39" s="63"/>
      <c r="T39" s="140"/>
      <c r="U39" s="62"/>
      <c r="V39" s="63"/>
      <c r="W39" s="63"/>
      <c r="X39" s="140"/>
      <c r="Y39" s="62"/>
      <c r="Z39" s="63"/>
      <c r="AA39" s="63"/>
      <c r="AB39" s="140"/>
      <c r="AC39" s="62"/>
      <c r="AD39" s="63"/>
      <c r="AE39" s="63"/>
      <c r="AF39" s="140"/>
      <c r="AG39" s="62"/>
      <c r="AH39" s="63"/>
      <c r="AI39" s="63"/>
      <c r="AJ39" s="140"/>
      <c r="AK39" s="62"/>
      <c r="AL39" s="63"/>
      <c r="AM39" s="63"/>
      <c r="AN39" s="140"/>
      <c r="AO39" s="62"/>
      <c r="AP39" s="63"/>
      <c r="AQ39" s="63"/>
      <c r="AR39" s="140"/>
      <c r="AS39" s="62"/>
      <c r="AT39" s="63"/>
      <c r="AU39" s="63"/>
      <c r="AV39" s="140"/>
      <c r="AW39" s="62"/>
      <c r="AX39" s="63"/>
      <c r="AY39" s="63"/>
      <c r="AZ39" s="140"/>
      <c r="BA39" s="62"/>
      <c r="BB39" s="63"/>
      <c r="BC39" s="63"/>
      <c r="BD39" s="140"/>
      <c r="BE39" s="62"/>
      <c r="BF39" s="63"/>
      <c r="BG39" s="63"/>
      <c r="BH39" s="140"/>
      <c r="BI39" s="62"/>
      <c r="BJ39" s="63"/>
      <c r="BK39" s="63"/>
      <c r="BL39" s="140"/>
      <c r="BM39" s="62"/>
      <c r="BN39" s="63"/>
      <c r="BO39" s="63"/>
      <c r="BP39" s="140"/>
      <c r="BQ39" s="62"/>
      <c r="BR39" s="63"/>
      <c r="BS39" s="63"/>
      <c r="BT39" s="140"/>
      <c r="BU39" s="62"/>
      <c r="BV39" s="63"/>
      <c r="BW39" s="63"/>
      <c r="BX39" s="140"/>
      <c r="BY39" s="62"/>
      <c r="BZ39" s="63"/>
      <c r="CA39" s="63"/>
      <c r="CB39" s="140"/>
      <c r="CC39" s="62"/>
      <c r="CD39" s="63"/>
      <c r="CE39" s="63"/>
      <c r="CF39" s="140"/>
      <c r="CG39" s="62"/>
      <c r="CH39" s="63"/>
      <c r="CI39" s="63"/>
      <c r="CJ39" s="140"/>
      <c r="CK39" s="62"/>
      <c r="CL39" s="63"/>
      <c r="CM39" s="63"/>
      <c r="CN39" s="140"/>
      <c r="CO39" s="62"/>
      <c r="CP39" s="63"/>
      <c r="CQ39" s="63"/>
      <c r="CR39" s="140"/>
      <c r="CS39" s="62"/>
      <c r="CT39" s="63"/>
      <c r="CU39" s="63"/>
      <c r="CV39" s="140"/>
      <c r="CW39" s="62"/>
      <c r="CX39" s="63"/>
      <c r="CY39" s="63"/>
      <c r="CZ39" s="140"/>
      <c r="DA39" s="62"/>
      <c r="DB39" s="63"/>
      <c r="DC39" s="63"/>
      <c r="DD39" s="140"/>
      <c r="DE39" s="62"/>
      <c r="DF39" s="63"/>
      <c r="DG39" s="63"/>
      <c r="DH39" s="140"/>
      <c r="DI39" s="62"/>
      <c r="DJ39" s="63"/>
      <c r="DK39" s="63"/>
      <c r="DL39" s="140"/>
      <c r="DM39" s="62"/>
      <c r="DN39" s="63"/>
      <c r="DO39" s="63"/>
      <c r="DP39" s="140"/>
      <c r="DQ39" s="62"/>
      <c r="DR39" s="63"/>
      <c r="DS39" s="63"/>
      <c r="DT39" s="140"/>
      <c r="DU39" s="62"/>
      <c r="DV39" s="63"/>
      <c r="DW39" s="63"/>
      <c r="DX39" s="140"/>
      <c r="DY39" s="62"/>
      <c r="DZ39" s="63"/>
      <c r="EA39" s="63"/>
      <c r="EB39" s="140"/>
      <c r="EC39" s="62"/>
      <c r="ED39" s="63"/>
      <c r="EE39" s="63"/>
      <c r="EF39" s="140"/>
      <c r="EG39" s="62"/>
      <c r="EH39" s="63"/>
      <c r="EI39" s="63"/>
      <c r="EJ39" s="140"/>
      <c r="EK39" s="62"/>
      <c r="EL39" s="63"/>
      <c r="EM39" s="63"/>
      <c r="EN39" s="140"/>
      <c r="EO39" s="62"/>
      <c r="EP39" s="63"/>
      <c r="EQ39" s="63"/>
      <c r="ER39" s="140"/>
      <c r="ES39" s="62"/>
      <c r="ET39" s="63"/>
      <c r="EU39" s="63"/>
      <c r="EV39" s="140"/>
      <c r="EW39" s="62"/>
      <c r="EX39" s="63"/>
      <c r="EY39" s="63"/>
      <c r="EZ39" s="140"/>
      <c r="FA39" s="62"/>
      <c r="FB39" s="63"/>
      <c r="FC39" s="63"/>
      <c r="FD39" s="140"/>
      <c r="FE39" s="62"/>
      <c r="FF39" s="63"/>
      <c r="FG39" s="63"/>
      <c r="FH39" s="140"/>
      <c r="FI39" s="62"/>
      <c r="FJ39" s="63"/>
      <c r="FK39" s="63"/>
      <c r="FL39" s="140"/>
      <c r="FM39" s="62"/>
      <c r="FN39" s="63"/>
      <c r="FO39" s="63"/>
      <c r="FP39" s="140"/>
      <c r="FQ39" s="62"/>
      <c r="FR39" s="63"/>
      <c r="FS39" s="63"/>
      <c r="FT39" s="140"/>
      <c r="FU39" s="62"/>
      <c r="FV39" s="63"/>
      <c r="FW39" s="63"/>
      <c r="FX39" s="140"/>
      <c r="FY39" s="62"/>
      <c r="FZ39" s="63"/>
      <c r="GA39" s="63"/>
      <c r="GB39" s="140"/>
      <c r="GC39" s="62"/>
      <c r="GD39" s="63"/>
      <c r="GE39" s="63"/>
      <c r="GF39" s="140"/>
      <c r="GG39" s="62"/>
      <c r="GH39" s="63"/>
      <c r="GI39" s="63"/>
      <c r="GJ39" s="140"/>
      <c r="GK39" s="62"/>
      <c r="GL39" s="63"/>
      <c r="GM39" s="63"/>
      <c r="GN39" s="140"/>
      <c r="GO39" s="62"/>
      <c r="GP39" s="63"/>
      <c r="GQ39" s="63"/>
      <c r="GR39" s="140"/>
      <c r="GS39" s="62"/>
      <c r="GT39" s="63"/>
      <c r="GU39" s="63"/>
      <c r="GV39" s="140"/>
      <c r="GW39" s="62"/>
      <c r="GX39" s="63"/>
      <c r="GY39" s="63"/>
      <c r="GZ39" s="140"/>
      <c r="HA39" s="62"/>
      <c r="HB39" s="63"/>
      <c r="HC39" s="63"/>
      <c r="HD39" s="140"/>
      <c r="HE39" s="62"/>
      <c r="HF39" s="63"/>
      <c r="HG39" s="63"/>
      <c r="HH39" s="140"/>
      <c r="HI39" s="62"/>
      <c r="HJ39" s="63"/>
      <c r="HK39" s="63"/>
      <c r="HL39" s="140"/>
      <c r="HM39" s="62"/>
      <c r="HN39" s="63"/>
      <c r="HO39" s="63"/>
      <c r="HP39" s="140"/>
      <c r="HQ39" s="62"/>
      <c r="HR39" s="63"/>
      <c r="HS39" s="63"/>
      <c r="HT39" s="140"/>
      <c r="HU39" s="62"/>
      <c r="HV39" s="63"/>
      <c r="HW39" s="63"/>
      <c r="HX39" s="140"/>
      <c r="HY39" s="62"/>
      <c r="HZ39" s="63"/>
      <c r="IA39" s="63"/>
      <c r="IB39" s="140"/>
      <c r="IC39" s="62"/>
      <c r="ID39" s="63"/>
      <c r="IE39" s="63"/>
      <c r="IF39" s="140"/>
      <c r="IG39" s="62"/>
      <c r="IH39" s="63"/>
      <c r="II39" s="63"/>
      <c r="IJ39" s="140"/>
    </row>
    <row r="40" spans="1:244" s="60" customFormat="1">
      <c r="A40" s="109" t="s">
        <v>55</v>
      </c>
      <c r="B40" s="110">
        <v>0</v>
      </c>
      <c r="C40" s="110">
        <v>0</v>
      </c>
      <c r="D40" s="141">
        <v>0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56</v>
      </c>
      <c r="B41" s="57">
        <v>35631.962432297332</v>
      </c>
      <c r="C41" s="57">
        <v>4.9400000000000004</v>
      </c>
      <c r="D41" s="138">
        <v>1</v>
      </c>
    </row>
    <row r="42" spans="1:244" s="60" customFormat="1">
      <c r="A42" s="48" t="s">
        <v>42</v>
      </c>
      <c r="B42" s="39"/>
      <c r="C42" s="39"/>
      <c r="D42" s="39"/>
    </row>
    <row r="43" spans="1:244" s="60" customFormat="1">
      <c r="A43" s="42" t="s">
        <v>43</v>
      </c>
      <c r="B43" s="53">
        <v>0</v>
      </c>
      <c r="C43" s="53">
        <v>0</v>
      </c>
      <c r="D43" s="137">
        <v>0</v>
      </c>
    </row>
    <row r="44" spans="1:244" s="60" customFormat="1">
      <c r="A44" s="42" t="s">
        <v>44</v>
      </c>
      <c r="B44" s="53">
        <v>0</v>
      </c>
      <c r="C44" s="53">
        <v>0</v>
      </c>
      <c r="D44" s="137">
        <v>0</v>
      </c>
    </row>
    <row r="45" spans="1:244" s="60" customFormat="1">
      <c r="A45" s="105" t="s">
        <v>45</v>
      </c>
      <c r="B45" s="106">
        <v>0</v>
      </c>
      <c r="C45" s="106">
        <v>0</v>
      </c>
      <c r="D45" s="139">
        <v>0</v>
      </c>
      <c r="E45" s="62"/>
      <c r="F45" s="63"/>
      <c r="G45" s="63"/>
      <c r="H45" s="140"/>
      <c r="I45" s="62"/>
      <c r="J45" s="63"/>
      <c r="K45" s="63"/>
      <c r="L45" s="140"/>
      <c r="M45" s="62"/>
      <c r="N45" s="63"/>
      <c r="O45" s="63"/>
      <c r="P45" s="140"/>
      <c r="Q45" s="62"/>
      <c r="R45" s="63"/>
      <c r="S45" s="63"/>
      <c r="T45" s="140"/>
      <c r="U45" s="62"/>
      <c r="V45" s="63"/>
      <c r="W45" s="63"/>
      <c r="X45" s="140"/>
      <c r="Y45" s="62"/>
      <c r="Z45" s="63"/>
      <c r="AA45" s="63"/>
      <c r="AB45" s="140"/>
      <c r="AC45" s="62"/>
      <c r="AD45" s="63"/>
      <c r="AE45" s="63"/>
      <c r="AF45" s="140"/>
      <c r="AG45" s="62"/>
      <c r="AH45" s="63"/>
      <c r="AI45" s="63"/>
      <c r="AJ45" s="140"/>
      <c r="AK45" s="62"/>
      <c r="AL45" s="63"/>
      <c r="AM45" s="63"/>
      <c r="AN45" s="140"/>
      <c r="AO45" s="62"/>
      <c r="AP45" s="63"/>
      <c r="AQ45" s="63"/>
      <c r="AR45" s="140"/>
      <c r="AS45" s="62"/>
      <c r="AT45" s="63"/>
      <c r="AU45" s="63"/>
      <c r="AV45" s="140"/>
      <c r="AW45" s="62"/>
      <c r="AX45" s="63"/>
      <c r="AY45" s="63"/>
      <c r="AZ45" s="140"/>
      <c r="BA45" s="62"/>
      <c r="BB45" s="63"/>
      <c r="BC45" s="63"/>
      <c r="BD45" s="140"/>
      <c r="BE45" s="62"/>
      <c r="BF45" s="63"/>
      <c r="BG45" s="63"/>
      <c r="BH45" s="140"/>
      <c r="BI45" s="62"/>
      <c r="BJ45" s="63"/>
      <c r="BK45" s="63"/>
      <c r="BL45" s="140"/>
      <c r="BM45" s="62"/>
      <c r="BN45" s="63"/>
      <c r="BO45" s="63"/>
      <c r="BP45" s="140"/>
      <c r="BQ45" s="62"/>
      <c r="BR45" s="63"/>
      <c r="BS45" s="63"/>
      <c r="BT45" s="140"/>
      <c r="BU45" s="62"/>
      <c r="BV45" s="63"/>
      <c r="BW45" s="63"/>
      <c r="BX45" s="140"/>
      <c r="BY45" s="62"/>
      <c r="BZ45" s="63"/>
      <c r="CA45" s="63"/>
      <c r="CB45" s="140"/>
      <c r="CC45" s="62"/>
      <c r="CD45" s="63"/>
      <c r="CE45" s="63"/>
      <c r="CF45" s="140"/>
      <c r="CG45" s="62"/>
      <c r="CH45" s="63"/>
      <c r="CI45" s="63"/>
      <c r="CJ45" s="140"/>
      <c r="CK45" s="62"/>
      <c r="CL45" s="63"/>
      <c r="CM45" s="63"/>
      <c r="CN45" s="140"/>
      <c r="CO45" s="62"/>
      <c r="CP45" s="63"/>
      <c r="CQ45" s="63"/>
      <c r="CR45" s="140"/>
      <c r="CS45" s="62"/>
      <c r="CT45" s="63"/>
      <c r="CU45" s="63"/>
      <c r="CV45" s="140"/>
      <c r="CW45" s="62"/>
      <c r="CX45" s="63"/>
      <c r="CY45" s="63"/>
      <c r="CZ45" s="140"/>
      <c r="DA45" s="62"/>
      <c r="DB45" s="63"/>
      <c r="DC45" s="63"/>
      <c r="DD45" s="140"/>
      <c r="DE45" s="62"/>
      <c r="DF45" s="63"/>
      <c r="DG45" s="63"/>
      <c r="DH45" s="140"/>
      <c r="DI45" s="62"/>
      <c r="DJ45" s="63"/>
      <c r="DK45" s="63"/>
      <c r="DL45" s="140"/>
      <c r="DM45" s="62"/>
      <c r="DN45" s="63"/>
      <c r="DO45" s="63"/>
      <c r="DP45" s="140"/>
      <c r="DQ45" s="62"/>
      <c r="DR45" s="63"/>
      <c r="DS45" s="63"/>
      <c r="DT45" s="140"/>
      <c r="DU45" s="62"/>
      <c r="DV45" s="63"/>
      <c r="DW45" s="63"/>
      <c r="DX45" s="140"/>
      <c r="DY45" s="62"/>
      <c r="DZ45" s="63"/>
      <c r="EA45" s="63"/>
      <c r="EB45" s="140"/>
      <c r="EC45" s="62"/>
      <c r="ED45" s="63"/>
      <c r="EE45" s="63"/>
      <c r="EF45" s="140"/>
      <c r="EG45" s="62"/>
      <c r="EH45" s="63"/>
      <c r="EI45" s="63"/>
      <c r="EJ45" s="140"/>
      <c r="EK45" s="62"/>
      <c r="EL45" s="63"/>
      <c r="EM45" s="63"/>
      <c r="EN45" s="140"/>
      <c r="EO45" s="62"/>
      <c r="EP45" s="63"/>
      <c r="EQ45" s="63"/>
      <c r="ER45" s="140"/>
      <c r="ES45" s="62"/>
      <c r="ET45" s="63"/>
      <c r="EU45" s="63"/>
      <c r="EV45" s="140"/>
      <c r="EW45" s="62"/>
      <c r="EX45" s="63"/>
      <c r="EY45" s="63"/>
      <c r="EZ45" s="140"/>
      <c r="FA45" s="62"/>
      <c r="FB45" s="63"/>
      <c r="FC45" s="63"/>
      <c r="FD45" s="140"/>
      <c r="FE45" s="62"/>
      <c r="FF45" s="63"/>
      <c r="FG45" s="63"/>
      <c r="FH45" s="140"/>
      <c r="FI45" s="62"/>
      <c r="FJ45" s="63"/>
      <c r="FK45" s="63"/>
      <c r="FL45" s="140"/>
      <c r="FM45" s="62"/>
      <c r="FN45" s="63"/>
      <c r="FO45" s="63"/>
      <c r="FP45" s="140"/>
      <c r="FQ45" s="62"/>
      <c r="FR45" s="63"/>
      <c r="FS45" s="63"/>
      <c r="FT45" s="140"/>
      <c r="FU45" s="62"/>
      <c r="FV45" s="63"/>
      <c r="FW45" s="63"/>
      <c r="FX45" s="140"/>
      <c r="FY45" s="62"/>
      <c r="FZ45" s="63"/>
      <c r="GA45" s="63"/>
      <c r="GB45" s="140"/>
      <c r="GC45" s="62"/>
      <c r="GD45" s="63"/>
      <c r="GE45" s="63"/>
      <c r="GF45" s="140"/>
      <c r="GG45" s="62"/>
      <c r="GH45" s="63"/>
      <c r="GI45" s="63"/>
      <c r="GJ45" s="140"/>
      <c r="GK45" s="62"/>
      <c r="GL45" s="63"/>
      <c r="GM45" s="63"/>
      <c r="GN45" s="140"/>
      <c r="GO45" s="62"/>
      <c r="GP45" s="63"/>
      <c r="GQ45" s="63"/>
      <c r="GR45" s="140"/>
      <c r="GS45" s="62"/>
      <c r="GT45" s="63"/>
      <c r="GU45" s="63"/>
      <c r="GV45" s="140"/>
      <c r="GW45" s="62"/>
      <c r="GX45" s="63"/>
      <c r="GY45" s="63"/>
      <c r="GZ45" s="140"/>
      <c r="HA45" s="62"/>
      <c r="HB45" s="63"/>
      <c r="HC45" s="63"/>
      <c r="HD45" s="140"/>
      <c r="HE45" s="62"/>
      <c r="HF45" s="63"/>
      <c r="HG45" s="63"/>
      <c r="HH45" s="140"/>
      <c r="HI45" s="62"/>
      <c r="HJ45" s="63"/>
      <c r="HK45" s="63"/>
      <c r="HL45" s="140"/>
      <c r="HM45" s="62"/>
      <c r="HN45" s="63"/>
      <c r="HO45" s="63"/>
      <c r="HP45" s="140"/>
      <c r="HQ45" s="62"/>
      <c r="HR45" s="63"/>
      <c r="HS45" s="63"/>
      <c r="HT45" s="140"/>
      <c r="HU45" s="62"/>
      <c r="HV45" s="63"/>
      <c r="HW45" s="63"/>
      <c r="HX45" s="140"/>
      <c r="HY45" s="62"/>
      <c r="HZ45" s="63"/>
      <c r="IA45" s="63"/>
      <c r="IB45" s="140"/>
      <c r="IC45" s="62"/>
      <c r="ID45" s="63"/>
      <c r="IE45" s="63"/>
      <c r="IF45" s="140"/>
      <c r="IG45" s="62"/>
      <c r="IH45" s="63"/>
      <c r="II45" s="63"/>
      <c r="IJ45" s="140"/>
    </row>
    <row r="46" spans="1:244" s="68" customFormat="1" ht="13.5" thickBot="1">
      <c r="A46" s="65" t="s">
        <v>46</v>
      </c>
      <c r="B46" s="66">
        <v>35631.962432297332</v>
      </c>
      <c r="C46" s="66">
        <v>4.9400000000000004</v>
      </c>
      <c r="D46" s="142">
        <v>1</v>
      </c>
    </row>
    <row r="47" spans="1:244">
      <c r="A47" s="69" t="s">
        <v>68</v>
      </c>
      <c r="D47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/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16384" width="11.5" style="1"/>
  </cols>
  <sheetData>
    <row r="1" spans="1:254" ht="13.5">
      <c r="A1" s="234" t="s">
        <v>0</v>
      </c>
      <c r="B1" s="234"/>
      <c r="C1" s="234"/>
      <c r="D1" s="23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34" t="s">
        <v>64</v>
      </c>
      <c r="B2" s="234"/>
      <c r="C2" s="234"/>
      <c r="D2" s="23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34" t="s">
        <v>57</v>
      </c>
      <c r="B3" s="234"/>
      <c r="C3" s="234"/>
      <c r="D3" s="23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34" t="s">
        <v>65</v>
      </c>
      <c r="B4" s="234"/>
      <c r="C4" s="234"/>
      <c r="D4" s="23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7200</v>
      </c>
      <c r="C5" s="4" t="s">
        <v>59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60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61</v>
      </c>
      <c r="B10" s="1">
        <v>204</v>
      </c>
      <c r="C10" s="1">
        <v>0.03</v>
      </c>
      <c r="D10" s="15">
        <v>5.2585049002960719E-3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16</v>
      </c>
      <c r="B11" s="14">
        <v>28512</v>
      </c>
      <c r="C11" s="14">
        <v>3.96</v>
      </c>
      <c r="D11" s="15">
        <v>0.73495339077079225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17</v>
      </c>
      <c r="B12" s="14">
        <v>861.48</v>
      </c>
      <c r="C12" s="14">
        <v>0.12</v>
      </c>
      <c r="D12" s="15">
        <v>2.2206356870132647E-2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6" t="s">
        <v>62</v>
      </c>
      <c r="B13" s="17">
        <v>29577.48</v>
      </c>
      <c r="C13" s="17">
        <v>4.1100000000000003</v>
      </c>
      <c r="D13" s="18">
        <v>0.76241825254122086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20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21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66</v>
      </c>
      <c r="B17" s="14">
        <v>7776</v>
      </c>
      <c r="C17" s="14">
        <v>1.08</v>
      </c>
      <c r="D17" s="15">
        <v>0.20044183384657968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23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24</v>
      </c>
      <c r="B19" s="14">
        <v>276.55</v>
      </c>
      <c r="C19" s="14">
        <v>0.04</v>
      </c>
      <c r="D19" s="15">
        <v>7.1286251479258768E-3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25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26</v>
      </c>
      <c r="B21" s="14">
        <v>0</v>
      </c>
      <c r="C21" s="14">
        <v>0</v>
      </c>
      <c r="D21" s="15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67</v>
      </c>
      <c r="B22" s="14">
        <v>300.60000000000002</v>
      </c>
      <c r="C22" s="14">
        <v>0.04</v>
      </c>
      <c r="D22" s="15">
        <v>7.7485616324950947E-3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35" t="s">
        <v>28</v>
      </c>
      <c r="B23" s="20">
        <v>8353.15</v>
      </c>
      <c r="C23" s="20">
        <v>1.1599999999999999</v>
      </c>
      <c r="D23" s="21">
        <v>0.21531902062700065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3" customFormat="1">
      <c r="A24" s="9" t="s">
        <v>49</v>
      </c>
      <c r="B24" s="1"/>
      <c r="C24" s="1"/>
      <c r="D24" s="1"/>
    </row>
    <row r="25" spans="1:254" ht="13.5">
      <c r="A25" s="4" t="s">
        <v>50</v>
      </c>
      <c r="B25" s="14">
        <v>863.66683302455942</v>
      </c>
      <c r="C25" s="14">
        <v>0.12</v>
      </c>
      <c r="D25" s="15">
        <v>2.2262726831778597E-2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51</v>
      </c>
      <c r="B26" s="14">
        <v>863.66683302455942</v>
      </c>
      <c r="C26" s="14">
        <v>0.12</v>
      </c>
      <c r="D26" s="15">
        <v>2.2262726831778597E-2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2" customFormat="1">
      <c r="A27" s="16" t="s">
        <v>52</v>
      </c>
      <c r="B27" s="17">
        <v>38794.296833024557</v>
      </c>
      <c r="C27" s="17">
        <v>5.39</v>
      </c>
      <c r="D27" s="18">
        <v>1</v>
      </c>
    </row>
    <row r="28" spans="1:254" s="23" customFormat="1">
      <c r="A28" s="9" t="s">
        <v>30</v>
      </c>
      <c r="B28" s="1"/>
      <c r="C28" s="1"/>
      <c r="D28" s="1"/>
    </row>
    <row r="29" spans="1:254" s="23" customFormat="1">
      <c r="A29" s="4" t="s">
        <v>31</v>
      </c>
      <c r="B29" s="14">
        <v>0</v>
      </c>
      <c r="C29" s="14">
        <v>0</v>
      </c>
      <c r="D29" s="15">
        <v>0</v>
      </c>
    </row>
    <row r="30" spans="1:254" s="23" customFormat="1">
      <c r="A30" s="4" t="s">
        <v>32</v>
      </c>
      <c r="B30" s="14">
        <v>0</v>
      </c>
      <c r="C30" s="14">
        <v>0</v>
      </c>
      <c r="D30" s="15">
        <v>0</v>
      </c>
    </row>
    <row r="31" spans="1:254" s="23" customFormat="1">
      <c r="A31" s="4" t="s">
        <v>33</v>
      </c>
      <c r="B31" s="14">
        <v>0</v>
      </c>
      <c r="C31" s="14">
        <v>0</v>
      </c>
      <c r="D31" s="15">
        <v>0</v>
      </c>
    </row>
    <row r="32" spans="1:254" s="23" customFormat="1">
      <c r="A32" s="4" t="s">
        <v>63</v>
      </c>
      <c r="B32" s="14">
        <v>0</v>
      </c>
      <c r="C32" s="14">
        <v>0</v>
      </c>
      <c r="D32" s="15">
        <v>0</v>
      </c>
    </row>
    <row r="33" spans="1:254" s="25" customFormat="1" ht="13.5">
      <c r="A33" s="19" t="s">
        <v>53</v>
      </c>
      <c r="B33" s="20">
        <v>0</v>
      </c>
      <c r="C33" s="20">
        <v>0</v>
      </c>
      <c r="D33" s="21">
        <v>0</v>
      </c>
      <c r="E33" s="24"/>
      <c r="H33" s="15"/>
      <c r="I33" s="24"/>
      <c r="L33" s="15"/>
      <c r="M33" s="24"/>
      <c r="P33" s="15"/>
      <c r="Q33" s="24"/>
      <c r="T33" s="15"/>
      <c r="U33" s="24"/>
      <c r="X33" s="15"/>
      <c r="Y33" s="24"/>
      <c r="AB33" s="15"/>
      <c r="AC33" s="24"/>
      <c r="AF33" s="15"/>
      <c r="AG33" s="24"/>
      <c r="AJ33" s="15"/>
      <c r="AK33" s="24"/>
      <c r="AN33" s="15"/>
      <c r="AO33" s="24"/>
      <c r="AR33" s="15"/>
      <c r="AS33" s="24"/>
      <c r="AV33" s="15"/>
      <c r="AW33" s="24"/>
      <c r="AZ33" s="15"/>
      <c r="BA33" s="24"/>
      <c r="BD33" s="15"/>
      <c r="BE33" s="24"/>
      <c r="BH33" s="15"/>
      <c r="BI33" s="24"/>
      <c r="BL33" s="15"/>
      <c r="BM33" s="24"/>
      <c r="BP33" s="15"/>
      <c r="BQ33" s="24"/>
      <c r="BT33" s="15"/>
      <c r="BU33" s="24"/>
      <c r="BX33" s="15"/>
      <c r="BY33" s="24"/>
      <c r="CB33" s="15"/>
      <c r="CC33" s="24"/>
      <c r="CF33" s="15"/>
      <c r="CG33" s="24"/>
      <c r="CJ33" s="15"/>
      <c r="CK33" s="24"/>
      <c r="CN33" s="15"/>
      <c r="CO33" s="24"/>
      <c r="CR33" s="15"/>
      <c r="CS33" s="24"/>
      <c r="CV33" s="15"/>
      <c r="CW33" s="24"/>
      <c r="CZ33" s="15"/>
      <c r="DA33" s="24"/>
      <c r="DD33" s="15"/>
      <c r="DE33" s="24"/>
      <c r="DH33" s="15"/>
      <c r="DI33" s="24"/>
      <c r="DL33" s="15"/>
      <c r="DM33" s="24"/>
      <c r="DP33" s="15"/>
      <c r="DQ33" s="24"/>
      <c r="DT33" s="15"/>
      <c r="DU33" s="24"/>
      <c r="DX33" s="15"/>
      <c r="DY33" s="24"/>
      <c r="EB33" s="15"/>
      <c r="EC33" s="24"/>
      <c r="EF33" s="15"/>
      <c r="EG33" s="24"/>
      <c r="EJ33" s="15"/>
      <c r="EK33" s="24"/>
      <c r="EN33" s="15"/>
      <c r="EO33" s="24"/>
      <c r="ER33" s="15"/>
      <c r="ES33" s="24"/>
      <c r="EV33" s="15"/>
      <c r="EW33" s="24"/>
      <c r="EZ33" s="15"/>
      <c r="FA33" s="24"/>
      <c r="FD33" s="15"/>
      <c r="FE33" s="24"/>
      <c r="FH33" s="15"/>
      <c r="FI33" s="24"/>
      <c r="FL33" s="15"/>
      <c r="FM33" s="24"/>
      <c r="FP33" s="15"/>
      <c r="FQ33" s="24"/>
      <c r="FT33" s="15"/>
      <c r="FU33" s="24"/>
      <c r="FX33" s="15"/>
      <c r="FY33" s="24"/>
      <c r="GB33" s="15"/>
      <c r="GC33" s="24"/>
      <c r="GF33" s="15"/>
      <c r="GG33" s="24"/>
      <c r="GJ33" s="15"/>
      <c r="GK33" s="24"/>
      <c r="GN33" s="15"/>
      <c r="GO33" s="24"/>
      <c r="GR33" s="15"/>
      <c r="GS33" s="24"/>
      <c r="GV33" s="15"/>
      <c r="GW33" s="24"/>
      <c r="GZ33" s="15"/>
      <c r="HA33" s="24"/>
      <c r="HD33" s="15"/>
      <c r="HE33" s="24"/>
      <c r="HH33" s="15"/>
      <c r="HI33" s="24"/>
      <c r="HL33" s="15"/>
      <c r="HM33" s="24"/>
      <c r="HP33" s="15"/>
      <c r="HQ33" s="24"/>
      <c r="HT33" s="15"/>
      <c r="HU33" s="24"/>
      <c r="HX33" s="15"/>
      <c r="HY33" s="24"/>
      <c r="IB33" s="15"/>
      <c r="IC33" s="24"/>
      <c r="IF33" s="15"/>
      <c r="IG33" s="24"/>
      <c r="IJ33" s="15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35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36</v>
      </c>
      <c r="B35" s="14">
        <v>0</v>
      </c>
      <c r="C35" s="14">
        <v>0</v>
      </c>
      <c r="D35" s="15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37</v>
      </c>
      <c r="B36" s="14">
        <v>0</v>
      </c>
      <c r="C36" s="14">
        <v>0</v>
      </c>
      <c r="D36" s="15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38</v>
      </c>
      <c r="B37" s="14">
        <v>0</v>
      </c>
      <c r="C37" s="14">
        <v>0</v>
      </c>
      <c r="D37" s="15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s="25" customFormat="1" ht="13.5">
      <c r="A38" s="19" t="s">
        <v>54</v>
      </c>
      <c r="B38" s="20">
        <v>0</v>
      </c>
      <c r="C38" s="20">
        <v>0</v>
      </c>
      <c r="D38" s="21">
        <v>0</v>
      </c>
      <c r="E38" s="24"/>
      <c r="H38" s="15"/>
      <c r="I38" s="24"/>
      <c r="L38" s="15"/>
      <c r="M38" s="24"/>
      <c r="P38" s="15"/>
      <c r="Q38" s="24"/>
      <c r="T38" s="15"/>
      <c r="U38" s="24"/>
      <c r="X38" s="15"/>
      <c r="Y38" s="24"/>
      <c r="AB38" s="15"/>
      <c r="AC38" s="24"/>
      <c r="AF38" s="15"/>
      <c r="AG38" s="24"/>
      <c r="AJ38" s="15"/>
      <c r="AK38" s="24"/>
      <c r="AN38" s="15"/>
      <c r="AO38" s="24"/>
      <c r="AR38" s="15"/>
      <c r="AS38" s="24"/>
      <c r="AV38" s="15"/>
      <c r="AW38" s="24"/>
      <c r="AZ38" s="15"/>
      <c r="BA38" s="24"/>
      <c r="BD38" s="15"/>
      <c r="BE38" s="24"/>
      <c r="BH38" s="15"/>
      <c r="BI38" s="24"/>
      <c r="BL38" s="15"/>
      <c r="BM38" s="24"/>
      <c r="BP38" s="15"/>
      <c r="BQ38" s="24"/>
      <c r="BT38" s="15"/>
      <c r="BU38" s="24"/>
      <c r="BX38" s="15"/>
      <c r="BY38" s="24"/>
      <c r="CB38" s="15"/>
      <c r="CC38" s="24"/>
      <c r="CF38" s="15"/>
      <c r="CG38" s="24"/>
      <c r="CJ38" s="15"/>
      <c r="CK38" s="24"/>
      <c r="CN38" s="15"/>
      <c r="CO38" s="24"/>
      <c r="CR38" s="15"/>
      <c r="CS38" s="24"/>
      <c r="CV38" s="15"/>
      <c r="CW38" s="24"/>
      <c r="CZ38" s="15"/>
      <c r="DA38" s="24"/>
      <c r="DD38" s="15"/>
      <c r="DE38" s="24"/>
      <c r="DH38" s="15"/>
      <c r="DI38" s="24"/>
      <c r="DL38" s="15"/>
      <c r="DM38" s="24"/>
      <c r="DP38" s="15"/>
      <c r="DQ38" s="24"/>
      <c r="DT38" s="15"/>
      <c r="DU38" s="24"/>
      <c r="DX38" s="15"/>
      <c r="DY38" s="24"/>
      <c r="EB38" s="15"/>
      <c r="EC38" s="24"/>
      <c r="EF38" s="15"/>
      <c r="EG38" s="24"/>
      <c r="EJ38" s="15"/>
      <c r="EK38" s="24"/>
      <c r="EN38" s="15"/>
      <c r="EO38" s="24"/>
      <c r="ER38" s="15"/>
      <c r="ES38" s="24"/>
      <c r="EV38" s="15"/>
      <c r="EW38" s="24"/>
      <c r="EZ38" s="15"/>
      <c r="FA38" s="24"/>
      <c r="FD38" s="15"/>
      <c r="FE38" s="24"/>
      <c r="FH38" s="15"/>
      <c r="FI38" s="24"/>
      <c r="FL38" s="15"/>
      <c r="FM38" s="24"/>
      <c r="FP38" s="15"/>
      <c r="FQ38" s="24"/>
      <c r="FT38" s="15"/>
      <c r="FU38" s="24"/>
      <c r="FX38" s="15"/>
      <c r="FY38" s="24"/>
      <c r="GB38" s="15"/>
      <c r="GC38" s="24"/>
      <c r="GF38" s="15"/>
      <c r="GG38" s="24"/>
      <c r="GJ38" s="15"/>
      <c r="GK38" s="24"/>
      <c r="GN38" s="15"/>
      <c r="GO38" s="24"/>
      <c r="GR38" s="15"/>
      <c r="GS38" s="24"/>
      <c r="GV38" s="15"/>
      <c r="GW38" s="24"/>
      <c r="GZ38" s="15"/>
      <c r="HA38" s="24"/>
      <c r="HD38" s="15"/>
      <c r="HE38" s="24"/>
      <c r="HH38" s="15"/>
      <c r="HI38" s="24"/>
      <c r="HL38" s="15"/>
      <c r="HM38" s="24"/>
      <c r="HP38" s="15"/>
      <c r="HQ38" s="24"/>
      <c r="HT38" s="15"/>
      <c r="HU38" s="24"/>
      <c r="HX38" s="15"/>
      <c r="HY38" s="24"/>
      <c r="IB38" s="15"/>
      <c r="IC38" s="24"/>
      <c r="IF38" s="15"/>
      <c r="IG38" s="24"/>
      <c r="IJ38" s="15"/>
      <c r="IK38"/>
      <c r="IL38"/>
      <c r="IM38"/>
      <c r="IN38"/>
      <c r="IO38"/>
      <c r="IP38"/>
      <c r="IQ38"/>
      <c r="IR38"/>
      <c r="IS38"/>
      <c r="IT38"/>
    </row>
    <row r="39" spans="1:254" s="25" customFormat="1" ht="13.5">
      <c r="A39" s="26" t="s">
        <v>55</v>
      </c>
      <c r="B39" s="27">
        <v>0</v>
      </c>
      <c r="C39" s="27">
        <v>0</v>
      </c>
      <c r="D39" s="28">
        <v>0</v>
      </c>
      <c r="G39" s="24"/>
      <c r="K39" s="24"/>
      <c r="O39" s="24"/>
      <c r="S39" s="24"/>
      <c r="W39" s="24"/>
      <c r="AA39" s="24"/>
      <c r="AE39" s="24"/>
      <c r="AI39" s="24"/>
      <c r="AM39" s="24"/>
      <c r="AQ39" s="24"/>
      <c r="AU39" s="24"/>
      <c r="AY39" s="24"/>
      <c r="BC39" s="24"/>
      <c r="BG39" s="24"/>
      <c r="BK39" s="24"/>
      <c r="BO39" s="24"/>
      <c r="BS39" s="24"/>
      <c r="BW39" s="24"/>
      <c r="CA39" s="24"/>
      <c r="CE39" s="24"/>
      <c r="CI39" s="24"/>
      <c r="CM39" s="24"/>
      <c r="CQ39" s="24"/>
      <c r="CU39" s="24"/>
      <c r="CY39" s="24"/>
      <c r="DC39" s="24"/>
      <c r="DG39" s="24"/>
      <c r="DK39" s="24"/>
      <c r="DO39" s="24"/>
      <c r="DS39" s="24"/>
      <c r="DW39" s="24"/>
      <c r="EA39" s="24"/>
      <c r="EE39" s="24"/>
      <c r="EI39" s="24"/>
      <c r="EM39" s="24"/>
      <c r="EQ39" s="24"/>
      <c r="EU39" s="24"/>
      <c r="EY39" s="24"/>
      <c r="FC39" s="24"/>
      <c r="FG39" s="24"/>
      <c r="FK39" s="24"/>
      <c r="FO39" s="24"/>
      <c r="FS39" s="24"/>
      <c r="FW39" s="24"/>
      <c r="GA39" s="24"/>
      <c r="GE39" s="24"/>
      <c r="GI39" s="24"/>
      <c r="GM39" s="24"/>
      <c r="GQ39" s="24"/>
      <c r="GU39" s="24"/>
      <c r="GY39" s="24"/>
      <c r="HC39" s="24"/>
      <c r="HG39" s="24"/>
      <c r="HK39" s="24"/>
      <c r="HO39" s="24"/>
      <c r="HS39" s="24"/>
      <c r="HW39" s="24"/>
      <c r="IA39" s="24"/>
      <c r="IE39" s="2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2" customFormat="1">
      <c r="A40" s="16" t="s">
        <v>56</v>
      </c>
      <c r="B40" s="17">
        <v>38794.296833024557</v>
      </c>
      <c r="C40" s="17">
        <v>5.39</v>
      </c>
      <c r="D40" s="18">
        <v>1</v>
      </c>
    </row>
    <row r="41" spans="1:254" s="23" customFormat="1">
      <c r="A41" s="9" t="s">
        <v>42</v>
      </c>
      <c r="B41" s="1"/>
      <c r="C41" s="1"/>
      <c r="D41" s="1"/>
    </row>
    <row r="42" spans="1:254" ht="13.5">
      <c r="A42" s="4" t="s">
        <v>43</v>
      </c>
      <c r="B42" s="14">
        <v>0</v>
      </c>
      <c r="C42" s="14">
        <v>0</v>
      </c>
      <c r="D42" s="15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44</v>
      </c>
      <c r="B43" s="14">
        <v>0</v>
      </c>
      <c r="C43" s="14">
        <v>0</v>
      </c>
      <c r="D43" s="15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s="25" customFormat="1" ht="13.5">
      <c r="A44" s="19" t="s">
        <v>45</v>
      </c>
      <c r="B44" s="20">
        <v>0</v>
      </c>
      <c r="C44" s="20">
        <v>0</v>
      </c>
      <c r="D44" s="21">
        <v>0</v>
      </c>
      <c r="E44" s="24"/>
      <c r="H44" s="15"/>
      <c r="I44" s="24"/>
      <c r="L44" s="15"/>
      <c r="M44" s="24"/>
      <c r="P44" s="15"/>
      <c r="Q44" s="24"/>
      <c r="T44" s="15"/>
      <c r="U44" s="24"/>
      <c r="X44" s="15"/>
      <c r="Y44" s="24"/>
      <c r="AB44" s="15"/>
      <c r="AC44" s="24"/>
      <c r="AF44" s="15"/>
      <c r="AG44" s="24"/>
      <c r="AJ44" s="15"/>
      <c r="AK44" s="24"/>
      <c r="AN44" s="15"/>
      <c r="AO44" s="24"/>
      <c r="AR44" s="15"/>
      <c r="AS44" s="24"/>
      <c r="AV44" s="15"/>
      <c r="AW44" s="24"/>
      <c r="AZ44" s="15"/>
      <c r="BA44" s="24"/>
      <c r="BD44" s="15"/>
      <c r="BE44" s="24"/>
      <c r="BH44" s="15"/>
      <c r="BI44" s="24"/>
      <c r="BL44" s="15"/>
      <c r="BM44" s="24"/>
      <c r="BP44" s="15"/>
      <c r="BQ44" s="24"/>
      <c r="BT44" s="15"/>
      <c r="BU44" s="24"/>
      <c r="BX44" s="15"/>
      <c r="BY44" s="24"/>
      <c r="CB44" s="15"/>
      <c r="CC44" s="24"/>
      <c r="CF44" s="15"/>
      <c r="CG44" s="24"/>
      <c r="CJ44" s="15"/>
      <c r="CK44" s="24"/>
      <c r="CN44" s="15"/>
      <c r="CO44" s="24"/>
      <c r="CR44" s="15"/>
      <c r="CS44" s="24"/>
      <c r="CV44" s="15"/>
      <c r="CW44" s="24"/>
      <c r="CZ44" s="15"/>
      <c r="DA44" s="24"/>
      <c r="DD44" s="15"/>
      <c r="DE44" s="24"/>
      <c r="DH44" s="15"/>
      <c r="DI44" s="24"/>
      <c r="DL44" s="15"/>
      <c r="DM44" s="24"/>
      <c r="DP44" s="15"/>
      <c r="DQ44" s="24"/>
      <c r="DT44" s="15"/>
      <c r="DU44" s="24"/>
      <c r="DX44" s="15"/>
      <c r="DY44" s="24"/>
      <c r="EB44" s="15"/>
      <c r="EC44" s="24"/>
      <c r="EF44" s="15"/>
      <c r="EG44" s="24"/>
      <c r="EJ44" s="15"/>
      <c r="EK44" s="24"/>
      <c r="EN44" s="15"/>
      <c r="EO44" s="24"/>
      <c r="ER44" s="15"/>
      <c r="ES44" s="24"/>
      <c r="EV44" s="15"/>
      <c r="EW44" s="24"/>
      <c r="EZ44" s="15"/>
      <c r="FA44" s="24"/>
      <c r="FD44" s="15"/>
      <c r="FE44" s="24"/>
      <c r="FH44" s="15"/>
      <c r="FI44" s="24"/>
      <c r="FL44" s="15"/>
      <c r="FM44" s="24"/>
      <c r="FP44" s="15"/>
      <c r="FQ44" s="24"/>
      <c r="FT44" s="15"/>
      <c r="FU44" s="24"/>
      <c r="FX44" s="15"/>
      <c r="FY44" s="24"/>
      <c r="GB44" s="15"/>
      <c r="GC44" s="24"/>
      <c r="GF44" s="15"/>
      <c r="GG44" s="24"/>
      <c r="GJ44" s="15"/>
      <c r="GK44" s="24"/>
      <c r="GN44" s="15"/>
      <c r="GO44" s="24"/>
      <c r="GR44" s="15"/>
      <c r="GS44" s="24"/>
      <c r="GV44" s="15"/>
      <c r="GW44" s="24"/>
      <c r="GZ44" s="15"/>
      <c r="HA44" s="24"/>
      <c r="HD44" s="15"/>
      <c r="HE44" s="24"/>
      <c r="HH44" s="15"/>
      <c r="HI44" s="24"/>
      <c r="HL44" s="15"/>
      <c r="HM44" s="24"/>
      <c r="HP44" s="15"/>
      <c r="HQ44" s="24"/>
      <c r="HT44" s="15"/>
      <c r="HU44" s="24"/>
      <c r="HX44" s="15"/>
      <c r="HY44" s="24"/>
      <c r="IB44" s="15"/>
      <c r="IC44" s="24"/>
      <c r="IF44" s="15"/>
      <c r="IG44" s="24"/>
      <c r="IJ44" s="15"/>
      <c r="IK44"/>
      <c r="IL44"/>
      <c r="IM44"/>
      <c r="IN44"/>
      <c r="IO44"/>
      <c r="IP44"/>
      <c r="IQ44"/>
      <c r="IR44"/>
      <c r="IS44"/>
      <c r="IT44"/>
    </row>
    <row r="45" spans="1:254" s="32" customFormat="1" ht="13.5" thickBot="1">
      <c r="A45" s="29" t="s">
        <v>46</v>
      </c>
      <c r="B45" s="30">
        <v>38794.296833024557</v>
      </c>
      <c r="C45" s="30">
        <v>5.39</v>
      </c>
      <c r="D45" s="31">
        <v>1</v>
      </c>
    </row>
    <row r="46" spans="1:254">
      <c r="A46" s="33" t="s">
        <v>68</v>
      </c>
      <c r="D46" s="34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16384" width="11.5" style="39"/>
  </cols>
  <sheetData>
    <row r="1" spans="1:4">
      <c r="A1" s="36" t="s">
        <v>0</v>
      </c>
      <c r="B1" s="37"/>
      <c r="C1" s="37"/>
      <c r="D1" s="38"/>
    </row>
    <row r="2" spans="1:4">
      <c r="A2" s="36" t="s">
        <v>134</v>
      </c>
      <c r="B2" s="37"/>
      <c r="C2" s="37"/>
      <c r="D2" s="38"/>
    </row>
    <row r="3" spans="1:4">
      <c r="A3" s="36" t="s">
        <v>70</v>
      </c>
      <c r="B3" s="37"/>
      <c r="C3" s="37"/>
      <c r="D3" s="38"/>
    </row>
    <row r="4" spans="1:4">
      <c r="A4" s="36" t="s">
        <v>135</v>
      </c>
      <c r="B4" s="37"/>
      <c r="C4" s="37"/>
      <c r="D4" s="38"/>
    </row>
    <row r="5" spans="1:4" ht="13.5" thickBot="1">
      <c r="A5" s="40" t="s">
        <v>4</v>
      </c>
      <c r="B5" s="41">
        <v>7200</v>
      </c>
      <c r="C5" s="42" t="s">
        <v>59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72</v>
      </c>
      <c r="C8" s="51" t="s">
        <v>12</v>
      </c>
      <c r="D8" s="52" t="s">
        <v>13</v>
      </c>
    </row>
    <row r="9" spans="1:4">
      <c r="A9" s="48" t="s">
        <v>73</v>
      </c>
      <c r="B9" s="53"/>
    </row>
    <row r="10" spans="1:4">
      <c r="A10" s="54" t="s">
        <v>74</v>
      </c>
      <c r="B10" s="53">
        <v>0</v>
      </c>
      <c r="C10" s="53">
        <v>0</v>
      </c>
      <c r="D10" s="55">
        <v>0</v>
      </c>
    </row>
    <row r="11" spans="1:4">
      <c r="A11" s="54" t="s">
        <v>75</v>
      </c>
      <c r="B11" s="53">
        <v>0</v>
      </c>
      <c r="C11" s="53">
        <v>0</v>
      </c>
      <c r="D11" s="55">
        <v>0</v>
      </c>
    </row>
    <row r="12" spans="1:4">
      <c r="A12" s="54" t="s">
        <v>76</v>
      </c>
      <c r="D12" s="55"/>
    </row>
    <row r="13" spans="1:4">
      <c r="A13" s="54" t="s">
        <v>77</v>
      </c>
      <c r="B13" s="53">
        <v>224</v>
      </c>
      <c r="C13" s="53">
        <v>0.03</v>
      </c>
      <c r="D13" s="55">
        <v>5.1836313569478291E-3</v>
      </c>
    </row>
    <row r="14" spans="1:4">
      <c r="A14" s="54" t="s">
        <v>78</v>
      </c>
      <c r="B14" s="53">
        <v>0</v>
      </c>
      <c r="C14" s="53">
        <v>0</v>
      </c>
      <c r="D14" s="55">
        <v>0</v>
      </c>
    </row>
    <row r="15" spans="1:4">
      <c r="A15" s="54" t="s">
        <v>79</v>
      </c>
      <c r="B15" s="53">
        <v>0</v>
      </c>
      <c r="C15" s="53">
        <v>0</v>
      </c>
      <c r="D15" s="55">
        <v>0</v>
      </c>
    </row>
    <row r="16" spans="1:4">
      <c r="A16" s="54" t="s">
        <v>80</v>
      </c>
      <c r="B16" s="53">
        <v>0</v>
      </c>
      <c r="C16" s="53">
        <v>0</v>
      </c>
      <c r="D16" s="55">
        <v>0</v>
      </c>
    </row>
    <row r="17" spans="1:4">
      <c r="A17" s="42" t="s">
        <v>81</v>
      </c>
      <c r="B17" s="53">
        <v>31092</v>
      </c>
      <c r="C17" s="53">
        <v>4.32</v>
      </c>
      <c r="D17" s="55">
        <v>0.71950654531349056</v>
      </c>
    </row>
    <row r="18" spans="1:4">
      <c r="A18" s="42" t="s">
        <v>82</v>
      </c>
      <c r="B18" s="53">
        <v>28.11</v>
      </c>
      <c r="C18" s="53">
        <v>0</v>
      </c>
      <c r="D18" s="55">
        <v>6.5049945287412256E-4</v>
      </c>
    </row>
    <row r="19" spans="1:4">
      <c r="A19" s="42" t="s">
        <v>83</v>
      </c>
      <c r="B19" s="53">
        <v>0</v>
      </c>
      <c r="C19" s="53">
        <v>0</v>
      </c>
      <c r="D19" s="55">
        <v>0</v>
      </c>
    </row>
    <row r="20" spans="1:4">
      <c r="A20" s="42" t="s">
        <v>84</v>
      </c>
      <c r="B20" s="53">
        <v>0</v>
      </c>
      <c r="C20" s="53">
        <v>0</v>
      </c>
      <c r="D20" s="55">
        <v>0</v>
      </c>
    </row>
    <row r="21" spans="1:4">
      <c r="A21" s="42" t="s">
        <v>85</v>
      </c>
      <c r="B21" s="53">
        <v>0</v>
      </c>
      <c r="C21" s="53">
        <v>0</v>
      </c>
      <c r="D21" s="55">
        <v>0</v>
      </c>
    </row>
    <row r="22" spans="1:4">
      <c r="A22" s="42" t="s">
        <v>86</v>
      </c>
      <c r="B22" s="53">
        <v>0</v>
      </c>
      <c r="C22" s="53">
        <v>0</v>
      </c>
      <c r="D22" s="55">
        <v>0</v>
      </c>
    </row>
    <row r="23" spans="1:4">
      <c r="A23" s="42" t="s">
        <v>87</v>
      </c>
      <c r="B23" s="53">
        <v>0</v>
      </c>
      <c r="C23" s="53">
        <v>0</v>
      </c>
      <c r="D23" s="55">
        <v>0</v>
      </c>
    </row>
    <row r="24" spans="1:4">
      <c r="A24" s="42" t="s">
        <v>88</v>
      </c>
      <c r="B24" s="53"/>
      <c r="C24" s="53"/>
      <c r="D24" s="55"/>
    </row>
    <row r="25" spans="1:4">
      <c r="A25" s="42" t="s">
        <v>89</v>
      </c>
      <c r="B25" s="53">
        <v>0</v>
      </c>
      <c r="C25" s="53">
        <v>0</v>
      </c>
      <c r="D25" s="55">
        <v>0</v>
      </c>
    </row>
    <row r="26" spans="1:4">
      <c r="A26" s="42" t="s">
        <v>90</v>
      </c>
      <c r="B26" s="53">
        <v>0</v>
      </c>
      <c r="C26" s="53">
        <v>0</v>
      </c>
      <c r="D26" s="55">
        <v>0</v>
      </c>
    </row>
    <row r="27" spans="1:4">
      <c r="A27" s="42" t="s">
        <v>91</v>
      </c>
      <c r="B27" s="53">
        <v>0</v>
      </c>
      <c r="C27" s="53">
        <v>0</v>
      </c>
      <c r="D27" s="55">
        <v>0</v>
      </c>
    </row>
    <row r="28" spans="1:4">
      <c r="A28" s="42" t="s">
        <v>92</v>
      </c>
      <c r="B28" s="53">
        <v>0</v>
      </c>
      <c r="C28" s="53">
        <v>0</v>
      </c>
      <c r="D28" s="55">
        <v>0</v>
      </c>
    </row>
    <row r="29" spans="1:4">
      <c r="A29" s="42" t="s">
        <v>93</v>
      </c>
      <c r="B29" s="53">
        <v>0</v>
      </c>
      <c r="C29" s="53">
        <v>0</v>
      </c>
      <c r="D29" s="55">
        <v>0</v>
      </c>
    </row>
    <row r="30" spans="1:4">
      <c r="A30" s="42" t="s">
        <v>94</v>
      </c>
      <c r="B30" s="53">
        <v>0</v>
      </c>
      <c r="C30" s="53">
        <v>0</v>
      </c>
      <c r="D30" s="55">
        <v>0</v>
      </c>
    </row>
    <row r="31" spans="1:4">
      <c r="A31" s="42" t="s">
        <v>95</v>
      </c>
      <c r="B31" s="53">
        <v>0</v>
      </c>
      <c r="C31" s="53">
        <v>0</v>
      </c>
      <c r="D31" s="55">
        <v>0</v>
      </c>
    </row>
    <row r="32" spans="1:4">
      <c r="A32" s="42" t="s">
        <v>96</v>
      </c>
      <c r="B32" s="53">
        <v>0</v>
      </c>
      <c r="C32" s="53">
        <v>0</v>
      </c>
      <c r="D32" s="55">
        <v>0</v>
      </c>
    </row>
    <row r="33" spans="1:4">
      <c r="A33" s="42" t="s">
        <v>136</v>
      </c>
      <c r="B33" s="53">
        <v>0</v>
      </c>
      <c r="C33" s="53">
        <v>0</v>
      </c>
      <c r="D33" s="55">
        <v>0</v>
      </c>
    </row>
    <row r="34" spans="1:4">
      <c r="A34" s="56" t="s">
        <v>98</v>
      </c>
      <c r="B34" s="57">
        <v>31344.11</v>
      </c>
      <c r="C34" s="57">
        <v>4.3500000000000005</v>
      </c>
      <c r="D34" s="58">
        <v>0.72534067612331254</v>
      </c>
    </row>
    <row r="35" spans="1:4">
      <c r="A35" s="59" t="s">
        <v>99</v>
      </c>
    </row>
    <row r="36" spans="1:4">
      <c r="A36" s="54" t="s">
        <v>100</v>
      </c>
      <c r="B36" s="53">
        <v>7776</v>
      </c>
      <c r="C36" s="53">
        <v>1.08</v>
      </c>
      <c r="D36" s="55">
        <v>0.17994605996261748</v>
      </c>
    </row>
    <row r="37" spans="1:4">
      <c r="A37" s="54" t="s">
        <v>101</v>
      </c>
      <c r="B37" s="53"/>
      <c r="C37" s="53"/>
      <c r="D37" s="55"/>
    </row>
    <row r="38" spans="1:4">
      <c r="A38" s="54" t="s">
        <v>102</v>
      </c>
      <c r="B38" s="53">
        <v>940.32</v>
      </c>
      <c r="C38" s="53">
        <v>0.13</v>
      </c>
      <c r="D38" s="55">
        <v>2.1760143917701709E-2</v>
      </c>
    </row>
    <row r="39" spans="1:4">
      <c r="A39" s="54" t="s">
        <v>103</v>
      </c>
      <c r="B39" s="53">
        <v>0</v>
      </c>
      <c r="C39" s="53">
        <v>0</v>
      </c>
      <c r="D39" s="55">
        <v>0</v>
      </c>
    </row>
    <row r="40" spans="1:4">
      <c r="A40" s="54" t="s">
        <v>104</v>
      </c>
      <c r="B40" s="53">
        <v>0</v>
      </c>
      <c r="C40" s="53">
        <v>0</v>
      </c>
      <c r="D40" s="55">
        <v>0</v>
      </c>
    </row>
    <row r="41" spans="1:4">
      <c r="A41" s="54" t="s">
        <v>105</v>
      </c>
      <c r="B41" s="53">
        <v>0</v>
      </c>
      <c r="C41" s="53">
        <v>0</v>
      </c>
      <c r="D41" s="55">
        <v>0</v>
      </c>
    </row>
    <row r="42" spans="1:4">
      <c r="A42" s="42" t="s">
        <v>106</v>
      </c>
      <c r="B42" s="53">
        <v>0</v>
      </c>
      <c r="C42" s="53">
        <v>0</v>
      </c>
      <c r="D42" s="55">
        <v>0</v>
      </c>
    </row>
    <row r="43" spans="1:4">
      <c r="A43" s="54" t="s">
        <v>107</v>
      </c>
      <c r="B43" s="53">
        <v>0</v>
      </c>
      <c r="C43" s="53">
        <v>0</v>
      </c>
      <c r="D43" s="55">
        <v>0</v>
      </c>
    </row>
    <row r="44" spans="1:4">
      <c r="A44" s="54" t="s">
        <v>108</v>
      </c>
      <c r="B44" s="53">
        <v>0</v>
      </c>
      <c r="C44" s="53">
        <v>0</v>
      </c>
      <c r="D44" s="55">
        <v>0</v>
      </c>
    </row>
    <row r="45" spans="1:4">
      <c r="A45" s="54" t="s">
        <v>109</v>
      </c>
      <c r="B45" s="53">
        <v>1443.6</v>
      </c>
      <c r="C45" s="53">
        <v>0.2</v>
      </c>
      <c r="D45" s="55">
        <v>3.3406652798615558E-2</v>
      </c>
    </row>
    <row r="46" spans="1:4">
      <c r="A46" s="54" t="s">
        <v>110</v>
      </c>
      <c r="B46" s="53">
        <v>0</v>
      </c>
      <c r="C46" s="53">
        <v>0</v>
      </c>
      <c r="D46" s="55">
        <v>0</v>
      </c>
    </row>
    <row r="47" spans="1:4">
      <c r="A47" s="54" t="s">
        <v>111</v>
      </c>
      <c r="B47" s="53">
        <v>1328.11</v>
      </c>
      <c r="C47" s="53">
        <v>0.18</v>
      </c>
      <c r="D47" s="55">
        <v>3.0734074292303484E-2</v>
      </c>
    </row>
    <row r="48" spans="1:4">
      <c r="A48" s="54" t="s">
        <v>112</v>
      </c>
      <c r="B48" s="53">
        <v>0</v>
      </c>
      <c r="C48" s="53">
        <v>0</v>
      </c>
      <c r="D48" s="55">
        <v>0</v>
      </c>
    </row>
    <row r="49" spans="1:244">
      <c r="A49" s="56" t="s">
        <v>113</v>
      </c>
      <c r="B49" s="57">
        <v>11488.03</v>
      </c>
      <c r="C49" s="57">
        <v>1.5899999999999999</v>
      </c>
      <c r="D49" s="58">
        <v>0.26584693097123818</v>
      </c>
    </row>
    <row r="50" spans="1:244" s="60" customFormat="1">
      <c r="A50" s="48" t="s">
        <v>49</v>
      </c>
      <c r="B50" s="39"/>
      <c r="C50" s="39"/>
      <c r="D50" s="43"/>
    </row>
    <row r="51" spans="1:244" s="60" customFormat="1">
      <c r="A51" s="54" t="s">
        <v>114</v>
      </c>
      <c r="B51" s="53">
        <v>367.98948950485158</v>
      </c>
      <c r="C51" s="53">
        <v>0.05</v>
      </c>
      <c r="D51" s="55">
        <v>8.5157225751096993E-3</v>
      </c>
    </row>
    <row r="52" spans="1:244" s="60" customFormat="1">
      <c r="A52" s="56" t="s">
        <v>115</v>
      </c>
      <c r="B52" s="57">
        <v>367.98948950485158</v>
      </c>
      <c r="C52" s="57">
        <v>0.05</v>
      </c>
      <c r="D52" s="58">
        <v>8.5157225751096993E-3</v>
      </c>
    </row>
    <row r="53" spans="1:244" s="61" customFormat="1">
      <c r="A53" s="56" t="s">
        <v>52</v>
      </c>
      <c r="B53" s="57">
        <v>43200.129489504849</v>
      </c>
      <c r="C53" s="57">
        <v>5.99</v>
      </c>
      <c r="D53" s="58">
        <v>0.99970332966966036</v>
      </c>
    </row>
    <row r="54" spans="1:244" s="60" customFormat="1">
      <c r="A54" s="48" t="s">
        <v>30</v>
      </c>
      <c r="B54" s="39"/>
      <c r="C54" s="39"/>
      <c r="D54" s="43"/>
    </row>
    <row r="55" spans="1:244" s="60" customFormat="1">
      <c r="A55" s="42" t="s">
        <v>116</v>
      </c>
      <c r="B55" s="53">
        <v>0</v>
      </c>
      <c r="C55" s="53">
        <v>0</v>
      </c>
      <c r="D55" s="55">
        <v>0</v>
      </c>
    </row>
    <row r="56" spans="1:244" s="60" customFormat="1">
      <c r="A56" s="42" t="s">
        <v>117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118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119</v>
      </c>
      <c r="B58" s="57">
        <v>0</v>
      </c>
      <c r="C58" s="57">
        <v>0</v>
      </c>
      <c r="D58" s="58">
        <v>0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35</v>
      </c>
      <c r="B59" s="39"/>
      <c r="C59" s="39"/>
      <c r="D59" s="43"/>
    </row>
    <row r="60" spans="1:244" s="60" customFormat="1">
      <c r="A60" s="54" t="s">
        <v>120</v>
      </c>
      <c r="B60" s="53">
        <v>0</v>
      </c>
      <c r="C60" s="53">
        <v>0</v>
      </c>
      <c r="D60" s="55">
        <v>0</v>
      </c>
    </row>
    <row r="61" spans="1:244" s="60" customFormat="1">
      <c r="A61" s="54" t="s">
        <v>121</v>
      </c>
      <c r="B61" s="53">
        <v>12.82</v>
      </c>
      <c r="C61" s="53">
        <v>0</v>
      </c>
      <c r="D61" s="55">
        <v>2.966703303396034E-4</v>
      </c>
    </row>
    <row r="62" spans="1:244" s="60" customFormat="1">
      <c r="A62" s="54" t="s">
        <v>122</v>
      </c>
      <c r="B62" s="53">
        <v>0</v>
      </c>
      <c r="C62" s="53">
        <v>0</v>
      </c>
      <c r="D62" s="55">
        <v>0</v>
      </c>
    </row>
    <row r="63" spans="1:244" s="60" customFormat="1">
      <c r="A63" s="56" t="s">
        <v>123</v>
      </c>
      <c r="B63" s="57">
        <v>12.82</v>
      </c>
      <c r="C63" s="57">
        <v>0</v>
      </c>
      <c r="D63" s="58">
        <v>2.966703303396034E-4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124</v>
      </c>
      <c r="B64" s="57">
        <v>12.82</v>
      </c>
      <c r="C64" s="57">
        <v>0</v>
      </c>
      <c r="D64" s="58">
        <v>2.966703303396034E-4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56</v>
      </c>
      <c r="B65" s="57">
        <v>43212.949489504848</v>
      </c>
      <c r="C65" s="57">
        <v>5.99</v>
      </c>
      <c r="D65" s="58">
        <v>1</v>
      </c>
    </row>
    <row r="66" spans="1:244" s="60" customFormat="1">
      <c r="A66" s="48" t="s">
        <v>42</v>
      </c>
      <c r="B66" s="39"/>
      <c r="C66" s="39"/>
      <c r="D66" s="43"/>
    </row>
    <row r="67" spans="1:244" s="60" customFormat="1">
      <c r="A67" s="42" t="s">
        <v>125</v>
      </c>
      <c r="B67" s="53">
        <v>0</v>
      </c>
      <c r="C67" s="53">
        <v>0</v>
      </c>
      <c r="D67" s="55">
        <v>0</v>
      </c>
    </row>
    <row r="68" spans="1:244" s="60" customFormat="1">
      <c r="A68" s="42" t="s">
        <v>126</v>
      </c>
      <c r="B68" s="53">
        <v>0</v>
      </c>
      <c r="C68" s="53">
        <v>0</v>
      </c>
      <c r="D68" s="55">
        <v>0</v>
      </c>
    </row>
    <row r="69" spans="1:244" s="60" customFormat="1">
      <c r="A69" s="42" t="s">
        <v>127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128</v>
      </c>
      <c r="B70" s="57">
        <v>0</v>
      </c>
      <c r="C70" s="57">
        <v>0</v>
      </c>
      <c r="D70" s="58">
        <v>0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46</v>
      </c>
      <c r="B71" s="66">
        <v>43212.949489504848</v>
      </c>
      <c r="C71" s="66">
        <v>5.99</v>
      </c>
      <c r="D71" s="67">
        <v>1</v>
      </c>
    </row>
    <row r="72" spans="1:244">
      <c r="A72" s="69" t="s">
        <v>47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/>
  <dimension ref="A1:P74"/>
  <sheetViews>
    <sheetView showGridLines="0" zoomScaleNormal="100" workbookViewId="0"/>
  </sheetViews>
  <sheetFormatPr defaultRowHeight="12.75"/>
  <cols>
    <col min="1" max="1" width="4.375" style="72" customWidth="1"/>
    <col min="2" max="2" width="15.375" style="72" customWidth="1"/>
    <col min="3" max="3" width="0.5" style="72" customWidth="1"/>
    <col min="4" max="4" width="3.25" style="72" customWidth="1"/>
    <col min="5" max="5" width="15.25" style="72" customWidth="1"/>
    <col min="6" max="7" width="0.875" style="72" customWidth="1"/>
    <col min="8" max="8" width="7.375" style="72" customWidth="1"/>
    <col min="9" max="9" width="8.875" style="72" customWidth="1"/>
    <col min="10" max="10" width="8.125" style="72" customWidth="1"/>
    <col min="11" max="11" width="1.5" style="72" customWidth="1"/>
    <col min="12" max="12" width="3.375" style="72" customWidth="1"/>
    <col min="13" max="13" width="13.375" style="72" customWidth="1"/>
    <col min="14" max="14" width="4.375" style="72" customWidth="1"/>
    <col min="15" max="15" width="4.25" style="72" customWidth="1"/>
    <col min="16" max="16" width="28.125" style="72" customWidth="1"/>
    <col min="17" max="16384" width="9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48" t="s">
        <v>137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71"/>
    </row>
    <row r="3" spans="1:16" ht="17.100000000000001" customHeight="1">
      <c r="A3" s="71"/>
      <c r="B3" s="71"/>
      <c r="C3" s="71"/>
      <c r="D3" s="71"/>
      <c r="E3" s="249" t="s">
        <v>211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71"/>
    </row>
    <row r="4" spans="1:16" ht="17.100000000000001" customHeight="1">
      <c r="A4" s="71"/>
      <c r="B4" s="71"/>
      <c r="C4" s="71"/>
      <c r="D4" s="71"/>
      <c r="E4" s="249" t="s">
        <v>212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71"/>
    </row>
    <row r="5" spans="1:16" ht="15" customHeight="1">
      <c r="A5" s="71"/>
      <c r="B5" s="249" t="s">
        <v>140</v>
      </c>
      <c r="C5" s="249"/>
      <c r="D5" s="249"/>
      <c r="E5" s="249"/>
      <c r="F5" s="249"/>
      <c r="G5" s="249" t="s">
        <v>141</v>
      </c>
      <c r="H5" s="249"/>
      <c r="I5" s="249"/>
      <c r="J5" s="249"/>
      <c r="K5" s="249"/>
      <c r="L5" s="249"/>
      <c r="M5" s="249"/>
      <c r="N5" s="249"/>
      <c r="O5" s="249"/>
      <c r="P5" s="71"/>
    </row>
    <row r="6" spans="1:16" ht="15" customHeight="1">
      <c r="A6" s="71"/>
      <c r="B6" s="250" t="s">
        <v>142</v>
      </c>
      <c r="C6" s="250"/>
      <c r="D6" s="250"/>
      <c r="E6" s="250"/>
      <c r="F6" s="250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143</v>
      </c>
      <c r="C7" s="71"/>
      <c r="D7" s="245" t="s">
        <v>213</v>
      </c>
      <c r="E7" s="245"/>
      <c r="F7" s="245"/>
      <c r="G7" s="245"/>
      <c r="H7" s="245"/>
      <c r="I7" s="245"/>
      <c r="J7" s="245"/>
      <c r="K7" s="71"/>
      <c r="L7" s="245" t="s">
        <v>145</v>
      </c>
      <c r="M7" s="245"/>
      <c r="N7" s="71"/>
      <c r="O7" s="71"/>
      <c r="P7" s="71"/>
    </row>
    <row r="8" spans="1:16" ht="30" customHeight="1">
      <c r="A8" s="71"/>
      <c r="B8" s="246" t="s">
        <v>9</v>
      </c>
      <c r="C8" s="246"/>
      <c r="D8" s="246"/>
      <c r="E8" s="246"/>
      <c r="F8" s="247" t="s">
        <v>146</v>
      </c>
      <c r="G8" s="247"/>
      <c r="H8" s="247"/>
      <c r="I8" s="74" t="s">
        <v>210</v>
      </c>
      <c r="J8" s="247" t="s">
        <v>148</v>
      </c>
      <c r="K8" s="247"/>
      <c r="L8" s="247"/>
      <c r="M8" s="74" t="s">
        <v>149</v>
      </c>
      <c r="N8" s="71"/>
      <c r="O8" s="71"/>
      <c r="P8" s="71"/>
    </row>
    <row r="9" spans="1:16" ht="9.9499999999999993" customHeight="1">
      <c r="A9" s="71"/>
      <c r="B9" s="242" t="s">
        <v>73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71"/>
      <c r="O9" s="71"/>
      <c r="P9" s="71"/>
    </row>
    <row r="10" spans="1:16" ht="9.9499999999999993" customHeight="1">
      <c r="A10" s="71"/>
      <c r="B10" s="243" t="s">
        <v>150</v>
      </c>
      <c r="C10" s="243"/>
      <c r="D10" s="243"/>
      <c r="E10" s="243"/>
      <c r="F10" s="243"/>
      <c r="G10" s="243"/>
      <c r="H10" s="75">
        <v>0</v>
      </c>
      <c r="I10" s="75">
        <v>0</v>
      </c>
      <c r="J10" s="244">
        <v>0</v>
      </c>
      <c r="K10" s="244"/>
      <c r="L10" s="244"/>
      <c r="M10" s="75">
        <v>0</v>
      </c>
      <c r="N10" s="71"/>
      <c r="O10" s="71"/>
      <c r="P10" s="71"/>
    </row>
    <row r="11" spans="1:16" ht="9.9499999999999993" customHeight="1">
      <c r="A11" s="71"/>
      <c r="B11" s="243" t="s">
        <v>151</v>
      </c>
      <c r="C11" s="243"/>
      <c r="D11" s="243"/>
      <c r="E11" s="243"/>
      <c r="F11" s="243"/>
      <c r="G11" s="243"/>
      <c r="H11" s="75">
        <v>0</v>
      </c>
      <c r="I11" s="75">
        <v>0</v>
      </c>
      <c r="J11" s="244">
        <v>0</v>
      </c>
      <c r="K11" s="244"/>
      <c r="L11" s="244"/>
      <c r="M11" s="75">
        <v>0</v>
      </c>
      <c r="N11" s="71"/>
      <c r="O11" s="71"/>
      <c r="P11" s="71"/>
    </row>
    <row r="12" spans="1:16" ht="9.9499999999999993" customHeight="1">
      <c r="A12" s="71"/>
      <c r="B12" s="243" t="s">
        <v>152</v>
      </c>
      <c r="C12" s="243"/>
      <c r="D12" s="243"/>
      <c r="E12" s="243"/>
      <c r="F12" s="243"/>
      <c r="G12" s="243"/>
      <c r="H12" s="75"/>
      <c r="I12" s="75"/>
      <c r="J12" s="244"/>
      <c r="K12" s="244"/>
      <c r="L12" s="244"/>
      <c r="M12" s="75"/>
      <c r="N12" s="71"/>
      <c r="O12" s="71"/>
      <c r="P12" s="71"/>
    </row>
    <row r="13" spans="1:16" ht="9.9499999999999993" customHeight="1">
      <c r="A13" s="71"/>
      <c r="B13" s="243" t="s">
        <v>153</v>
      </c>
      <c r="C13" s="243"/>
      <c r="D13" s="243"/>
      <c r="E13" s="243"/>
      <c r="F13" s="243"/>
      <c r="G13" s="243"/>
      <c r="H13" s="75">
        <v>0</v>
      </c>
      <c r="I13" s="75">
        <v>0</v>
      </c>
      <c r="J13" s="244">
        <v>0</v>
      </c>
      <c r="K13" s="244"/>
      <c r="L13" s="244"/>
      <c r="M13" s="75">
        <v>0</v>
      </c>
      <c r="N13" s="71"/>
      <c r="O13" s="71"/>
      <c r="P13" s="71"/>
    </row>
    <row r="14" spans="1:16" ht="9.9499999999999993" customHeight="1">
      <c r="A14" s="71"/>
      <c r="B14" s="243" t="s">
        <v>154</v>
      </c>
      <c r="C14" s="243"/>
      <c r="D14" s="243"/>
      <c r="E14" s="243"/>
      <c r="F14" s="243"/>
      <c r="G14" s="243"/>
      <c r="H14" s="75">
        <v>0</v>
      </c>
      <c r="I14" s="75">
        <v>0</v>
      </c>
      <c r="J14" s="244">
        <v>0</v>
      </c>
      <c r="K14" s="244"/>
      <c r="L14" s="244"/>
      <c r="M14" s="75">
        <v>0</v>
      </c>
      <c r="N14" s="71"/>
      <c r="O14" s="71"/>
      <c r="P14" s="71"/>
    </row>
    <row r="15" spans="1:16" ht="9.9499999999999993" customHeight="1">
      <c r="A15" s="71"/>
      <c r="B15" s="243" t="s">
        <v>155</v>
      </c>
      <c r="C15" s="243"/>
      <c r="D15" s="243"/>
      <c r="E15" s="243"/>
      <c r="F15" s="243"/>
      <c r="G15" s="243"/>
      <c r="H15" s="75">
        <v>0</v>
      </c>
      <c r="I15" s="75">
        <v>0</v>
      </c>
      <c r="J15" s="244">
        <v>0</v>
      </c>
      <c r="K15" s="244"/>
      <c r="L15" s="244"/>
      <c r="M15" s="75">
        <v>0</v>
      </c>
      <c r="N15" s="71"/>
      <c r="O15" s="71"/>
      <c r="P15" s="71"/>
    </row>
    <row r="16" spans="1:16" ht="9.9499999999999993" customHeight="1">
      <c r="A16" s="71"/>
      <c r="B16" s="243" t="s">
        <v>156</v>
      </c>
      <c r="C16" s="243"/>
      <c r="D16" s="243"/>
      <c r="E16" s="243"/>
      <c r="F16" s="243"/>
      <c r="G16" s="243"/>
      <c r="H16" s="75">
        <v>0</v>
      </c>
      <c r="I16" s="75">
        <v>0</v>
      </c>
      <c r="J16" s="244">
        <v>0</v>
      </c>
      <c r="K16" s="244"/>
      <c r="L16" s="244"/>
      <c r="M16" s="75">
        <v>0</v>
      </c>
      <c r="N16" s="71"/>
      <c r="O16" s="71"/>
      <c r="P16" s="71"/>
    </row>
    <row r="17" spans="1:16" ht="18" customHeight="1">
      <c r="A17" s="71"/>
      <c r="B17" s="243" t="s">
        <v>157</v>
      </c>
      <c r="C17" s="243"/>
      <c r="D17" s="243"/>
      <c r="E17" s="243"/>
      <c r="F17" s="243"/>
      <c r="G17" s="243"/>
      <c r="H17" s="75">
        <v>17160</v>
      </c>
      <c r="I17" s="75">
        <v>119.17</v>
      </c>
      <c r="J17" s="244">
        <v>78.84</v>
      </c>
      <c r="K17" s="244"/>
      <c r="L17" s="244"/>
      <c r="M17" s="75">
        <v>78.62</v>
      </c>
      <c r="N17" s="71"/>
      <c r="O17" s="71"/>
      <c r="P17" s="71"/>
    </row>
    <row r="18" spans="1:16" ht="9.9499999999999993" customHeight="1">
      <c r="A18" s="71"/>
      <c r="B18" s="243" t="s">
        <v>158</v>
      </c>
      <c r="C18" s="243"/>
      <c r="D18" s="243"/>
      <c r="E18" s="243"/>
      <c r="F18" s="243"/>
      <c r="G18" s="243"/>
      <c r="H18" s="75">
        <v>28.62</v>
      </c>
      <c r="I18" s="75">
        <v>0.2</v>
      </c>
      <c r="J18" s="244">
        <v>0.13</v>
      </c>
      <c r="K18" s="244"/>
      <c r="L18" s="244"/>
      <c r="M18" s="75">
        <v>0.13</v>
      </c>
      <c r="N18" s="71"/>
      <c r="O18" s="71"/>
      <c r="P18" s="71"/>
    </row>
    <row r="19" spans="1:16" ht="9.9499999999999993" customHeight="1">
      <c r="A19" s="71"/>
      <c r="B19" s="243" t="s">
        <v>159</v>
      </c>
      <c r="C19" s="243"/>
      <c r="D19" s="243"/>
      <c r="E19" s="243"/>
      <c r="F19" s="243"/>
      <c r="G19" s="243"/>
      <c r="H19" s="75">
        <v>0</v>
      </c>
      <c r="I19" s="75">
        <v>0</v>
      </c>
      <c r="J19" s="244">
        <v>0</v>
      </c>
      <c r="K19" s="244"/>
      <c r="L19" s="244"/>
      <c r="M19" s="75">
        <v>0</v>
      </c>
      <c r="N19" s="71"/>
      <c r="O19" s="71"/>
      <c r="P19" s="71"/>
    </row>
    <row r="20" spans="1:16" ht="9.9499999999999993" customHeight="1">
      <c r="A20" s="71"/>
      <c r="B20" s="243" t="s">
        <v>160</v>
      </c>
      <c r="C20" s="243"/>
      <c r="D20" s="243"/>
      <c r="E20" s="243"/>
      <c r="F20" s="243"/>
      <c r="G20" s="243"/>
      <c r="H20" s="75">
        <v>0</v>
      </c>
      <c r="I20" s="75">
        <v>0</v>
      </c>
      <c r="J20" s="244">
        <v>0</v>
      </c>
      <c r="K20" s="244"/>
      <c r="L20" s="244"/>
      <c r="M20" s="75">
        <v>0</v>
      </c>
      <c r="N20" s="71"/>
      <c r="O20" s="71"/>
      <c r="P20" s="71"/>
    </row>
    <row r="21" spans="1:16" ht="9.9499999999999993" customHeight="1">
      <c r="A21" s="71"/>
      <c r="B21" s="243" t="s">
        <v>161</v>
      </c>
      <c r="C21" s="243"/>
      <c r="D21" s="243"/>
      <c r="E21" s="243"/>
      <c r="F21" s="243"/>
      <c r="G21" s="243"/>
      <c r="H21" s="75">
        <v>0</v>
      </c>
      <c r="I21" s="75">
        <v>0</v>
      </c>
      <c r="J21" s="244">
        <v>0</v>
      </c>
      <c r="K21" s="244"/>
      <c r="L21" s="244"/>
      <c r="M21" s="75">
        <v>0</v>
      </c>
      <c r="N21" s="71"/>
      <c r="O21" s="71"/>
      <c r="P21" s="71"/>
    </row>
    <row r="22" spans="1:16" ht="9.9499999999999993" customHeight="1">
      <c r="A22" s="71"/>
      <c r="B22" s="243" t="s">
        <v>162</v>
      </c>
      <c r="C22" s="243"/>
      <c r="D22" s="243"/>
      <c r="E22" s="243"/>
      <c r="F22" s="243"/>
      <c r="G22" s="243"/>
      <c r="H22" s="75">
        <v>0</v>
      </c>
      <c r="I22" s="75">
        <v>0</v>
      </c>
      <c r="J22" s="244">
        <v>0</v>
      </c>
      <c r="K22" s="244"/>
      <c r="L22" s="244"/>
      <c r="M22" s="75">
        <v>0</v>
      </c>
      <c r="N22" s="71"/>
      <c r="O22" s="71"/>
      <c r="P22" s="71"/>
    </row>
    <row r="23" spans="1:16" ht="9.9499999999999993" customHeight="1">
      <c r="A23" s="71"/>
      <c r="B23" s="243" t="s">
        <v>163</v>
      </c>
      <c r="C23" s="243"/>
      <c r="D23" s="243"/>
      <c r="E23" s="243"/>
      <c r="F23" s="243"/>
      <c r="G23" s="243"/>
      <c r="H23" s="75">
        <v>0</v>
      </c>
      <c r="I23" s="75">
        <v>0</v>
      </c>
      <c r="J23" s="244">
        <v>0</v>
      </c>
      <c r="K23" s="244"/>
      <c r="L23" s="244"/>
      <c r="M23" s="75">
        <v>0</v>
      </c>
      <c r="N23" s="71"/>
      <c r="O23" s="71"/>
      <c r="P23" s="71"/>
    </row>
    <row r="24" spans="1:16" ht="9.9499999999999993" customHeight="1">
      <c r="A24" s="71"/>
      <c r="B24" s="243" t="s">
        <v>164</v>
      </c>
      <c r="C24" s="243"/>
      <c r="D24" s="243"/>
      <c r="E24" s="243"/>
      <c r="F24" s="243"/>
      <c r="G24" s="243"/>
      <c r="H24" s="75"/>
      <c r="I24" s="75"/>
      <c r="J24" s="244"/>
      <c r="K24" s="244"/>
      <c r="L24" s="244"/>
      <c r="M24" s="75"/>
      <c r="N24" s="71"/>
      <c r="O24" s="71"/>
      <c r="P24" s="71"/>
    </row>
    <row r="25" spans="1:16" ht="9.9499999999999993" customHeight="1">
      <c r="A25" s="71"/>
      <c r="B25" s="243" t="s">
        <v>165</v>
      </c>
      <c r="C25" s="243"/>
      <c r="D25" s="243"/>
      <c r="E25" s="243"/>
      <c r="F25" s="243"/>
      <c r="G25" s="243"/>
      <c r="H25" s="75">
        <v>0</v>
      </c>
      <c r="I25" s="75">
        <v>0</v>
      </c>
      <c r="J25" s="244">
        <v>0</v>
      </c>
      <c r="K25" s="244"/>
      <c r="L25" s="244"/>
      <c r="M25" s="75">
        <v>0</v>
      </c>
      <c r="N25" s="71"/>
      <c r="O25" s="71"/>
      <c r="P25" s="71"/>
    </row>
    <row r="26" spans="1:16" ht="9.9499999999999993" customHeight="1">
      <c r="A26" s="71"/>
      <c r="B26" s="243" t="s">
        <v>166</v>
      </c>
      <c r="C26" s="243"/>
      <c r="D26" s="243"/>
      <c r="E26" s="243"/>
      <c r="F26" s="243"/>
      <c r="G26" s="243"/>
      <c r="H26" s="75">
        <v>0</v>
      </c>
      <c r="I26" s="75">
        <v>0</v>
      </c>
      <c r="J26" s="244">
        <v>0</v>
      </c>
      <c r="K26" s="244"/>
      <c r="L26" s="244"/>
      <c r="M26" s="75">
        <v>0</v>
      </c>
      <c r="N26" s="71"/>
      <c r="O26" s="71"/>
      <c r="P26" s="71"/>
    </row>
    <row r="27" spans="1:16" ht="9.9499999999999993" customHeight="1">
      <c r="A27" s="71"/>
      <c r="B27" s="243" t="s">
        <v>167</v>
      </c>
      <c r="C27" s="243"/>
      <c r="D27" s="243"/>
      <c r="E27" s="243"/>
      <c r="F27" s="243"/>
      <c r="G27" s="243"/>
      <c r="H27" s="75">
        <v>0</v>
      </c>
      <c r="I27" s="75">
        <v>0</v>
      </c>
      <c r="J27" s="244">
        <v>0</v>
      </c>
      <c r="K27" s="244"/>
      <c r="L27" s="244"/>
      <c r="M27" s="75">
        <v>0</v>
      </c>
      <c r="N27" s="71"/>
      <c r="O27" s="71"/>
      <c r="P27" s="71"/>
    </row>
    <row r="28" spans="1:16" ht="9.9499999999999993" customHeight="1">
      <c r="A28" s="71"/>
      <c r="B28" s="243" t="s">
        <v>168</v>
      </c>
      <c r="C28" s="243"/>
      <c r="D28" s="243"/>
      <c r="E28" s="243"/>
      <c r="F28" s="243"/>
      <c r="G28" s="243"/>
      <c r="H28" s="75">
        <v>0</v>
      </c>
      <c r="I28" s="75">
        <v>0</v>
      </c>
      <c r="J28" s="244">
        <v>0</v>
      </c>
      <c r="K28" s="244"/>
      <c r="L28" s="244"/>
      <c r="M28" s="75">
        <v>0</v>
      </c>
      <c r="N28" s="71"/>
      <c r="O28" s="71"/>
      <c r="P28" s="71"/>
    </row>
    <row r="29" spans="1:16" ht="9.9499999999999993" customHeight="1">
      <c r="A29" s="71"/>
      <c r="B29" s="243" t="s">
        <v>169</v>
      </c>
      <c r="C29" s="243"/>
      <c r="D29" s="243"/>
      <c r="E29" s="243"/>
      <c r="F29" s="243"/>
      <c r="G29" s="243"/>
      <c r="H29" s="75">
        <v>0</v>
      </c>
      <c r="I29" s="75">
        <v>0</v>
      </c>
      <c r="J29" s="244">
        <v>0</v>
      </c>
      <c r="K29" s="244"/>
      <c r="L29" s="244"/>
      <c r="M29" s="75">
        <v>0</v>
      </c>
      <c r="N29" s="71"/>
      <c r="O29" s="71"/>
      <c r="P29" s="71"/>
    </row>
    <row r="30" spans="1:16" ht="9.9499999999999993" customHeight="1">
      <c r="A30" s="71"/>
      <c r="B30" s="243" t="s">
        <v>170</v>
      </c>
      <c r="C30" s="243"/>
      <c r="D30" s="243"/>
      <c r="E30" s="243"/>
      <c r="F30" s="243"/>
      <c r="G30" s="243"/>
      <c r="H30" s="75">
        <v>0</v>
      </c>
      <c r="I30" s="75">
        <v>0</v>
      </c>
      <c r="J30" s="244">
        <v>0</v>
      </c>
      <c r="K30" s="244"/>
      <c r="L30" s="244"/>
      <c r="M30" s="75">
        <v>0</v>
      </c>
      <c r="N30" s="71"/>
      <c r="O30" s="71"/>
      <c r="P30" s="71"/>
    </row>
    <row r="31" spans="1:16" ht="9.9499999999999993" customHeight="1">
      <c r="A31" s="71"/>
      <c r="B31" s="243" t="s">
        <v>171</v>
      </c>
      <c r="C31" s="243"/>
      <c r="D31" s="243"/>
      <c r="E31" s="243"/>
      <c r="F31" s="243"/>
      <c r="G31" s="243"/>
      <c r="H31" s="75">
        <v>224</v>
      </c>
      <c r="I31" s="75">
        <v>1.56</v>
      </c>
      <c r="J31" s="244">
        <v>1.03</v>
      </c>
      <c r="K31" s="244"/>
      <c r="L31" s="244"/>
      <c r="M31" s="75">
        <v>1.03</v>
      </c>
      <c r="N31" s="71"/>
      <c r="O31" s="71"/>
      <c r="P31" s="71"/>
    </row>
    <row r="32" spans="1:16" ht="9.9499999999999993" customHeight="1">
      <c r="A32" s="71"/>
      <c r="B32" s="243" t="s">
        <v>172</v>
      </c>
      <c r="C32" s="243"/>
      <c r="D32" s="243"/>
      <c r="E32" s="243"/>
      <c r="F32" s="243"/>
      <c r="G32" s="243"/>
      <c r="H32" s="75">
        <v>0</v>
      </c>
      <c r="I32" s="75">
        <v>0</v>
      </c>
      <c r="J32" s="244">
        <v>0</v>
      </c>
      <c r="K32" s="244"/>
      <c r="L32" s="244"/>
      <c r="M32" s="75">
        <v>0</v>
      </c>
      <c r="N32" s="71"/>
      <c r="O32" s="71"/>
      <c r="P32" s="71"/>
    </row>
    <row r="33" spans="1:16" ht="9.9499999999999993" customHeight="1">
      <c r="A33" s="71"/>
      <c r="B33" s="243" t="s">
        <v>173</v>
      </c>
      <c r="C33" s="243"/>
      <c r="D33" s="243"/>
      <c r="E33" s="243"/>
      <c r="F33" s="243"/>
      <c r="G33" s="243"/>
      <c r="H33" s="75">
        <v>475.2</v>
      </c>
      <c r="I33" s="75">
        <v>3.3</v>
      </c>
      <c r="J33" s="244">
        <v>2.1800000000000002</v>
      </c>
      <c r="K33" s="244"/>
      <c r="L33" s="244"/>
      <c r="M33" s="75">
        <v>2.1800000000000002</v>
      </c>
      <c r="N33" s="71"/>
      <c r="O33" s="71"/>
      <c r="P33" s="71"/>
    </row>
    <row r="34" spans="1:16" ht="9.9499999999999993" customHeight="1">
      <c r="A34" s="71"/>
      <c r="B34" s="236" t="s">
        <v>98</v>
      </c>
      <c r="C34" s="236"/>
      <c r="D34" s="236"/>
      <c r="E34" s="236"/>
      <c r="F34" s="237">
        <v>17887.82</v>
      </c>
      <c r="G34" s="237"/>
      <c r="H34" s="237"/>
      <c r="I34" s="76">
        <v>124.23</v>
      </c>
      <c r="J34" s="238">
        <v>82.18</v>
      </c>
      <c r="K34" s="238"/>
      <c r="L34" s="238"/>
      <c r="M34" s="76">
        <v>81.96</v>
      </c>
      <c r="N34" s="71"/>
      <c r="O34" s="71"/>
      <c r="P34" s="71"/>
    </row>
    <row r="35" spans="1:16" ht="9.9499999999999993" customHeight="1">
      <c r="A35" s="71"/>
      <c r="B35" s="242" t="s">
        <v>99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71"/>
      <c r="O35" s="71"/>
      <c r="P35" s="71"/>
    </row>
    <row r="36" spans="1:16" ht="9.9499999999999993" customHeight="1">
      <c r="A36" s="71"/>
      <c r="B36" s="243" t="s">
        <v>174</v>
      </c>
      <c r="C36" s="243"/>
      <c r="D36" s="243"/>
      <c r="E36" s="243"/>
      <c r="F36" s="243"/>
      <c r="G36" s="243"/>
      <c r="H36" s="75">
        <v>777.6</v>
      </c>
      <c r="I36" s="75">
        <v>5.4</v>
      </c>
      <c r="J36" s="244">
        <v>3.57</v>
      </c>
      <c r="K36" s="244"/>
      <c r="L36" s="244"/>
      <c r="M36" s="75">
        <v>3.56</v>
      </c>
      <c r="N36" s="71"/>
      <c r="O36" s="71"/>
      <c r="P36" s="71"/>
    </row>
    <row r="37" spans="1:16" ht="9.9499999999999993" customHeight="1">
      <c r="A37" s="71"/>
      <c r="B37" s="243" t="s">
        <v>175</v>
      </c>
      <c r="C37" s="243"/>
      <c r="D37" s="243"/>
      <c r="E37" s="243"/>
      <c r="F37" s="243"/>
      <c r="G37" s="243"/>
      <c r="H37" s="75"/>
      <c r="I37" s="75"/>
      <c r="J37" s="244"/>
      <c r="K37" s="244"/>
      <c r="L37" s="244"/>
      <c r="M37" s="75"/>
      <c r="N37" s="71"/>
      <c r="O37" s="71"/>
      <c r="P37" s="71"/>
    </row>
    <row r="38" spans="1:16" ht="9.9499999999999993" customHeight="1">
      <c r="A38" s="71"/>
      <c r="B38" s="243" t="s">
        <v>176</v>
      </c>
      <c r="C38" s="243"/>
      <c r="D38" s="243"/>
      <c r="E38" s="243"/>
      <c r="F38" s="243"/>
      <c r="G38" s="243"/>
      <c r="H38" s="75">
        <v>571.19000000000005</v>
      </c>
      <c r="I38" s="75">
        <v>3.97</v>
      </c>
      <c r="J38" s="244">
        <v>2.62</v>
      </c>
      <c r="K38" s="244"/>
      <c r="L38" s="244"/>
      <c r="M38" s="75">
        <v>2.62</v>
      </c>
      <c r="N38" s="71"/>
      <c r="O38" s="71"/>
      <c r="P38" s="71"/>
    </row>
    <row r="39" spans="1:16" ht="9.9499999999999993" customHeight="1">
      <c r="A39" s="71"/>
      <c r="B39" s="243" t="s">
        <v>177</v>
      </c>
      <c r="C39" s="243"/>
      <c r="D39" s="243"/>
      <c r="E39" s="243"/>
      <c r="F39" s="243"/>
      <c r="G39" s="243"/>
      <c r="H39" s="75">
        <v>0</v>
      </c>
      <c r="I39" s="75">
        <v>0</v>
      </c>
      <c r="J39" s="244">
        <v>0</v>
      </c>
      <c r="K39" s="244"/>
      <c r="L39" s="244"/>
      <c r="M39" s="75">
        <v>0</v>
      </c>
      <c r="N39" s="71"/>
      <c r="O39" s="71"/>
      <c r="P39" s="71"/>
    </row>
    <row r="40" spans="1:16" ht="9.9499999999999993" customHeight="1">
      <c r="A40" s="71"/>
      <c r="B40" s="243" t="s">
        <v>178</v>
      </c>
      <c r="C40" s="243"/>
      <c r="D40" s="243"/>
      <c r="E40" s="243"/>
      <c r="F40" s="243"/>
      <c r="G40" s="243"/>
      <c r="H40" s="75">
        <v>1152</v>
      </c>
      <c r="I40" s="75">
        <v>8</v>
      </c>
      <c r="J40" s="244">
        <v>5.29</v>
      </c>
      <c r="K40" s="244"/>
      <c r="L40" s="244"/>
      <c r="M40" s="75">
        <v>5.28</v>
      </c>
      <c r="N40" s="71"/>
      <c r="O40" s="71"/>
      <c r="P40" s="71"/>
    </row>
    <row r="41" spans="1:16" ht="9.9499999999999993" customHeight="1">
      <c r="A41" s="71"/>
      <c r="B41" s="243" t="s">
        <v>179</v>
      </c>
      <c r="C41" s="243"/>
      <c r="D41" s="243"/>
      <c r="E41" s="243"/>
      <c r="F41" s="243"/>
      <c r="G41" s="243"/>
      <c r="H41" s="75">
        <v>0</v>
      </c>
      <c r="I41" s="75">
        <v>0</v>
      </c>
      <c r="J41" s="244">
        <v>0</v>
      </c>
      <c r="K41" s="244"/>
      <c r="L41" s="244"/>
      <c r="M41" s="75">
        <v>0</v>
      </c>
      <c r="N41" s="71"/>
      <c r="O41" s="71"/>
      <c r="P41" s="71"/>
    </row>
    <row r="42" spans="1:16" ht="9.9499999999999993" customHeight="1">
      <c r="A42" s="71"/>
      <c r="B42" s="243" t="s">
        <v>180</v>
      </c>
      <c r="C42" s="243"/>
      <c r="D42" s="243"/>
      <c r="E42" s="243"/>
      <c r="F42" s="243"/>
      <c r="G42" s="243"/>
      <c r="H42" s="75">
        <v>0</v>
      </c>
      <c r="I42" s="75">
        <v>0</v>
      </c>
      <c r="J42" s="244">
        <v>0</v>
      </c>
      <c r="K42" s="244"/>
      <c r="L42" s="244"/>
      <c r="M42" s="75">
        <v>0</v>
      </c>
      <c r="N42" s="71"/>
      <c r="O42" s="71"/>
      <c r="P42" s="71"/>
    </row>
    <row r="43" spans="1:16" ht="9.9499999999999993" customHeight="1">
      <c r="A43" s="71"/>
      <c r="B43" s="243" t="s">
        <v>181</v>
      </c>
      <c r="C43" s="243"/>
      <c r="D43" s="243"/>
      <c r="E43" s="243"/>
      <c r="F43" s="243"/>
      <c r="G43" s="243"/>
      <c r="H43" s="75">
        <v>0</v>
      </c>
      <c r="I43" s="75">
        <v>0</v>
      </c>
      <c r="J43" s="244">
        <v>0</v>
      </c>
      <c r="K43" s="244"/>
      <c r="L43" s="244"/>
      <c r="M43" s="75">
        <v>0</v>
      </c>
      <c r="N43" s="71"/>
      <c r="O43" s="71"/>
      <c r="P43" s="71"/>
    </row>
    <row r="44" spans="1:16" ht="9.9499999999999993" customHeight="1">
      <c r="A44" s="71"/>
      <c r="B44" s="243" t="s">
        <v>182</v>
      </c>
      <c r="C44" s="243"/>
      <c r="D44" s="243"/>
      <c r="E44" s="243"/>
      <c r="F44" s="243"/>
      <c r="G44" s="243"/>
      <c r="H44" s="75">
        <v>0</v>
      </c>
      <c r="I44" s="75">
        <v>0</v>
      </c>
      <c r="J44" s="244">
        <v>0</v>
      </c>
      <c r="K44" s="244"/>
      <c r="L44" s="244"/>
      <c r="M44" s="75">
        <v>0</v>
      </c>
      <c r="N44" s="71"/>
      <c r="O44" s="71"/>
      <c r="P44" s="71"/>
    </row>
    <row r="45" spans="1:16" ht="9.9499999999999993" customHeight="1">
      <c r="A45" s="71"/>
      <c r="B45" s="243" t="s">
        <v>183</v>
      </c>
      <c r="C45" s="243"/>
      <c r="D45" s="243"/>
      <c r="E45" s="243"/>
      <c r="F45" s="243"/>
      <c r="G45" s="243"/>
      <c r="H45" s="75">
        <v>630</v>
      </c>
      <c r="I45" s="75">
        <v>4.38</v>
      </c>
      <c r="J45" s="244">
        <v>2.89</v>
      </c>
      <c r="K45" s="244"/>
      <c r="L45" s="244"/>
      <c r="M45" s="75">
        <v>2.89</v>
      </c>
      <c r="N45" s="71"/>
      <c r="O45" s="71"/>
      <c r="P45" s="71"/>
    </row>
    <row r="46" spans="1:16" ht="9.9499999999999993" customHeight="1">
      <c r="A46" s="71"/>
      <c r="B46" s="243" t="s">
        <v>184</v>
      </c>
      <c r="C46" s="243"/>
      <c r="D46" s="243"/>
      <c r="E46" s="243"/>
      <c r="F46" s="243"/>
      <c r="G46" s="243"/>
      <c r="H46" s="75">
        <v>0</v>
      </c>
      <c r="I46" s="75">
        <v>0</v>
      </c>
      <c r="J46" s="244">
        <v>0</v>
      </c>
      <c r="K46" s="244"/>
      <c r="L46" s="244"/>
      <c r="M46" s="75">
        <v>0</v>
      </c>
      <c r="N46" s="71"/>
      <c r="O46" s="71"/>
      <c r="P46" s="71"/>
    </row>
    <row r="47" spans="1:16" ht="9.9499999999999993" customHeight="1">
      <c r="A47" s="71"/>
      <c r="B47" s="243" t="s">
        <v>185</v>
      </c>
      <c r="C47" s="243"/>
      <c r="D47" s="243"/>
      <c r="E47" s="243"/>
      <c r="F47" s="243"/>
      <c r="G47" s="243"/>
      <c r="H47" s="75">
        <v>579.6</v>
      </c>
      <c r="I47" s="75">
        <v>4.03</v>
      </c>
      <c r="J47" s="244">
        <v>2.66</v>
      </c>
      <c r="K47" s="244"/>
      <c r="L47" s="244"/>
      <c r="M47" s="75">
        <v>2.66</v>
      </c>
      <c r="N47" s="71"/>
      <c r="O47" s="71"/>
      <c r="P47" s="71"/>
    </row>
    <row r="48" spans="1:16" ht="9.9499999999999993" customHeight="1">
      <c r="A48" s="71"/>
      <c r="B48" s="243" t="s">
        <v>186</v>
      </c>
      <c r="C48" s="243"/>
      <c r="D48" s="243"/>
      <c r="E48" s="243"/>
      <c r="F48" s="243"/>
      <c r="G48" s="243"/>
      <c r="H48" s="75">
        <v>0</v>
      </c>
      <c r="I48" s="75">
        <v>0</v>
      </c>
      <c r="J48" s="244">
        <v>0</v>
      </c>
      <c r="K48" s="244"/>
      <c r="L48" s="244"/>
      <c r="M48" s="75">
        <v>0</v>
      </c>
      <c r="N48" s="71"/>
      <c r="O48" s="71"/>
      <c r="P48" s="71"/>
    </row>
    <row r="49" spans="1:16" ht="9.9499999999999993" customHeight="1">
      <c r="A49" s="71"/>
      <c r="B49" s="236" t="s">
        <v>113</v>
      </c>
      <c r="C49" s="236"/>
      <c r="D49" s="236"/>
      <c r="E49" s="236"/>
      <c r="F49" s="237">
        <v>3710.39</v>
      </c>
      <c r="G49" s="237"/>
      <c r="H49" s="237"/>
      <c r="I49" s="76">
        <v>25.78</v>
      </c>
      <c r="J49" s="238">
        <v>17.03</v>
      </c>
      <c r="K49" s="238"/>
      <c r="L49" s="238"/>
      <c r="M49" s="76">
        <v>17.010000000000002</v>
      </c>
      <c r="N49" s="71"/>
      <c r="O49" s="71"/>
      <c r="P49" s="71"/>
    </row>
    <row r="50" spans="1:16" ht="9.9499999999999993" customHeight="1">
      <c r="A50" s="71"/>
      <c r="B50" s="242" t="s">
        <v>49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71"/>
      <c r="O50" s="71"/>
      <c r="P50" s="71"/>
    </row>
    <row r="51" spans="1:16" ht="9.9499999999999993" customHeight="1">
      <c r="A51" s="71"/>
      <c r="B51" s="243" t="s">
        <v>187</v>
      </c>
      <c r="C51" s="243"/>
      <c r="D51" s="243"/>
      <c r="E51" s="243"/>
      <c r="F51" s="243"/>
      <c r="G51" s="243"/>
      <c r="H51" s="75">
        <v>167.6</v>
      </c>
      <c r="I51" s="75">
        <v>1.17</v>
      </c>
      <c r="J51" s="244">
        <v>0.77</v>
      </c>
      <c r="K51" s="244"/>
      <c r="L51" s="244"/>
      <c r="M51" s="75">
        <v>0.77</v>
      </c>
      <c r="N51" s="71"/>
      <c r="O51" s="71"/>
      <c r="P51" s="71"/>
    </row>
    <row r="52" spans="1:16" ht="9.9499999999999993" customHeight="1">
      <c r="A52" s="71"/>
      <c r="B52" s="236" t="s">
        <v>188</v>
      </c>
      <c r="C52" s="236"/>
      <c r="D52" s="236"/>
      <c r="E52" s="236"/>
      <c r="F52" s="237">
        <v>167.6</v>
      </c>
      <c r="G52" s="237"/>
      <c r="H52" s="237"/>
      <c r="I52" s="76">
        <v>1.17</v>
      </c>
      <c r="J52" s="238">
        <v>0.77</v>
      </c>
      <c r="K52" s="238"/>
      <c r="L52" s="238"/>
      <c r="M52" s="76">
        <v>0.77</v>
      </c>
      <c r="N52" s="71"/>
      <c r="O52" s="71"/>
      <c r="P52" s="71"/>
    </row>
    <row r="53" spans="1:16" ht="9.9499999999999993" customHeight="1">
      <c r="A53" s="71"/>
      <c r="B53" s="239" t="s">
        <v>189</v>
      </c>
      <c r="C53" s="239"/>
      <c r="D53" s="239"/>
      <c r="E53" s="239"/>
      <c r="F53" s="240">
        <v>21765.81</v>
      </c>
      <c r="G53" s="240"/>
      <c r="H53" s="240"/>
      <c r="I53" s="77">
        <v>151.18</v>
      </c>
      <c r="J53" s="241">
        <v>99.98</v>
      </c>
      <c r="K53" s="241"/>
      <c r="L53" s="241"/>
      <c r="M53" s="77">
        <v>99.74</v>
      </c>
      <c r="N53" s="71"/>
      <c r="O53" s="71"/>
      <c r="P53" s="71"/>
    </row>
    <row r="54" spans="1:16" ht="9.9499999999999993" customHeight="1">
      <c r="A54" s="71"/>
      <c r="B54" s="242" t="s">
        <v>190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71"/>
      <c r="O54" s="71"/>
      <c r="P54" s="71"/>
    </row>
    <row r="55" spans="1:16" ht="9.9499999999999993" customHeight="1">
      <c r="A55" s="71"/>
      <c r="B55" s="243" t="s">
        <v>191</v>
      </c>
      <c r="C55" s="243"/>
      <c r="D55" s="243"/>
      <c r="E55" s="243"/>
      <c r="F55" s="243"/>
      <c r="G55" s="243"/>
      <c r="H55" s="75">
        <v>0</v>
      </c>
      <c r="I55" s="75">
        <v>0</v>
      </c>
      <c r="J55" s="244">
        <v>0</v>
      </c>
      <c r="K55" s="244"/>
      <c r="L55" s="244"/>
      <c r="M55" s="75">
        <v>0</v>
      </c>
      <c r="N55" s="71"/>
      <c r="O55" s="71"/>
      <c r="P55" s="71"/>
    </row>
    <row r="56" spans="1:16" ht="9.9499999999999993" customHeight="1">
      <c r="A56" s="71"/>
      <c r="B56" s="243" t="s">
        <v>192</v>
      </c>
      <c r="C56" s="243"/>
      <c r="D56" s="243"/>
      <c r="E56" s="243"/>
      <c r="F56" s="243"/>
      <c r="G56" s="243"/>
      <c r="H56" s="75">
        <v>0</v>
      </c>
      <c r="I56" s="75">
        <v>0</v>
      </c>
      <c r="J56" s="244">
        <v>0</v>
      </c>
      <c r="K56" s="244"/>
      <c r="L56" s="244"/>
      <c r="M56" s="75">
        <v>0</v>
      </c>
      <c r="N56" s="71"/>
      <c r="O56" s="71"/>
      <c r="P56" s="71"/>
    </row>
    <row r="57" spans="1:16" ht="9.9499999999999993" customHeight="1">
      <c r="A57" s="71"/>
      <c r="B57" s="243" t="s">
        <v>193</v>
      </c>
      <c r="C57" s="243"/>
      <c r="D57" s="243"/>
      <c r="E57" s="243"/>
      <c r="F57" s="243"/>
      <c r="G57" s="243"/>
      <c r="H57" s="75">
        <v>0</v>
      </c>
      <c r="I57" s="75">
        <v>0</v>
      </c>
      <c r="J57" s="244">
        <v>0</v>
      </c>
      <c r="K57" s="244"/>
      <c r="L57" s="244"/>
      <c r="M57" s="75">
        <v>0</v>
      </c>
      <c r="N57" s="71"/>
      <c r="O57" s="71"/>
      <c r="P57" s="71"/>
    </row>
    <row r="58" spans="1:16" ht="9.9499999999999993" customHeight="1">
      <c r="A58" s="71"/>
      <c r="B58" s="236" t="s">
        <v>119</v>
      </c>
      <c r="C58" s="236"/>
      <c r="D58" s="236"/>
      <c r="E58" s="236"/>
      <c r="F58" s="237">
        <v>0</v>
      </c>
      <c r="G58" s="237"/>
      <c r="H58" s="237"/>
      <c r="I58" s="76">
        <v>0</v>
      </c>
      <c r="J58" s="238">
        <v>0</v>
      </c>
      <c r="K58" s="238"/>
      <c r="L58" s="238"/>
      <c r="M58" s="76">
        <v>0</v>
      </c>
      <c r="N58" s="71"/>
      <c r="O58" s="71"/>
      <c r="P58" s="71"/>
    </row>
    <row r="59" spans="1:16" ht="9.9499999999999993" customHeight="1">
      <c r="A59" s="71"/>
      <c r="B59" s="242" t="s">
        <v>194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71"/>
      <c r="O59" s="71"/>
      <c r="P59" s="71"/>
    </row>
    <row r="60" spans="1:16" ht="9.9499999999999993" customHeight="1">
      <c r="A60" s="71"/>
      <c r="B60" s="243" t="s">
        <v>195</v>
      </c>
      <c r="C60" s="243"/>
      <c r="D60" s="243"/>
      <c r="E60" s="243"/>
      <c r="F60" s="243"/>
      <c r="G60" s="243"/>
      <c r="H60" s="75">
        <v>0</v>
      </c>
      <c r="I60" s="75">
        <v>0</v>
      </c>
      <c r="J60" s="244">
        <v>0</v>
      </c>
      <c r="K60" s="244"/>
      <c r="L60" s="244"/>
      <c r="M60" s="75">
        <v>0</v>
      </c>
      <c r="N60" s="71"/>
      <c r="O60" s="71"/>
      <c r="P60" s="71"/>
    </row>
    <row r="61" spans="1:16" ht="9.9499999999999993" customHeight="1">
      <c r="A61" s="71"/>
      <c r="B61" s="243" t="s">
        <v>196</v>
      </c>
      <c r="C61" s="243"/>
      <c r="D61" s="243"/>
      <c r="E61" s="243"/>
      <c r="F61" s="243"/>
      <c r="G61" s="243"/>
      <c r="H61" s="75">
        <v>13.05</v>
      </c>
      <c r="I61" s="75">
        <v>0.09</v>
      </c>
      <c r="J61" s="244">
        <v>0.06</v>
      </c>
      <c r="K61" s="244"/>
      <c r="L61" s="244"/>
      <c r="M61" s="75">
        <v>0.06</v>
      </c>
      <c r="N61" s="71"/>
      <c r="O61" s="71"/>
      <c r="P61" s="71"/>
    </row>
    <row r="62" spans="1:16" ht="9.9499999999999993" customHeight="1">
      <c r="A62" s="71"/>
      <c r="B62" s="243" t="s">
        <v>197</v>
      </c>
      <c r="C62" s="243"/>
      <c r="D62" s="243"/>
      <c r="E62" s="243"/>
      <c r="F62" s="243"/>
      <c r="G62" s="243"/>
      <c r="H62" s="75">
        <v>0</v>
      </c>
      <c r="I62" s="75">
        <v>0</v>
      </c>
      <c r="J62" s="244">
        <v>0</v>
      </c>
      <c r="K62" s="244"/>
      <c r="L62" s="244"/>
      <c r="M62" s="75">
        <v>0</v>
      </c>
      <c r="N62" s="71"/>
      <c r="O62" s="71"/>
      <c r="P62" s="71"/>
    </row>
    <row r="63" spans="1:16" ht="9.9499999999999993" customHeight="1">
      <c r="A63" s="71"/>
      <c r="B63" s="236" t="s">
        <v>123</v>
      </c>
      <c r="C63" s="236"/>
      <c r="D63" s="236"/>
      <c r="E63" s="236"/>
      <c r="F63" s="237">
        <v>13.05</v>
      </c>
      <c r="G63" s="237"/>
      <c r="H63" s="237"/>
      <c r="I63" s="76">
        <v>0.09</v>
      </c>
      <c r="J63" s="238">
        <v>0.06</v>
      </c>
      <c r="K63" s="238"/>
      <c r="L63" s="238"/>
      <c r="M63" s="76">
        <v>0.06</v>
      </c>
      <c r="N63" s="71"/>
      <c r="O63" s="71"/>
      <c r="P63" s="71"/>
    </row>
    <row r="64" spans="1:16" ht="9.9499999999999993" customHeight="1">
      <c r="A64" s="71"/>
      <c r="B64" s="239" t="s">
        <v>198</v>
      </c>
      <c r="C64" s="239"/>
      <c r="D64" s="239"/>
      <c r="E64" s="239"/>
      <c r="F64" s="241">
        <v>13.05</v>
      </c>
      <c r="G64" s="241"/>
      <c r="H64" s="241"/>
      <c r="I64" s="77">
        <v>0.09</v>
      </c>
      <c r="J64" s="241">
        <v>0.06</v>
      </c>
      <c r="K64" s="241"/>
      <c r="L64" s="241"/>
      <c r="M64" s="77">
        <v>0.06</v>
      </c>
      <c r="N64" s="71"/>
      <c r="O64" s="71"/>
      <c r="P64" s="71"/>
    </row>
    <row r="65" spans="1:16" ht="9.9499999999999993" customHeight="1">
      <c r="A65" s="71"/>
      <c r="B65" s="239" t="s">
        <v>199</v>
      </c>
      <c r="C65" s="239"/>
      <c r="D65" s="239"/>
      <c r="E65" s="239"/>
      <c r="F65" s="240">
        <v>21778.86</v>
      </c>
      <c r="G65" s="240"/>
      <c r="H65" s="240"/>
      <c r="I65" s="77">
        <v>151.27000000000001</v>
      </c>
      <c r="J65" s="241">
        <v>100.04</v>
      </c>
      <c r="K65" s="241"/>
      <c r="L65" s="241"/>
      <c r="M65" s="77">
        <v>99.8</v>
      </c>
      <c r="N65" s="71"/>
      <c r="O65" s="71"/>
      <c r="P65" s="71"/>
    </row>
    <row r="66" spans="1:16" ht="9.9499999999999993" customHeight="1">
      <c r="A66" s="71"/>
      <c r="B66" s="242" t="s">
        <v>42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71"/>
      <c r="O66" s="71"/>
      <c r="P66" s="71"/>
    </row>
    <row r="67" spans="1:16" ht="9.9499999999999993" customHeight="1">
      <c r="A67" s="71"/>
      <c r="B67" s="243" t="s">
        <v>200</v>
      </c>
      <c r="C67" s="243"/>
      <c r="D67" s="243"/>
      <c r="E67" s="243"/>
      <c r="F67" s="243"/>
      <c r="G67" s="243"/>
      <c r="H67" s="75">
        <v>0</v>
      </c>
      <c r="I67" s="75">
        <v>0</v>
      </c>
      <c r="J67" s="244">
        <v>0</v>
      </c>
      <c r="K67" s="244"/>
      <c r="L67" s="244"/>
      <c r="M67" s="75">
        <v>0</v>
      </c>
      <c r="N67" s="71"/>
      <c r="O67" s="71"/>
      <c r="P67" s="71"/>
    </row>
    <row r="68" spans="1:16" ht="9.9499999999999993" customHeight="1">
      <c r="A68" s="71"/>
      <c r="B68" s="243" t="s">
        <v>201</v>
      </c>
      <c r="C68" s="243"/>
      <c r="D68" s="243"/>
      <c r="E68" s="243"/>
      <c r="F68" s="243"/>
      <c r="G68" s="243"/>
      <c r="H68" s="75">
        <v>47</v>
      </c>
      <c r="I68" s="75">
        <v>0.33</v>
      </c>
      <c r="J68" s="244">
        <v>0.22</v>
      </c>
      <c r="K68" s="244"/>
      <c r="L68" s="244"/>
      <c r="M68" s="75">
        <v>0.22</v>
      </c>
      <c r="N68" s="71"/>
      <c r="O68" s="71"/>
      <c r="P68" s="71"/>
    </row>
    <row r="69" spans="1:16" ht="9.9499999999999993" customHeight="1">
      <c r="A69" s="71"/>
      <c r="B69" s="243" t="s">
        <v>202</v>
      </c>
      <c r="C69" s="243"/>
      <c r="D69" s="243"/>
      <c r="E69" s="243"/>
      <c r="F69" s="243"/>
      <c r="G69" s="243"/>
      <c r="H69" s="75">
        <v>0</v>
      </c>
      <c r="I69" s="75">
        <v>0</v>
      </c>
      <c r="J69" s="244">
        <v>0</v>
      </c>
      <c r="K69" s="244"/>
      <c r="L69" s="244"/>
      <c r="M69" s="75">
        <v>0</v>
      </c>
      <c r="N69" s="71"/>
      <c r="O69" s="71"/>
      <c r="P69" s="71"/>
    </row>
    <row r="70" spans="1:16" ht="9.9499999999999993" customHeight="1">
      <c r="A70" s="71"/>
      <c r="B70" s="236" t="s">
        <v>203</v>
      </c>
      <c r="C70" s="236"/>
      <c r="D70" s="236"/>
      <c r="E70" s="236"/>
      <c r="F70" s="237">
        <v>47</v>
      </c>
      <c r="G70" s="237"/>
      <c r="H70" s="237"/>
      <c r="I70" s="76">
        <v>0.33</v>
      </c>
      <c r="J70" s="238">
        <v>0.22</v>
      </c>
      <c r="K70" s="238"/>
      <c r="L70" s="238"/>
      <c r="M70" s="76">
        <v>0.22</v>
      </c>
      <c r="N70" s="71"/>
      <c r="O70" s="71"/>
      <c r="P70" s="71"/>
    </row>
    <row r="71" spans="1:16" ht="9.9499999999999993" customHeight="1">
      <c r="A71" s="71"/>
      <c r="B71" s="239" t="s">
        <v>204</v>
      </c>
      <c r="C71" s="239"/>
      <c r="D71" s="239"/>
      <c r="E71" s="239"/>
      <c r="F71" s="240">
        <v>21825.86</v>
      </c>
      <c r="G71" s="240"/>
      <c r="H71" s="240"/>
      <c r="I71" s="77">
        <v>151.6</v>
      </c>
      <c r="J71" s="241">
        <v>100.26</v>
      </c>
      <c r="K71" s="241"/>
      <c r="L71" s="241"/>
      <c r="M71" s="78" t="s">
        <v>205</v>
      </c>
      <c r="N71" s="71"/>
      <c r="O71" s="71"/>
      <c r="P71" s="71"/>
    </row>
    <row r="72" spans="1:16" ht="18.9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35" t="s">
        <v>47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/>
  <dimension ref="A1:P65"/>
  <sheetViews>
    <sheetView showGridLines="0" zoomScaleNormal="100" workbookViewId="0"/>
  </sheetViews>
  <sheetFormatPr defaultRowHeight="12.75"/>
  <cols>
    <col min="1" max="1" width="4.375" style="88" customWidth="1"/>
    <col min="2" max="2" width="15.375" style="88" customWidth="1"/>
    <col min="3" max="3" width="0.5" style="88" customWidth="1"/>
    <col min="4" max="4" width="3.25" style="88" customWidth="1"/>
    <col min="5" max="5" width="15.25" style="88" customWidth="1"/>
    <col min="6" max="7" width="0.875" style="88" customWidth="1"/>
    <col min="8" max="8" width="7.375" style="88" customWidth="1"/>
    <col min="9" max="9" width="8.875" style="88" customWidth="1"/>
    <col min="10" max="10" width="8.125" style="88" customWidth="1"/>
    <col min="11" max="11" width="1.5" style="88" customWidth="1"/>
    <col min="12" max="12" width="3.375" style="88" customWidth="1"/>
    <col min="13" max="13" width="13.375" style="88" customWidth="1"/>
    <col min="14" max="14" width="4.375" style="88" customWidth="1"/>
    <col min="15" max="15" width="4.25" style="88" customWidth="1"/>
    <col min="16" max="16" width="28.125" style="88" customWidth="1"/>
    <col min="17" max="16384" width="9" style="88"/>
  </cols>
  <sheetData>
    <row r="1" spans="1:16" ht="20.10000000000000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21" customHeight="1">
      <c r="A2" s="87"/>
      <c r="B2" s="87"/>
      <c r="C2" s="87"/>
      <c r="D2" s="87"/>
      <c r="E2" s="289" t="s">
        <v>137</v>
      </c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87"/>
    </row>
    <row r="3" spans="1:16" ht="17.100000000000001" customHeight="1">
      <c r="A3" s="87"/>
      <c r="B3" s="87"/>
      <c r="C3" s="87"/>
      <c r="D3" s="87"/>
      <c r="E3" s="290" t="s">
        <v>214</v>
      </c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87"/>
    </row>
    <row r="4" spans="1:16" ht="17.100000000000001" customHeight="1">
      <c r="A4" s="87"/>
      <c r="B4" s="87"/>
      <c r="C4" s="87"/>
      <c r="D4" s="87"/>
      <c r="E4" s="290" t="s">
        <v>247</v>
      </c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87"/>
    </row>
    <row r="5" spans="1:16" ht="15" customHeight="1">
      <c r="A5" s="87"/>
      <c r="B5" s="290" t="s">
        <v>140</v>
      </c>
      <c r="C5" s="290"/>
      <c r="D5" s="290"/>
      <c r="E5" s="290"/>
      <c r="F5" s="290"/>
      <c r="G5" s="290" t="s">
        <v>141</v>
      </c>
      <c r="H5" s="290"/>
      <c r="I5" s="290"/>
      <c r="J5" s="290"/>
      <c r="K5" s="290"/>
      <c r="L5" s="290"/>
      <c r="M5" s="290"/>
      <c r="N5" s="290"/>
      <c r="O5" s="290"/>
      <c r="P5" s="87"/>
    </row>
    <row r="6" spans="1:16" ht="15" customHeight="1">
      <c r="A6" s="87"/>
      <c r="B6" s="291" t="s">
        <v>216</v>
      </c>
      <c r="C6" s="291"/>
      <c r="D6" s="291"/>
      <c r="E6" s="291"/>
      <c r="F6" s="291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15" customHeight="1">
      <c r="A7" s="87"/>
      <c r="B7" s="89" t="s">
        <v>143</v>
      </c>
      <c r="C7" s="87"/>
      <c r="D7" s="286" t="s">
        <v>248</v>
      </c>
      <c r="E7" s="286"/>
      <c r="F7" s="286"/>
      <c r="G7" s="286"/>
      <c r="H7" s="286"/>
      <c r="I7" s="286"/>
      <c r="J7" s="286"/>
      <c r="K7" s="87"/>
      <c r="L7" s="286" t="s">
        <v>218</v>
      </c>
      <c r="M7" s="286"/>
      <c r="N7" s="87"/>
      <c r="O7" s="87"/>
      <c r="P7" s="87"/>
    </row>
    <row r="8" spans="1:16" ht="30" customHeight="1">
      <c r="A8" s="87"/>
      <c r="B8" s="287" t="s">
        <v>9</v>
      </c>
      <c r="C8" s="287"/>
      <c r="D8" s="287"/>
      <c r="E8" s="287"/>
      <c r="F8" s="288" t="s">
        <v>146</v>
      </c>
      <c r="G8" s="288"/>
      <c r="H8" s="288"/>
      <c r="I8" s="90" t="s">
        <v>210</v>
      </c>
      <c r="J8" s="288" t="s">
        <v>148</v>
      </c>
      <c r="K8" s="288"/>
      <c r="L8" s="288"/>
      <c r="M8" s="90" t="s">
        <v>149</v>
      </c>
      <c r="N8" s="87"/>
      <c r="O8" s="87"/>
      <c r="P8" s="87"/>
    </row>
    <row r="9" spans="1:16" ht="9.9499999999999993" customHeight="1">
      <c r="A9" s="87"/>
      <c r="B9" s="285" t="s">
        <v>73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87"/>
      <c r="O9" s="87"/>
      <c r="P9" s="87"/>
    </row>
    <row r="10" spans="1:16" ht="9.9499999999999993" customHeight="1">
      <c r="A10" s="87"/>
      <c r="B10" s="277" t="s">
        <v>150</v>
      </c>
      <c r="C10" s="277"/>
      <c r="D10" s="277"/>
      <c r="E10" s="277"/>
      <c r="F10" s="277"/>
      <c r="G10" s="277"/>
      <c r="H10" s="91">
        <v>0</v>
      </c>
      <c r="I10" s="91">
        <v>0</v>
      </c>
      <c r="J10" s="278">
        <v>0</v>
      </c>
      <c r="K10" s="278"/>
      <c r="L10" s="278"/>
      <c r="M10" s="91">
        <v>0</v>
      </c>
      <c r="N10" s="87"/>
      <c r="O10" s="87"/>
      <c r="P10" s="87"/>
    </row>
    <row r="11" spans="1:16" ht="9.9499999999999993" customHeight="1">
      <c r="A11" s="87"/>
      <c r="B11" s="277" t="s">
        <v>151</v>
      </c>
      <c r="C11" s="277"/>
      <c r="D11" s="277"/>
      <c r="E11" s="277"/>
      <c r="F11" s="277"/>
      <c r="G11" s="277"/>
      <c r="H11" s="91">
        <v>0</v>
      </c>
      <c r="I11" s="91">
        <v>0</v>
      </c>
      <c r="J11" s="278">
        <v>0</v>
      </c>
      <c r="K11" s="278"/>
      <c r="L11" s="278"/>
      <c r="M11" s="91">
        <v>0</v>
      </c>
      <c r="N11" s="87"/>
      <c r="O11" s="87"/>
      <c r="P11" s="87"/>
    </row>
    <row r="12" spans="1:16" ht="9.9499999999999993" customHeight="1">
      <c r="A12" s="87"/>
      <c r="B12" s="277" t="s">
        <v>152</v>
      </c>
      <c r="C12" s="277"/>
      <c r="D12" s="277"/>
      <c r="E12" s="277"/>
      <c r="F12" s="277"/>
      <c r="G12" s="277"/>
      <c r="H12" s="91"/>
      <c r="I12" s="91"/>
      <c r="J12" s="278"/>
      <c r="K12" s="278"/>
      <c r="L12" s="278"/>
      <c r="M12" s="91"/>
      <c r="N12" s="87"/>
      <c r="O12" s="87"/>
      <c r="P12" s="87"/>
    </row>
    <row r="13" spans="1:16" ht="9.9499999999999993" customHeight="1">
      <c r="A13" s="87"/>
      <c r="B13" s="277" t="s">
        <v>153</v>
      </c>
      <c r="C13" s="277"/>
      <c r="D13" s="277"/>
      <c r="E13" s="277"/>
      <c r="F13" s="277"/>
      <c r="G13" s="277"/>
      <c r="H13" s="91">
        <v>1.28</v>
      </c>
      <c r="I13" s="91">
        <v>0</v>
      </c>
      <c r="J13" s="278">
        <v>0.03</v>
      </c>
      <c r="K13" s="278"/>
      <c r="L13" s="278"/>
      <c r="M13" s="91">
        <v>0.03</v>
      </c>
      <c r="N13" s="87"/>
      <c r="O13" s="87"/>
      <c r="P13" s="87"/>
    </row>
    <row r="14" spans="1:16" ht="9.9499999999999993" customHeight="1">
      <c r="A14" s="87"/>
      <c r="B14" s="277" t="s">
        <v>154</v>
      </c>
      <c r="C14" s="277"/>
      <c r="D14" s="277"/>
      <c r="E14" s="277"/>
      <c r="F14" s="277"/>
      <c r="G14" s="277"/>
      <c r="H14" s="91">
        <v>0</v>
      </c>
      <c r="I14" s="91">
        <v>0</v>
      </c>
      <c r="J14" s="278">
        <v>0</v>
      </c>
      <c r="K14" s="278"/>
      <c r="L14" s="278"/>
      <c r="M14" s="91">
        <v>0</v>
      </c>
      <c r="N14" s="87"/>
      <c r="O14" s="87"/>
      <c r="P14" s="87"/>
    </row>
    <row r="15" spans="1:16" ht="9.9499999999999993" customHeight="1">
      <c r="A15" s="87"/>
      <c r="B15" s="277" t="s">
        <v>155</v>
      </c>
      <c r="C15" s="277"/>
      <c r="D15" s="277"/>
      <c r="E15" s="277"/>
      <c r="F15" s="277"/>
      <c r="G15" s="277"/>
      <c r="H15" s="91">
        <v>0</v>
      </c>
      <c r="I15" s="91">
        <v>0</v>
      </c>
      <c r="J15" s="278">
        <v>0</v>
      </c>
      <c r="K15" s="278"/>
      <c r="L15" s="278"/>
      <c r="M15" s="91">
        <v>0</v>
      </c>
      <c r="N15" s="87"/>
      <c r="O15" s="87"/>
      <c r="P15" s="87"/>
    </row>
    <row r="16" spans="1:16" ht="9.9499999999999993" customHeight="1">
      <c r="A16" s="87"/>
      <c r="B16" s="277" t="s">
        <v>156</v>
      </c>
      <c r="C16" s="277"/>
      <c r="D16" s="277"/>
      <c r="E16" s="277"/>
      <c r="F16" s="277"/>
      <c r="G16" s="277"/>
      <c r="H16" s="91">
        <v>0</v>
      </c>
      <c r="I16" s="91">
        <v>0</v>
      </c>
      <c r="J16" s="278">
        <v>0</v>
      </c>
      <c r="K16" s="278"/>
      <c r="L16" s="278"/>
      <c r="M16" s="91">
        <v>0</v>
      </c>
      <c r="N16" s="87"/>
      <c r="O16" s="87"/>
      <c r="P16" s="87"/>
    </row>
    <row r="17" spans="1:16" ht="9.9499999999999993" customHeight="1">
      <c r="A17" s="87"/>
      <c r="B17" s="277" t="s">
        <v>219</v>
      </c>
      <c r="C17" s="277"/>
      <c r="D17" s="277"/>
      <c r="E17" s="277"/>
      <c r="F17" s="277"/>
      <c r="G17" s="277"/>
      <c r="H17" s="91">
        <v>3330</v>
      </c>
      <c r="I17" s="91">
        <v>0.97</v>
      </c>
      <c r="J17" s="278">
        <v>73.900000000000006</v>
      </c>
      <c r="K17" s="278"/>
      <c r="L17" s="278"/>
      <c r="M17" s="91">
        <v>73.56</v>
      </c>
      <c r="N17" s="87"/>
      <c r="O17" s="87"/>
      <c r="P17" s="87"/>
    </row>
    <row r="18" spans="1:16" ht="9.9499999999999993" customHeight="1">
      <c r="A18" s="87"/>
      <c r="B18" s="277" t="s">
        <v>158</v>
      </c>
      <c r="C18" s="277"/>
      <c r="D18" s="277"/>
      <c r="E18" s="277"/>
      <c r="F18" s="277"/>
      <c r="G18" s="277"/>
      <c r="H18" s="91">
        <v>9.98</v>
      </c>
      <c r="I18" s="91">
        <v>0</v>
      </c>
      <c r="J18" s="278">
        <v>0.22</v>
      </c>
      <c r="K18" s="278"/>
      <c r="L18" s="278"/>
      <c r="M18" s="91">
        <v>0.22</v>
      </c>
      <c r="N18" s="87"/>
      <c r="O18" s="87"/>
      <c r="P18" s="87"/>
    </row>
    <row r="19" spans="1:16" ht="9.9499999999999993" customHeight="1">
      <c r="A19" s="87"/>
      <c r="B19" s="277" t="s">
        <v>220</v>
      </c>
      <c r="C19" s="277"/>
      <c r="D19" s="277"/>
      <c r="E19" s="277"/>
      <c r="F19" s="277"/>
      <c r="G19" s="277"/>
      <c r="H19" s="91">
        <v>0</v>
      </c>
      <c r="I19" s="91">
        <v>0</v>
      </c>
      <c r="J19" s="278">
        <v>0</v>
      </c>
      <c r="K19" s="278"/>
      <c r="L19" s="278"/>
      <c r="M19" s="91">
        <v>0</v>
      </c>
      <c r="N19" s="87"/>
      <c r="O19" s="87"/>
      <c r="P19" s="87"/>
    </row>
    <row r="20" spans="1:16" ht="9.9499999999999993" customHeight="1">
      <c r="A20" s="87"/>
      <c r="B20" s="277" t="s">
        <v>160</v>
      </c>
      <c r="C20" s="277"/>
      <c r="D20" s="277"/>
      <c r="E20" s="277"/>
      <c r="F20" s="277"/>
      <c r="G20" s="277"/>
      <c r="H20" s="91">
        <v>0</v>
      </c>
      <c r="I20" s="91">
        <v>0</v>
      </c>
      <c r="J20" s="278">
        <v>0</v>
      </c>
      <c r="K20" s="278"/>
      <c r="L20" s="278"/>
      <c r="M20" s="91">
        <v>0</v>
      </c>
      <c r="N20" s="87"/>
      <c r="O20" s="87"/>
      <c r="P20" s="87"/>
    </row>
    <row r="21" spans="1:16" ht="9.9499999999999993" customHeight="1">
      <c r="A21" s="87"/>
      <c r="B21" s="277" t="s">
        <v>161</v>
      </c>
      <c r="C21" s="277"/>
      <c r="D21" s="277"/>
      <c r="E21" s="277"/>
      <c r="F21" s="277"/>
      <c r="G21" s="277"/>
      <c r="H21" s="91">
        <v>0</v>
      </c>
      <c r="I21" s="91">
        <v>0</v>
      </c>
      <c r="J21" s="278">
        <v>0</v>
      </c>
      <c r="K21" s="278"/>
      <c r="L21" s="278"/>
      <c r="M21" s="91">
        <v>0</v>
      </c>
      <c r="N21" s="87"/>
      <c r="O21" s="87"/>
      <c r="P21" s="87"/>
    </row>
    <row r="22" spans="1:16" ht="9.9499999999999993" customHeight="1">
      <c r="A22" s="87"/>
      <c r="B22" s="277" t="s">
        <v>221</v>
      </c>
      <c r="C22" s="277"/>
      <c r="D22" s="277"/>
      <c r="E22" s="277"/>
      <c r="F22" s="277"/>
      <c r="G22" s="277"/>
      <c r="H22" s="91">
        <v>0</v>
      </c>
      <c r="I22" s="91">
        <v>0</v>
      </c>
      <c r="J22" s="278">
        <v>0</v>
      </c>
      <c r="K22" s="278"/>
      <c r="L22" s="278"/>
      <c r="M22" s="91">
        <v>0</v>
      </c>
      <c r="N22" s="87"/>
      <c r="O22" s="87"/>
      <c r="P22" s="87"/>
    </row>
    <row r="23" spans="1:16" ht="9.9499999999999993" customHeight="1">
      <c r="A23" s="87"/>
      <c r="B23" s="277" t="s">
        <v>222</v>
      </c>
      <c r="C23" s="277"/>
      <c r="D23" s="277"/>
      <c r="E23" s="277"/>
      <c r="F23" s="277"/>
      <c r="G23" s="277"/>
      <c r="H23" s="91"/>
      <c r="I23" s="91"/>
      <c r="J23" s="278"/>
      <c r="K23" s="278"/>
      <c r="L23" s="278"/>
      <c r="M23" s="91"/>
      <c r="N23" s="87"/>
      <c r="O23" s="87"/>
      <c r="P23" s="87"/>
    </row>
    <row r="24" spans="1:16" ht="9.9499999999999993" customHeight="1">
      <c r="A24" s="87"/>
      <c r="B24" s="277" t="s">
        <v>223</v>
      </c>
      <c r="C24" s="277"/>
      <c r="D24" s="277"/>
      <c r="E24" s="277"/>
      <c r="F24" s="277"/>
      <c r="G24" s="277"/>
      <c r="H24" s="91">
        <v>304</v>
      </c>
      <c r="I24" s="91">
        <v>0.09</v>
      </c>
      <c r="J24" s="278">
        <v>6.75</v>
      </c>
      <c r="K24" s="278"/>
      <c r="L24" s="278"/>
      <c r="M24" s="91">
        <v>6.72</v>
      </c>
      <c r="N24" s="87"/>
      <c r="O24" s="87"/>
      <c r="P24" s="87"/>
    </row>
    <row r="25" spans="1:16" ht="9.9499999999999993" customHeight="1">
      <c r="A25" s="87"/>
      <c r="B25" s="277" t="s">
        <v>224</v>
      </c>
      <c r="C25" s="277"/>
      <c r="D25" s="277"/>
      <c r="E25" s="277"/>
      <c r="F25" s="277"/>
      <c r="G25" s="277"/>
      <c r="H25" s="91">
        <v>0</v>
      </c>
      <c r="I25" s="91">
        <v>0</v>
      </c>
      <c r="J25" s="278">
        <v>0</v>
      </c>
      <c r="K25" s="278"/>
      <c r="L25" s="278"/>
      <c r="M25" s="91">
        <v>0</v>
      </c>
      <c r="N25" s="87"/>
      <c r="O25" s="87"/>
      <c r="P25" s="87"/>
    </row>
    <row r="26" spans="1:16" ht="9.9499999999999993" customHeight="1">
      <c r="A26" s="87"/>
      <c r="B26" s="277" t="s">
        <v>225</v>
      </c>
      <c r="C26" s="277"/>
      <c r="D26" s="277"/>
      <c r="E26" s="277"/>
      <c r="F26" s="277"/>
      <c r="G26" s="277"/>
      <c r="H26" s="91">
        <v>366.79</v>
      </c>
      <c r="I26" s="91">
        <v>0.11</v>
      </c>
      <c r="J26" s="278">
        <v>8.14</v>
      </c>
      <c r="K26" s="278"/>
      <c r="L26" s="278"/>
      <c r="M26" s="91">
        <v>8.1</v>
      </c>
      <c r="N26" s="87"/>
      <c r="O26" s="87"/>
      <c r="P26" s="87"/>
    </row>
    <row r="27" spans="1:16" ht="9.9499999999999993" customHeight="1">
      <c r="A27" s="87"/>
      <c r="B27" s="277" t="s">
        <v>226</v>
      </c>
      <c r="C27" s="277"/>
      <c r="D27" s="277"/>
      <c r="E27" s="277"/>
      <c r="F27" s="277"/>
      <c r="G27" s="277"/>
      <c r="H27" s="91">
        <v>0</v>
      </c>
      <c r="I27" s="91">
        <v>0</v>
      </c>
      <c r="J27" s="278">
        <v>0</v>
      </c>
      <c r="K27" s="278"/>
      <c r="L27" s="278"/>
      <c r="M27" s="91">
        <v>0</v>
      </c>
      <c r="N27" s="87"/>
      <c r="O27" s="87"/>
      <c r="P27" s="87"/>
    </row>
    <row r="28" spans="1:16" ht="9.9499999999999993" customHeight="1">
      <c r="A28" s="87"/>
      <c r="B28" s="279" t="s">
        <v>98</v>
      </c>
      <c r="C28" s="279"/>
      <c r="D28" s="279"/>
      <c r="E28" s="279"/>
      <c r="F28" s="280">
        <v>4012.05</v>
      </c>
      <c r="G28" s="280"/>
      <c r="H28" s="280"/>
      <c r="I28" s="92">
        <v>1.1599999999999999</v>
      </c>
      <c r="J28" s="281">
        <v>89.04</v>
      </c>
      <c r="K28" s="281"/>
      <c r="L28" s="281"/>
      <c r="M28" s="92">
        <v>88.63</v>
      </c>
      <c r="N28" s="87"/>
      <c r="O28" s="87"/>
      <c r="P28" s="87"/>
    </row>
    <row r="29" spans="1:16" ht="9.9499999999999993" customHeight="1">
      <c r="A29" s="87"/>
      <c r="B29" s="285" t="s">
        <v>99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87"/>
      <c r="O29" s="87"/>
      <c r="P29" s="87"/>
    </row>
    <row r="30" spans="1:16" ht="9.9499999999999993" customHeight="1">
      <c r="A30" s="87"/>
      <c r="B30" s="277" t="s">
        <v>227</v>
      </c>
      <c r="C30" s="277"/>
      <c r="D30" s="277"/>
      <c r="E30" s="277"/>
      <c r="F30" s="277"/>
      <c r="G30" s="277"/>
      <c r="H30" s="91">
        <v>0</v>
      </c>
      <c r="I30" s="91">
        <v>0</v>
      </c>
      <c r="J30" s="278">
        <v>0</v>
      </c>
      <c r="K30" s="278"/>
      <c r="L30" s="278"/>
      <c r="M30" s="91">
        <v>0</v>
      </c>
      <c r="N30" s="87"/>
      <c r="O30" s="87"/>
      <c r="P30" s="87"/>
    </row>
    <row r="31" spans="1:16" ht="9.9499999999999993" customHeight="1">
      <c r="A31" s="87"/>
      <c r="B31" s="277" t="s">
        <v>228</v>
      </c>
      <c r="C31" s="277"/>
      <c r="D31" s="277"/>
      <c r="E31" s="277"/>
      <c r="F31" s="277"/>
      <c r="G31" s="277"/>
      <c r="H31" s="91">
        <v>120.36</v>
      </c>
      <c r="I31" s="91">
        <v>0.03</v>
      </c>
      <c r="J31" s="278">
        <v>2.67</v>
      </c>
      <c r="K31" s="278"/>
      <c r="L31" s="278"/>
      <c r="M31" s="91">
        <v>2.66</v>
      </c>
      <c r="N31" s="87"/>
      <c r="O31" s="87"/>
      <c r="P31" s="87"/>
    </row>
    <row r="32" spans="1:16" ht="9.9499999999999993" customHeight="1">
      <c r="A32" s="87"/>
      <c r="B32" s="277" t="s">
        <v>229</v>
      </c>
      <c r="C32" s="277"/>
      <c r="D32" s="277"/>
      <c r="E32" s="277"/>
      <c r="F32" s="277"/>
      <c r="G32" s="277"/>
      <c r="H32" s="91">
        <v>0</v>
      </c>
      <c r="I32" s="91">
        <v>0</v>
      </c>
      <c r="J32" s="278">
        <v>0</v>
      </c>
      <c r="K32" s="278"/>
      <c r="L32" s="278"/>
      <c r="M32" s="91">
        <v>0</v>
      </c>
      <c r="N32" s="87"/>
      <c r="O32" s="87"/>
      <c r="P32" s="87"/>
    </row>
    <row r="33" spans="1:16" ht="9.9499999999999993" customHeight="1">
      <c r="A33" s="87"/>
      <c r="B33" s="277" t="s">
        <v>230</v>
      </c>
      <c r="C33" s="277"/>
      <c r="D33" s="277"/>
      <c r="E33" s="277"/>
      <c r="F33" s="277"/>
      <c r="G33" s="277"/>
      <c r="H33" s="91">
        <v>0</v>
      </c>
      <c r="I33" s="91">
        <v>0</v>
      </c>
      <c r="J33" s="278">
        <v>0</v>
      </c>
      <c r="K33" s="278"/>
      <c r="L33" s="278"/>
      <c r="M33" s="91">
        <v>0</v>
      </c>
      <c r="N33" s="87"/>
      <c r="O33" s="87"/>
      <c r="P33" s="87"/>
    </row>
    <row r="34" spans="1:16" ht="9.9499999999999993" customHeight="1">
      <c r="A34" s="87"/>
      <c r="B34" s="277" t="s">
        <v>231</v>
      </c>
      <c r="C34" s="277"/>
      <c r="D34" s="277"/>
      <c r="E34" s="277"/>
      <c r="F34" s="277"/>
      <c r="G34" s="277"/>
      <c r="H34" s="91">
        <v>0</v>
      </c>
      <c r="I34" s="91">
        <v>0</v>
      </c>
      <c r="J34" s="278">
        <v>0</v>
      </c>
      <c r="K34" s="278"/>
      <c r="L34" s="278"/>
      <c r="M34" s="91">
        <v>0</v>
      </c>
      <c r="N34" s="87"/>
      <c r="O34" s="87"/>
      <c r="P34" s="87"/>
    </row>
    <row r="35" spans="1:16" ht="9.9499999999999993" customHeight="1">
      <c r="A35" s="87"/>
      <c r="B35" s="277" t="s">
        <v>232</v>
      </c>
      <c r="C35" s="277"/>
      <c r="D35" s="277"/>
      <c r="E35" s="277"/>
      <c r="F35" s="277"/>
      <c r="G35" s="277"/>
      <c r="H35" s="91">
        <v>0</v>
      </c>
      <c r="I35" s="91">
        <v>0</v>
      </c>
      <c r="J35" s="278">
        <v>0</v>
      </c>
      <c r="K35" s="278"/>
      <c r="L35" s="278"/>
      <c r="M35" s="91">
        <v>0</v>
      </c>
      <c r="N35" s="87"/>
      <c r="O35" s="87"/>
      <c r="P35" s="87"/>
    </row>
    <row r="36" spans="1:16" ht="9.9499999999999993" customHeight="1">
      <c r="A36" s="87"/>
      <c r="B36" s="277" t="s">
        <v>233</v>
      </c>
      <c r="C36" s="277"/>
      <c r="D36" s="277"/>
      <c r="E36" s="277"/>
      <c r="F36" s="277"/>
      <c r="G36" s="277"/>
      <c r="H36" s="91">
        <v>0</v>
      </c>
      <c r="I36" s="91">
        <v>0</v>
      </c>
      <c r="J36" s="278">
        <v>0</v>
      </c>
      <c r="K36" s="278"/>
      <c r="L36" s="278"/>
      <c r="M36" s="91">
        <v>0</v>
      </c>
      <c r="N36" s="87"/>
      <c r="O36" s="87"/>
      <c r="P36" s="87"/>
    </row>
    <row r="37" spans="1:16" ht="9.9499999999999993" customHeight="1">
      <c r="A37" s="87"/>
      <c r="B37" s="277" t="s">
        <v>234</v>
      </c>
      <c r="C37" s="277"/>
      <c r="D37" s="277"/>
      <c r="E37" s="277"/>
      <c r="F37" s="277"/>
      <c r="G37" s="277"/>
      <c r="H37" s="91">
        <v>0</v>
      </c>
      <c r="I37" s="91">
        <v>0</v>
      </c>
      <c r="J37" s="278">
        <v>0</v>
      </c>
      <c r="K37" s="278"/>
      <c r="L37" s="278"/>
      <c r="M37" s="91">
        <v>0</v>
      </c>
      <c r="N37" s="87"/>
      <c r="O37" s="87"/>
      <c r="P37" s="87"/>
    </row>
    <row r="38" spans="1:16" ht="9.9499999999999993" customHeight="1">
      <c r="A38" s="87"/>
      <c r="B38" s="277" t="s">
        <v>235</v>
      </c>
      <c r="C38" s="277"/>
      <c r="D38" s="277"/>
      <c r="E38" s="277"/>
      <c r="F38" s="277"/>
      <c r="G38" s="277"/>
      <c r="H38" s="91">
        <v>0</v>
      </c>
      <c r="I38" s="91">
        <v>0</v>
      </c>
      <c r="J38" s="278">
        <v>0</v>
      </c>
      <c r="K38" s="278"/>
      <c r="L38" s="278"/>
      <c r="M38" s="91">
        <v>0</v>
      </c>
      <c r="N38" s="87"/>
      <c r="O38" s="87"/>
      <c r="P38" s="87"/>
    </row>
    <row r="39" spans="1:16" ht="9.9499999999999993" customHeight="1">
      <c r="A39" s="87"/>
      <c r="B39" s="277" t="s">
        <v>185</v>
      </c>
      <c r="C39" s="277"/>
      <c r="D39" s="277"/>
      <c r="E39" s="277"/>
      <c r="F39" s="277"/>
      <c r="G39" s="277"/>
      <c r="H39" s="91">
        <v>362.25</v>
      </c>
      <c r="I39" s="91">
        <v>0.1</v>
      </c>
      <c r="J39" s="278">
        <v>8.0399999999999991</v>
      </c>
      <c r="K39" s="278"/>
      <c r="L39" s="278"/>
      <c r="M39" s="91">
        <v>8</v>
      </c>
      <c r="N39" s="87"/>
      <c r="O39" s="87"/>
      <c r="P39" s="87"/>
    </row>
    <row r="40" spans="1:16" ht="9.9499999999999993" customHeight="1">
      <c r="A40" s="87"/>
      <c r="B40" s="279" t="s">
        <v>113</v>
      </c>
      <c r="C40" s="279"/>
      <c r="D40" s="279"/>
      <c r="E40" s="279"/>
      <c r="F40" s="280">
        <v>482.61</v>
      </c>
      <c r="G40" s="280"/>
      <c r="H40" s="280"/>
      <c r="I40" s="92">
        <v>0.14000000000000001</v>
      </c>
      <c r="J40" s="281">
        <v>10.71</v>
      </c>
      <c r="K40" s="281"/>
      <c r="L40" s="281"/>
      <c r="M40" s="92">
        <v>10.66</v>
      </c>
      <c r="N40" s="87"/>
      <c r="O40" s="87"/>
      <c r="P40" s="87"/>
    </row>
    <row r="41" spans="1:16" ht="9.9499999999999993" customHeight="1">
      <c r="A41" s="87"/>
      <c r="B41" s="285" t="s">
        <v>49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87"/>
      <c r="O41" s="87"/>
      <c r="P41" s="87"/>
    </row>
    <row r="42" spans="1:16" ht="9.9499999999999993" customHeight="1">
      <c r="A42" s="87"/>
      <c r="B42" s="277" t="s">
        <v>236</v>
      </c>
      <c r="C42" s="277"/>
      <c r="D42" s="277"/>
      <c r="E42" s="277"/>
      <c r="F42" s="277"/>
      <c r="G42" s="277"/>
      <c r="H42" s="91">
        <v>11.37</v>
      </c>
      <c r="I42" s="91">
        <v>0</v>
      </c>
      <c r="J42" s="278">
        <v>0.25</v>
      </c>
      <c r="K42" s="278"/>
      <c r="L42" s="278"/>
      <c r="M42" s="91">
        <v>0.25</v>
      </c>
      <c r="N42" s="87"/>
      <c r="O42" s="87"/>
      <c r="P42" s="87"/>
    </row>
    <row r="43" spans="1:16" ht="9.9499999999999993" customHeight="1">
      <c r="A43" s="87"/>
      <c r="B43" s="279" t="s">
        <v>188</v>
      </c>
      <c r="C43" s="279"/>
      <c r="D43" s="279"/>
      <c r="E43" s="279"/>
      <c r="F43" s="280">
        <v>11.37</v>
      </c>
      <c r="G43" s="280"/>
      <c r="H43" s="280"/>
      <c r="I43" s="92">
        <v>0</v>
      </c>
      <c r="J43" s="281">
        <v>0.25</v>
      </c>
      <c r="K43" s="281"/>
      <c r="L43" s="281"/>
      <c r="M43" s="92">
        <v>0.25</v>
      </c>
      <c r="N43" s="87"/>
      <c r="O43" s="87"/>
      <c r="P43" s="87"/>
    </row>
    <row r="44" spans="1:16" ht="9.9499999999999993" customHeight="1">
      <c r="A44" s="87"/>
      <c r="B44" s="282" t="s">
        <v>189</v>
      </c>
      <c r="C44" s="282"/>
      <c r="D44" s="282"/>
      <c r="E44" s="282"/>
      <c r="F44" s="283">
        <v>4506.03</v>
      </c>
      <c r="G44" s="283"/>
      <c r="H44" s="283"/>
      <c r="I44" s="93">
        <v>1.3</v>
      </c>
      <c r="J44" s="284">
        <v>100</v>
      </c>
      <c r="K44" s="284"/>
      <c r="L44" s="284"/>
      <c r="M44" s="93">
        <v>99.54</v>
      </c>
      <c r="N44" s="87"/>
      <c r="O44" s="87"/>
      <c r="P44" s="87"/>
    </row>
    <row r="45" spans="1:16" ht="9.9499999999999993" customHeight="1">
      <c r="A45" s="87"/>
      <c r="B45" s="285" t="s">
        <v>190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87"/>
      <c r="O45" s="87"/>
      <c r="P45" s="87"/>
    </row>
    <row r="46" spans="1:16" ht="9.9499999999999993" customHeight="1">
      <c r="A46" s="87"/>
      <c r="B46" s="277" t="s">
        <v>237</v>
      </c>
      <c r="C46" s="277"/>
      <c r="D46" s="277"/>
      <c r="E46" s="277"/>
      <c r="F46" s="277"/>
      <c r="G46" s="277"/>
      <c r="H46" s="91">
        <v>0</v>
      </c>
      <c r="I46" s="91">
        <v>0</v>
      </c>
      <c r="J46" s="278">
        <v>0</v>
      </c>
      <c r="K46" s="278"/>
      <c r="L46" s="278"/>
      <c r="M46" s="91">
        <v>0</v>
      </c>
      <c r="N46" s="87"/>
      <c r="O46" s="87"/>
      <c r="P46" s="87"/>
    </row>
    <row r="47" spans="1:16" ht="9.9499999999999993" customHeight="1">
      <c r="A47" s="87"/>
      <c r="B47" s="277" t="s">
        <v>238</v>
      </c>
      <c r="C47" s="277"/>
      <c r="D47" s="277"/>
      <c r="E47" s="277"/>
      <c r="F47" s="277"/>
      <c r="G47" s="277"/>
      <c r="H47" s="91">
        <v>15.21</v>
      </c>
      <c r="I47" s="91">
        <v>0</v>
      </c>
      <c r="J47" s="278">
        <v>0.34</v>
      </c>
      <c r="K47" s="278"/>
      <c r="L47" s="278"/>
      <c r="M47" s="91">
        <v>0.34</v>
      </c>
      <c r="N47" s="87"/>
      <c r="O47" s="87"/>
      <c r="P47" s="87"/>
    </row>
    <row r="48" spans="1:16" ht="9.9499999999999993" customHeight="1">
      <c r="A48" s="87"/>
      <c r="B48" s="277" t="s">
        <v>239</v>
      </c>
      <c r="C48" s="277"/>
      <c r="D48" s="277"/>
      <c r="E48" s="277"/>
      <c r="F48" s="277"/>
      <c r="G48" s="277"/>
      <c r="H48" s="91">
        <v>0</v>
      </c>
      <c r="I48" s="91">
        <v>0</v>
      </c>
      <c r="J48" s="278">
        <v>0</v>
      </c>
      <c r="K48" s="278"/>
      <c r="L48" s="278"/>
      <c r="M48" s="91">
        <v>0</v>
      </c>
      <c r="N48" s="87"/>
      <c r="O48" s="87"/>
      <c r="P48" s="87"/>
    </row>
    <row r="49" spans="1:16" ht="9.9499999999999993" customHeight="1">
      <c r="A49" s="87"/>
      <c r="B49" s="279" t="s">
        <v>119</v>
      </c>
      <c r="C49" s="279"/>
      <c r="D49" s="279"/>
      <c r="E49" s="279"/>
      <c r="F49" s="280">
        <v>15.21</v>
      </c>
      <c r="G49" s="280"/>
      <c r="H49" s="280"/>
      <c r="I49" s="92">
        <v>0</v>
      </c>
      <c r="J49" s="281">
        <v>0.34</v>
      </c>
      <c r="K49" s="281"/>
      <c r="L49" s="281"/>
      <c r="M49" s="92">
        <v>0.34</v>
      </c>
      <c r="N49" s="87"/>
      <c r="O49" s="87"/>
      <c r="P49" s="87"/>
    </row>
    <row r="50" spans="1:16" ht="9.9499999999999993" customHeight="1">
      <c r="A50" s="87"/>
      <c r="B50" s="285" t="s">
        <v>194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87"/>
      <c r="O50" s="87"/>
      <c r="P50" s="87"/>
    </row>
    <row r="51" spans="1:16" ht="9.9499999999999993" customHeight="1">
      <c r="A51" s="87"/>
      <c r="B51" s="277" t="s">
        <v>240</v>
      </c>
      <c r="C51" s="277"/>
      <c r="D51" s="277"/>
      <c r="E51" s="277"/>
      <c r="F51" s="277"/>
      <c r="G51" s="277"/>
      <c r="H51" s="91">
        <v>0</v>
      </c>
      <c r="I51" s="91">
        <v>0</v>
      </c>
      <c r="J51" s="278">
        <v>0</v>
      </c>
      <c r="K51" s="278"/>
      <c r="L51" s="278"/>
      <c r="M51" s="91">
        <v>0</v>
      </c>
      <c r="N51" s="87"/>
      <c r="O51" s="87"/>
      <c r="P51" s="87"/>
    </row>
    <row r="52" spans="1:16" ht="9.9499999999999993" customHeight="1">
      <c r="A52" s="87"/>
      <c r="B52" s="277" t="s">
        <v>241</v>
      </c>
      <c r="C52" s="277"/>
      <c r="D52" s="277"/>
      <c r="E52" s="277"/>
      <c r="F52" s="277"/>
      <c r="G52" s="277"/>
      <c r="H52" s="91">
        <v>0</v>
      </c>
      <c r="I52" s="91">
        <v>0</v>
      </c>
      <c r="J52" s="278">
        <v>0</v>
      </c>
      <c r="K52" s="278"/>
      <c r="L52" s="278"/>
      <c r="M52" s="91">
        <v>0</v>
      </c>
      <c r="N52" s="87"/>
      <c r="O52" s="87"/>
      <c r="P52" s="87"/>
    </row>
    <row r="53" spans="1:16" ht="9.9499999999999993" customHeight="1">
      <c r="A53" s="87"/>
      <c r="B53" s="277" t="s">
        <v>242</v>
      </c>
      <c r="C53" s="277"/>
      <c r="D53" s="277"/>
      <c r="E53" s="277"/>
      <c r="F53" s="277"/>
      <c r="G53" s="277"/>
      <c r="H53" s="91">
        <v>0.6</v>
      </c>
      <c r="I53" s="91">
        <v>0</v>
      </c>
      <c r="J53" s="278">
        <v>0.01</v>
      </c>
      <c r="K53" s="278"/>
      <c r="L53" s="278"/>
      <c r="M53" s="91">
        <v>0.01</v>
      </c>
      <c r="N53" s="87"/>
      <c r="O53" s="87"/>
      <c r="P53" s="87"/>
    </row>
    <row r="54" spans="1:16" ht="9.9499999999999993" customHeight="1">
      <c r="A54" s="87"/>
      <c r="B54" s="277" t="s">
        <v>243</v>
      </c>
      <c r="C54" s="277"/>
      <c r="D54" s="277"/>
      <c r="E54" s="277"/>
      <c r="F54" s="277"/>
      <c r="G54" s="277"/>
      <c r="H54" s="91">
        <v>0</v>
      </c>
      <c r="I54" s="91">
        <v>0</v>
      </c>
      <c r="J54" s="278">
        <v>0</v>
      </c>
      <c r="K54" s="278"/>
      <c r="L54" s="278"/>
      <c r="M54" s="91">
        <v>0</v>
      </c>
      <c r="N54" s="87"/>
      <c r="O54" s="87"/>
      <c r="P54" s="87"/>
    </row>
    <row r="55" spans="1:16" ht="9.9499999999999993" customHeight="1">
      <c r="A55" s="87"/>
      <c r="B55" s="279" t="s">
        <v>123</v>
      </c>
      <c r="C55" s="279"/>
      <c r="D55" s="279"/>
      <c r="E55" s="279"/>
      <c r="F55" s="280">
        <v>0.6</v>
      </c>
      <c r="G55" s="280"/>
      <c r="H55" s="280"/>
      <c r="I55" s="92">
        <v>0</v>
      </c>
      <c r="J55" s="281">
        <v>0.01</v>
      </c>
      <c r="K55" s="281"/>
      <c r="L55" s="281"/>
      <c r="M55" s="92">
        <v>0.01</v>
      </c>
      <c r="N55" s="87"/>
      <c r="O55" s="87"/>
      <c r="P55" s="87"/>
    </row>
    <row r="56" spans="1:16" ht="9.9499999999999993" customHeight="1">
      <c r="A56" s="87"/>
      <c r="B56" s="282" t="s">
        <v>198</v>
      </c>
      <c r="C56" s="282"/>
      <c r="D56" s="282"/>
      <c r="E56" s="282"/>
      <c r="F56" s="284">
        <v>15.81</v>
      </c>
      <c r="G56" s="284"/>
      <c r="H56" s="284"/>
      <c r="I56" s="93">
        <v>0</v>
      </c>
      <c r="J56" s="284">
        <v>0.35</v>
      </c>
      <c r="K56" s="284"/>
      <c r="L56" s="284"/>
      <c r="M56" s="93">
        <v>0.35</v>
      </c>
      <c r="N56" s="87"/>
      <c r="O56" s="87"/>
      <c r="P56" s="87"/>
    </row>
    <row r="57" spans="1:16" ht="9.9499999999999993" customHeight="1">
      <c r="A57" s="87"/>
      <c r="B57" s="282" t="s">
        <v>199</v>
      </c>
      <c r="C57" s="282"/>
      <c r="D57" s="282"/>
      <c r="E57" s="282"/>
      <c r="F57" s="283">
        <v>4521.84</v>
      </c>
      <c r="G57" s="283"/>
      <c r="H57" s="283"/>
      <c r="I57" s="93">
        <v>1.31</v>
      </c>
      <c r="J57" s="284">
        <v>100.35</v>
      </c>
      <c r="K57" s="284"/>
      <c r="L57" s="284"/>
      <c r="M57" s="93">
        <v>99.89</v>
      </c>
      <c r="N57" s="87"/>
      <c r="O57" s="87"/>
      <c r="P57" s="87"/>
    </row>
    <row r="58" spans="1:16" ht="9.9499999999999993" customHeight="1">
      <c r="A58" s="87"/>
      <c r="B58" s="285" t="s">
        <v>42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87"/>
      <c r="O58" s="87"/>
      <c r="P58" s="87"/>
    </row>
    <row r="59" spans="1:16" ht="9.9499999999999993" customHeight="1">
      <c r="A59" s="87"/>
      <c r="B59" s="277" t="s">
        <v>200</v>
      </c>
      <c r="C59" s="277"/>
      <c r="D59" s="277"/>
      <c r="E59" s="277"/>
      <c r="F59" s="277"/>
      <c r="G59" s="277"/>
      <c r="H59" s="91">
        <v>4.9400000000000004</v>
      </c>
      <c r="I59" s="91">
        <v>0</v>
      </c>
      <c r="J59" s="278">
        <v>0.11</v>
      </c>
      <c r="K59" s="278"/>
      <c r="L59" s="278"/>
      <c r="M59" s="91">
        <v>0.11</v>
      </c>
      <c r="N59" s="87"/>
      <c r="O59" s="87"/>
      <c r="P59" s="87"/>
    </row>
    <row r="60" spans="1:16" ht="9.9499999999999993" customHeight="1">
      <c r="A60" s="87"/>
      <c r="B60" s="277" t="s">
        <v>201</v>
      </c>
      <c r="C60" s="277"/>
      <c r="D60" s="277"/>
      <c r="E60" s="277"/>
      <c r="F60" s="277"/>
      <c r="G60" s="277"/>
      <c r="H60" s="91">
        <v>0</v>
      </c>
      <c r="I60" s="91">
        <v>0</v>
      </c>
      <c r="J60" s="278">
        <v>0</v>
      </c>
      <c r="K60" s="278"/>
      <c r="L60" s="278"/>
      <c r="M60" s="91">
        <v>0</v>
      </c>
      <c r="N60" s="87"/>
      <c r="O60" s="87"/>
      <c r="P60" s="87"/>
    </row>
    <row r="61" spans="1:16" ht="9.9499999999999993" customHeight="1">
      <c r="A61" s="87"/>
      <c r="B61" s="279" t="s">
        <v>203</v>
      </c>
      <c r="C61" s="279"/>
      <c r="D61" s="279"/>
      <c r="E61" s="279"/>
      <c r="F61" s="280">
        <v>4.9400000000000004</v>
      </c>
      <c r="G61" s="280"/>
      <c r="H61" s="280"/>
      <c r="I61" s="92">
        <v>0</v>
      </c>
      <c r="J61" s="281">
        <v>0.11</v>
      </c>
      <c r="K61" s="281"/>
      <c r="L61" s="281"/>
      <c r="M61" s="92">
        <v>0.11</v>
      </c>
      <c r="N61" s="87"/>
      <c r="O61" s="87"/>
      <c r="P61" s="87"/>
    </row>
    <row r="62" spans="1:16" ht="9.9499999999999993" customHeight="1">
      <c r="A62" s="87"/>
      <c r="B62" s="282" t="s">
        <v>204</v>
      </c>
      <c r="C62" s="282"/>
      <c r="D62" s="282"/>
      <c r="E62" s="282"/>
      <c r="F62" s="283">
        <v>4526.78</v>
      </c>
      <c r="G62" s="283"/>
      <c r="H62" s="283"/>
      <c r="I62" s="93">
        <v>1.31</v>
      </c>
      <c r="J62" s="284">
        <v>100.46</v>
      </c>
      <c r="K62" s="284"/>
      <c r="L62" s="284"/>
      <c r="M62" s="94" t="s">
        <v>205</v>
      </c>
      <c r="N62" s="87"/>
      <c r="O62" s="87"/>
      <c r="P62" s="87"/>
    </row>
    <row r="63" spans="1:16" ht="117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ht="15" customHeight="1">
      <c r="A64" s="87"/>
      <c r="B64" s="276" t="s">
        <v>47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</row>
    <row r="65" spans="1:16" ht="20.100000000000001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/>
  <dimension ref="A1:E63"/>
  <sheetViews>
    <sheetView showGridLines="0" workbookViewId="0">
      <selection sqref="A1:E1"/>
    </sheetView>
  </sheetViews>
  <sheetFormatPr defaultRowHeight="13.5"/>
  <cols>
    <col min="1" max="1" width="34.125" customWidth="1"/>
    <col min="2" max="5" width="10.25" customWidth="1"/>
  </cols>
  <sheetData>
    <row r="1" spans="1:5">
      <c r="A1" s="267" t="s">
        <v>254</v>
      </c>
      <c r="B1" s="268"/>
      <c r="C1" s="268"/>
      <c r="D1" s="268"/>
      <c r="E1" s="268"/>
    </row>
    <row r="2" spans="1:5">
      <c r="A2" s="267" t="s">
        <v>255</v>
      </c>
      <c r="B2" s="268"/>
      <c r="C2" s="268"/>
      <c r="D2" s="268"/>
      <c r="E2" s="268"/>
    </row>
    <row r="3" spans="1:5">
      <c r="A3" s="267" t="s">
        <v>268</v>
      </c>
      <c r="B3" s="268"/>
      <c r="C3" s="268"/>
      <c r="D3" s="268"/>
      <c r="E3" s="268"/>
    </row>
    <row r="4" spans="1:5">
      <c r="A4" s="95" t="s">
        <v>140</v>
      </c>
      <c r="B4" s="267" t="s">
        <v>141</v>
      </c>
      <c r="C4" s="268"/>
      <c r="D4" s="268"/>
      <c r="E4" s="268"/>
    </row>
    <row r="5" spans="1:5">
      <c r="A5" s="95" t="s">
        <v>257</v>
      </c>
      <c r="B5" s="267" t="s">
        <v>258</v>
      </c>
      <c r="C5" s="268"/>
      <c r="D5" s="268"/>
      <c r="E5" s="268"/>
    </row>
    <row r="6" spans="1:5">
      <c r="A6" s="95" t="s">
        <v>269</v>
      </c>
      <c r="B6" s="96" t="s">
        <v>218</v>
      </c>
    </row>
    <row r="7" spans="1:5" ht="23.25">
      <c r="A7" s="97" t="s">
        <v>9</v>
      </c>
      <c r="B7" s="97" t="s">
        <v>146</v>
      </c>
      <c r="C7" s="97" t="s">
        <v>253</v>
      </c>
      <c r="D7" s="97" t="s">
        <v>260</v>
      </c>
      <c r="E7" s="97" t="s">
        <v>261</v>
      </c>
    </row>
    <row r="8" spans="1:5">
      <c r="A8" s="267" t="s">
        <v>262</v>
      </c>
      <c r="B8" s="268"/>
      <c r="C8" s="268"/>
      <c r="D8" s="268"/>
      <c r="E8" s="268"/>
    </row>
    <row r="9" spans="1:5">
      <c r="A9" s="96" t="s">
        <v>150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151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152</v>
      </c>
    </row>
    <row r="12" spans="1:5">
      <c r="A12" s="96" t="s">
        <v>153</v>
      </c>
      <c r="B12" s="98">
        <v>1.6</v>
      </c>
      <c r="C12" s="98">
        <v>4.6000000000000001E-4</v>
      </c>
      <c r="D12" s="98">
        <v>0.03</v>
      </c>
      <c r="E12" s="98">
        <v>0.03</v>
      </c>
    </row>
    <row r="13" spans="1:5">
      <c r="A13" s="96" t="s">
        <v>154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155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156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219</v>
      </c>
      <c r="B16" s="98">
        <v>4662</v>
      </c>
      <c r="C16" s="98">
        <v>1.3512999999999999</v>
      </c>
      <c r="D16" s="98">
        <v>82.68</v>
      </c>
      <c r="E16" s="98">
        <v>82.28</v>
      </c>
    </row>
    <row r="17" spans="1:5">
      <c r="A17" s="96" t="s">
        <v>158</v>
      </c>
      <c r="B17" s="98">
        <v>10.45</v>
      </c>
      <c r="C17" s="98">
        <v>3.0300000000000001E-3</v>
      </c>
      <c r="D17" s="98">
        <v>0.19</v>
      </c>
      <c r="E17" s="98">
        <v>0.18</v>
      </c>
    </row>
    <row r="18" spans="1:5">
      <c r="A18" s="96" t="s">
        <v>220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160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161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221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222</v>
      </c>
    </row>
    <row r="23" spans="1:5">
      <c r="A23" s="96" t="s">
        <v>223</v>
      </c>
      <c r="B23" s="98">
        <v>321</v>
      </c>
      <c r="C23" s="98">
        <v>9.3060000000000004E-2</v>
      </c>
      <c r="D23" s="98">
        <v>5.69</v>
      </c>
      <c r="E23" s="98">
        <v>5.67</v>
      </c>
    </row>
    <row r="24" spans="1:5">
      <c r="A24" s="96" t="s">
        <v>224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225</v>
      </c>
      <c r="B25" s="98">
        <v>366.79</v>
      </c>
      <c r="C25" s="98">
        <v>0.10632</v>
      </c>
      <c r="D25" s="98">
        <v>6.5</v>
      </c>
      <c r="E25" s="98">
        <v>6.47</v>
      </c>
    </row>
    <row r="26" spans="1:5">
      <c r="A26" s="96" t="s">
        <v>226</v>
      </c>
      <c r="B26" s="98">
        <v>0</v>
      </c>
      <c r="C26" s="98">
        <v>0</v>
      </c>
      <c r="D26" s="98">
        <v>0</v>
      </c>
      <c r="E26" s="98">
        <v>0</v>
      </c>
    </row>
    <row r="27" spans="1:5">
      <c r="A27" s="95" t="s">
        <v>18</v>
      </c>
      <c r="B27" s="99">
        <v>5361.84</v>
      </c>
      <c r="C27" s="99">
        <v>1.5541700000000001</v>
      </c>
      <c r="D27" s="99">
        <v>95.09</v>
      </c>
      <c r="E27" s="99">
        <v>94.63</v>
      </c>
    </row>
    <row r="28" spans="1:5">
      <c r="A28" s="267" t="s">
        <v>99</v>
      </c>
      <c r="B28" s="268"/>
      <c r="C28" s="268"/>
      <c r="D28" s="268"/>
      <c r="E28" s="268"/>
    </row>
    <row r="29" spans="1:5">
      <c r="A29" s="96" t="s">
        <v>227</v>
      </c>
      <c r="B29" s="98">
        <v>0</v>
      </c>
      <c r="C29" s="98">
        <v>0</v>
      </c>
      <c r="D29" s="98">
        <v>0</v>
      </c>
      <c r="E29" s="98">
        <v>0</v>
      </c>
    </row>
    <row r="30" spans="1:5">
      <c r="A30" s="96" t="s">
        <v>228</v>
      </c>
      <c r="B30" s="98">
        <v>160.86000000000001</v>
      </c>
      <c r="C30" s="98">
        <v>4.6629999999999998E-2</v>
      </c>
      <c r="D30" s="98">
        <v>2.85</v>
      </c>
      <c r="E30" s="98">
        <v>2.84</v>
      </c>
    </row>
    <row r="31" spans="1:5">
      <c r="A31" s="96" t="s">
        <v>229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230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231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232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233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234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235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185</v>
      </c>
      <c r="B38" s="98">
        <v>103.5</v>
      </c>
      <c r="C38" s="98">
        <v>0.03</v>
      </c>
      <c r="D38" s="98">
        <v>1.84</v>
      </c>
      <c r="E38" s="98">
        <v>1.83</v>
      </c>
    </row>
    <row r="39" spans="1:5">
      <c r="A39" s="95" t="s">
        <v>113</v>
      </c>
      <c r="B39" s="99">
        <v>264.36</v>
      </c>
      <c r="C39" s="99">
        <v>7.6630000000000004E-2</v>
      </c>
      <c r="D39" s="99">
        <v>4.6900000000000004</v>
      </c>
      <c r="E39" s="99">
        <v>4.67</v>
      </c>
    </row>
    <row r="40" spans="1:5">
      <c r="A40" s="267" t="s">
        <v>49</v>
      </c>
      <c r="B40" s="268"/>
      <c r="C40" s="268"/>
      <c r="D40" s="268"/>
      <c r="E40" s="268"/>
    </row>
    <row r="41" spans="1:5">
      <c r="A41" s="96" t="s">
        <v>236</v>
      </c>
      <c r="B41" s="98">
        <v>12.61</v>
      </c>
      <c r="C41" s="98">
        <v>0</v>
      </c>
      <c r="D41" s="98">
        <v>0.22</v>
      </c>
      <c r="E41" s="98">
        <v>0.22</v>
      </c>
    </row>
    <row r="42" spans="1:5">
      <c r="A42" s="95" t="s">
        <v>188</v>
      </c>
      <c r="B42" s="99">
        <v>12.61</v>
      </c>
      <c r="C42" s="99">
        <v>0</v>
      </c>
      <c r="D42" s="99">
        <v>0.22</v>
      </c>
      <c r="E42" s="99">
        <v>0.22</v>
      </c>
    </row>
    <row r="43" spans="1:5">
      <c r="A43" s="95" t="s">
        <v>189</v>
      </c>
      <c r="B43" s="99">
        <v>5638.8099999999995</v>
      </c>
      <c r="C43" s="99">
        <v>1.6308</v>
      </c>
      <c r="D43" s="99">
        <v>100</v>
      </c>
      <c r="E43" s="99">
        <v>99.52</v>
      </c>
    </row>
    <row r="44" spans="1:5">
      <c r="A44" s="267" t="s">
        <v>190</v>
      </c>
      <c r="B44" s="268"/>
      <c r="C44" s="268"/>
      <c r="D44" s="268"/>
      <c r="E44" s="268"/>
    </row>
    <row r="45" spans="1:5">
      <c r="A45" s="96" t="s">
        <v>237</v>
      </c>
      <c r="B45" s="98">
        <v>0</v>
      </c>
      <c r="C45" s="98">
        <v>0</v>
      </c>
      <c r="D45" s="98">
        <v>0</v>
      </c>
      <c r="E45" s="98">
        <v>0</v>
      </c>
    </row>
    <row r="46" spans="1:5">
      <c r="A46" s="96" t="s">
        <v>238</v>
      </c>
      <c r="B46" s="98">
        <v>19.010000000000002</v>
      </c>
      <c r="C46" s="98">
        <v>5.5100000000000001E-3</v>
      </c>
      <c r="D46" s="98">
        <v>0.34</v>
      </c>
      <c r="E46" s="98">
        <v>0.34</v>
      </c>
    </row>
    <row r="47" spans="1:5">
      <c r="A47" s="96" t="s">
        <v>239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119</v>
      </c>
      <c r="B48" s="99">
        <v>19.010000000000002</v>
      </c>
      <c r="C48" s="99">
        <v>5.5100000000000001E-3</v>
      </c>
      <c r="D48" s="99">
        <v>0.34</v>
      </c>
      <c r="E48" s="99">
        <v>0.34</v>
      </c>
    </row>
    <row r="49" spans="1:5">
      <c r="A49" s="267" t="s">
        <v>194</v>
      </c>
      <c r="B49" s="268"/>
      <c r="C49" s="268"/>
      <c r="D49" s="268"/>
      <c r="E49" s="268"/>
    </row>
    <row r="50" spans="1:5">
      <c r="A50" s="96" t="s">
        <v>240</v>
      </c>
      <c r="B50" s="98">
        <v>0</v>
      </c>
      <c r="C50" s="98">
        <v>0</v>
      </c>
      <c r="D50" s="98">
        <v>0</v>
      </c>
      <c r="E50" s="98">
        <v>0</v>
      </c>
    </row>
    <row r="51" spans="1:5">
      <c r="A51" s="96" t="s">
        <v>241</v>
      </c>
      <c r="B51" s="98">
        <v>4.76</v>
      </c>
      <c r="C51" s="98">
        <v>1.3799999999999999E-3</v>
      </c>
      <c r="D51" s="98">
        <v>0.08</v>
      </c>
      <c r="E51" s="98">
        <v>0.08</v>
      </c>
    </row>
    <row r="52" spans="1:5">
      <c r="A52" s="96" t="s">
        <v>242</v>
      </c>
      <c r="B52" s="98">
        <v>0.75</v>
      </c>
      <c r="C52" s="98">
        <v>2.2000000000000001E-4</v>
      </c>
      <c r="D52" s="98">
        <v>0.01</v>
      </c>
      <c r="E52" s="98">
        <v>0.01</v>
      </c>
    </row>
    <row r="53" spans="1:5">
      <c r="A53" s="96" t="s">
        <v>243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123</v>
      </c>
      <c r="B54" s="99">
        <v>5.51</v>
      </c>
      <c r="C54" s="99">
        <v>1.6000000000000001E-3</v>
      </c>
      <c r="D54" s="99">
        <v>0.09</v>
      </c>
      <c r="E54" s="99">
        <v>0.09</v>
      </c>
    </row>
    <row r="55" spans="1:5">
      <c r="A55" s="95" t="s">
        <v>198</v>
      </c>
      <c r="B55" s="99">
        <v>24.520000000000003</v>
      </c>
      <c r="C55" s="99">
        <v>7.11E-3</v>
      </c>
      <c r="D55" s="99">
        <v>0.43</v>
      </c>
      <c r="E55" s="99">
        <v>0.43</v>
      </c>
    </row>
    <row r="56" spans="1:5">
      <c r="A56" s="95" t="s">
        <v>199</v>
      </c>
      <c r="B56" s="99">
        <v>5663.33</v>
      </c>
      <c r="C56" s="99">
        <v>1.63791</v>
      </c>
      <c r="D56" s="99">
        <v>100.43</v>
      </c>
      <c r="E56" s="99">
        <v>99.95</v>
      </c>
    </row>
    <row r="57" spans="1:5">
      <c r="A57" s="267" t="s">
        <v>42</v>
      </c>
      <c r="B57" s="268"/>
      <c r="C57" s="268"/>
      <c r="D57" s="268"/>
      <c r="E57" s="268"/>
    </row>
    <row r="58" spans="1:5">
      <c r="A58" s="96" t="s">
        <v>200</v>
      </c>
      <c r="B58" s="98">
        <v>2.9</v>
      </c>
      <c r="C58" s="98">
        <v>8.4000000000000003E-4</v>
      </c>
      <c r="D58" s="98">
        <v>0.05</v>
      </c>
      <c r="E58" s="98">
        <v>0.05</v>
      </c>
    </row>
    <row r="59" spans="1:5">
      <c r="A59" s="96" t="s">
        <v>201</v>
      </c>
      <c r="B59" s="98">
        <v>0</v>
      </c>
      <c r="C59" s="98">
        <v>0</v>
      </c>
      <c r="D59" s="98">
        <v>0</v>
      </c>
      <c r="E59" s="98">
        <v>0</v>
      </c>
    </row>
    <row r="60" spans="1:5">
      <c r="A60" s="95" t="s">
        <v>263</v>
      </c>
      <c r="B60" s="99">
        <v>2.9</v>
      </c>
      <c r="C60" s="99">
        <v>8.4000000000000003E-4</v>
      </c>
      <c r="D60" s="99">
        <v>0.05</v>
      </c>
      <c r="E60" s="99">
        <v>0.05</v>
      </c>
    </row>
    <row r="61" spans="1:5">
      <c r="A61" s="95" t="s">
        <v>204</v>
      </c>
      <c r="B61" s="99">
        <v>5666.23</v>
      </c>
      <c r="C61" s="99">
        <v>1.6387499999999999</v>
      </c>
      <c r="D61" s="99">
        <v>100.48</v>
      </c>
      <c r="E61" s="99">
        <v>100</v>
      </c>
    </row>
    <row r="63" spans="1:5">
      <c r="A63" s="267" t="s">
        <v>47</v>
      </c>
      <c r="B63" s="268"/>
      <c r="C63" s="268"/>
      <c r="D63" s="268"/>
      <c r="E63" s="26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/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2" style="163" customWidth="1"/>
    <col min="4" max="5" width="16.375" style="163" customWidth="1"/>
    <col min="6" max="256" width="9" style="163"/>
    <col min="257" max="257" width="30.75" style="163" customWidth="1"/>
    <col min="258" max="259" width="12" style="163" customWidth="1"/>
    <col min="260" max="261" width="16.375" style="163" customWidth="1"/>
    <col min="262" max="512" width="9" style="163"/>
    <col min="513" max="513" width="30.75" style="163" customWidth="1"/>
    <col min="514" max="515" width="12" style="163" customWidth="1"/>
    <col min="516" max="517" width="16.375" style="163" customWidth="1"/>
    <col min="518" max="768" width="9" style="163"/>
    <col min="769" max="769" width="30.75" style="163" customWidth="1"/>
    <col min="770" max="771" width="12" style="163" customWidth="1"/>
    <col min="772" max="773" width="16.375" style="163" customWidth="1"/>
    <col min="774" max="1024" width="9" style="163"/>
    <col min="1025" max="1025" width="30.75" style="163" customWidth="1"/>
    <col min="1026" max="1027" width="12" style="163" customWidth="1"/>
    <col min="1028" max="1029" width="16.375" style="163" customWidth="1"/>
    <col min="1030" max="1280" width="9" style="163"/>
    <col min="1281" max="1281" width="30.75" style="163" customWidth="1"/>
    <col min="1282" max="1283" width="12" style="163" customWidth="1"/>
    <col min="1284" max="1285" width="16.375" style="163" customWidth="1"/>
    <col min="1286" max="1536" width="9" style="163"/>
    <col min="1537" max="1537" width="30.75" style="163" customWidth="1"/>
    <col min="1538" max="1539" width="12" style="163" customWidth="1"/>
    <col min="1540" max="1541" width="16.375" style="163" customWidth="1"/>
    <col min="1542" max="1792" width="9" style="163"/>
    <col min="1793" max="1793" width="30.75" style="163" customWidth="1"/>
    <col min="1794" max="1795" width="12" style="163" customWidth="1"/>
    <col min="1796" max="1797" width="16.375" style="163" customWidth="1"/>
    <col min="1798" max="2048" width="9" style="163"/>
    <col min="2049" max="2049" width="30.75" style="163" customWidth="1"/>
    <col min="2050" max="2051" width="12" style="163" customWidth="1"/>
    <col min="2052" max="2053" width="16.375" style="163" customWidth="1"/>
    <col min="2054" max="2304" width="9" style="163"/>
    <col min="2305" max="2305" width="30.75" style="163" customWidth="1"/>
    <col min="2306" max="2307" width="12" style="163" customWidth="1"/>
    <col min="2308" max="2309" width="16.375" style="163" customWidth="1"/>
    <col min="2310" max="2560" width="9" style="163"/>
    <col min="2561" max="2561" width="30.75" style="163" customWidth="1"/>
    <col min="2562" max="2563" width="12" style="163" customWidth="1"/>
    <col min="2564" max="2565" width="16.375" style="163" customWidth="1"/>
    <col min="2566" max="2816" width="9" style="163"/>
    <col min="2817" max="2817" width="30.75" style="163" customWidth="1"/>
    <col min="2818" max="2819" width="12" style="163" customWidth="1"/>
    <col min="2820" max="2821" width="16.375" style="163" customWidth="1"/>
    <col min="2822" max="3072" width="9" style="163"/>
    <col min="3073" max="3073" width="30.75" style="163" customWidth="1"/>
    <col min="3074" max="3075" width="12" style="163" customWidth="1"/>
    <col min="3076" max="3077" width="16.375" style="163" customWidth="1"/>
    <col min="3078" max="3328" width="9" style="163"/>
    <col min="3329" max="3329" width="30.75" style="163" customWidth="1"/>
    <col min="3330" max="3331" width="12" style="163" customWidth="1"/>
    <col min="3332" max="3333" width="16.375" style="163" customWidth="1"/>
    <col min="3334" max="3584" width="9" style="163"/>
    <col min="3585" max="3585" width="30.75" style="163" customWidth="1"/>
    <col min="3586" max="3587" width="12" style="163" customWidth="1"/>
    <col min="3588" max="3589" width="16.375" style="163" customWidth="1"/>
    <col min="3590" max="3840" width="9" style="163"/>
    <col min="3841" max="3841" width="30.75" style="163" customWidth="1"/>
    <col min="3842" max="3843" width="12" style="163" customWidth="1"/>
    <col min="3844" max="3845" width="16.375" style="163" customWidth="1"/>
    <col min="3846" max="4096" width="9" style="163"/>
    <col min="4097" max="4097" width="30.75" style="163" customWidth="1"/>
    <col min="4098" max="4099" width="12" style="163" customWidth="1"/>
    <col min="4100" max="4101" width="16.375" style="163" customWidth="1"/>
    <col min="4102" max="4352" width="9" style="163"/>
    <col min="4353" max="4353" width="30.75" style="163" customWidth="1"/>
    <col min="4354" max="4355" width="12" style="163" customWidth="1"/>
    <col min="4356" max="4357" width="16.375" style="163" customWidth="1"/>
    <col min="4358" max="4608" width="9" style="163"/>
    <col min="4609" max="4609" width="30.75" style="163" customWidth="1"/>
    <col min="4610" max="4611" width="12" style="163" customWidth="1"/>
    <col min="4612" max="4613" width="16.375" style="163" customWidth="1"/>
    <col min="4614" max="4864" width="9" style="163"/>
    <col min="4865" max="4865" width="30.75" style="163" customWidth="1"/>
    <col min="4866" max="4867" width="12" style="163" customWidth="1"/>
    <col min="4868" max="4869" width="16.375" style="163" customWidth="1"/>
    <col min="4870" max="5120" width="9" style="163"/>
    <col min="5121" max="5121" width="30.75" style="163" customWidth="1"/>
    <col min="5122" max="5123" width="12" style="163" customWidth="1"/>
    <col min="5124" max="5125" width="16.375" style="163" customWidth="1"/>
    <col min="5126" max="5376" width="9" style="163"/>
    <col min="5377" max="5377" width="30.75" style="163" customWidth="1"/>
    <col min="5378" max="5379" width="12" style="163" customWidth="1"/>
    <col min="5380" max="5381" width="16.375" style="163" customWidth="1"/>
    <col min="5382" max="5632" width="9" style="163"/>
    <col min="5633" max="5633" width="30.75" style="163" customWidth="1"/>
    <col min="5634" max="5635" width="12" style="163" customWidth="1"/>
    <col min="5636" max="5637" width="16.375" style="163" customWidth="1"/>
    <col min="5638" max="5888" width="9" style="163"/>
    <col min="5889" max="5889" width="30.75" style="163" customWidth="1"/>
    <col min="5890" max="5891" width="12" style="163" customWidth="1"/>
    <col min="5892" max="5893" width="16.375" style="163" customWidth="1"/>
    <col min="5894" max="6144" width="9" style="163"/>
    <col min="6145" max="6145" width="30.75" style="163" customWidth="1"/>
    <col min="6146" max="6147" width="12" style="163" customWidth="1"/>
    <col min="6148" max="6149" width="16.375" style="163" customWidth="1"/>
    <col min="6150" max="6400" width="9" style="163"/>
    <col min="6401" max="6401" width="30.75" style="163" customWidth="1"/>
    <col min="6402" max="6403" width="12" style="163" customWidth="1"/>
    <col min="6404" max="6405" width="16.375" style="163" customWidth="1"/>
    <col min="6406" max="6656" width="9" style="163"/>
    <col min="6657" max="6657" width="30.75" style="163" customWidth="1"/>
    <col min="6658" max="6659" width="12" style="163" customWidth="1"/>
    <col min="6660" max="6661" width="16.375" style="163" customWidth="1"/>
    <col min="6662" max="6912" width="9" style="163"/>
    <col min="6913" max="6913" width="30.75" style="163" customWidth="1"/>
    <col min="6914" max="6915" width="12" style="163" customWidth="1"/>
    <col min="6916" max="6917" width="16.375" style="163" customWidth="1"/>
    <col min="6918" max="7168" width="9" style="163"/>
    <col min="7169" max="7169" width="30.75" style="163" customWidth="1"/>
    <col min="7170" max="7171" width="12" style="163" customWidth="1"/>
    <col min="7172" max="7173" width="16.375" style="163" customWidth="1"/>
    <col min="7174" max="7424" width="9" style="163"/>
    <col min="7425" max="7425" width="30.75" style="163" customWidth="1"/>
    <col min="7426" max="7427" width="12" style="163" customWidth="1"/>
    <col min="7428" max="7429" width="16.375" style="163" customWidth="1"/>
    <col min="7430" max="7680" width="9" style="163"/>
    <col min="7681" max="7681" width="30.75" style="163" customWidth="1"/>
    <col min="7682" max="7683" width="12" style="163" customWidth="1"/>
    <col min="7684" max="7685" width="16.375" style="163" customWidth="1"/>
    <col min="7686" max="7936" width="9" style="163"/>
    <col min="7937" max="7937" width="30.75" style="163" customWidth="1"/>
    <col min="7938" max="7939" width="12" style="163" customWidth="1"/>
    <col min="7940" max="7941" width="16.375" style="163" customWidth="1"/>
    <col min="7942" max="8192" width="9" style="163"/>
    <col min="8193" max="8193" width="30.75" style="163" customWidth="1"/>
    <col min="8194" max="8195" width="12" style="163" customWidth="1"/>
    <col min="8196" max="8197" width="16.375" style="163" customWidth="1"/>
    <col min="8198" max="8448" width="9" style="163"/>
    <col min="8449" max="8449" width="30.75" style="163" customWidth="1"/>
    <col min="8450" max="8451" width="12" style="163" customWidth="1"/>
    <col min="8452" max="8453" width="16.375" style="163" customWidth="1"/>
    <col min="8454" max="8704" width="9" style="163"/>
    <col min="8705" max="8705" width="30.75" style="163" customWidth="1"/>
    <col min="8706" max="8707" width="12" style="163" customWidth="1"/>
    <col min="8708" max="8709" width="16.375" style="163" customWidth="1"/>
    <col min="8710" max="8960" width="9" style="163"/>
    <col min="8961" max="8961" width="30.75" style="163" customWidth="1"/>
    <col min="8962" max="8963" width="12" style="163" customWidth="1"/>
    <col min="8964" max="8965" width="16.375" style="163" customWidth="1"/>
    <col min="8966" max="9216" width="9" style="163"/>
    <col min="9217" max="9217" width="30.75" style="163" customWidth="1"/>
    <col min="9218" max="9219" width="12" style="163" customWidth="1"/>
    <col min="9220" max="9221" width="16.375" style="163" customWidth="1"/>
    <col min="9222" max="9472" width="9" style="163"/>
    <col min="9473" max="9473" width="30.75" style="163" customWidth="1"/>
    <col min="9474" max="9475" width="12" style="163" customWidth="1"/>
    <col min="9476" max="9477" width="16.375" style="163" customWidth="1"/>
    <col min="9478" max="9728" width="9" style="163"/>
    <col min="9729" max="9729" width="30.75" style="163" customWidth="1"/>
    <col min="9730" max="9731" width="12" style="163" customWidth="1"/>
    <col min="9732" max="9733" width="16.375" style="163" customWidth="1"/>
    <col min="9734" max="9984" width="9" style="163"/>
    <col min="9985" max="9985" width="30.75" style="163" customWidth="1"/>
    <col min="9986" max="9987" width="12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2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2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2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2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2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2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2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2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2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2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2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2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2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2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2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2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2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2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2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2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2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2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2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2" style="163" customWidth="1"/>
    <col min="16132" max="16133" width="16.375" style="163" customWidth="1"/>
    <col min="16134" max="16384" width="9" style="163"/>
  </cols>
  <sheetData>
    <row r="1" spans="1:6">
      <c r="A1" s="269" t="s">
        <v>254</v>
      </c>
      <c r="B1" s="270"/>
      <c r="C1" s="270"/>
      <c r="D1" s="270"/>
      <c r="E1" s="270"/>
      <c r="F1" s="270"/>
    </row>
    <row r="2" spans="1:6">
      <c r="A2" s="269" t="s">
        <v>255</v>
      </c>
      <c r="B2" s="270"/>
      <c r="C2" s="270"/>
      <c r="D2" s="270"/>
      <c r="E2" s="270"/>
      <c r="F2" s="270"/>
    </row>
    <row r="3" spans="1:6">
      <c r="A3" s="269" t="s">
        <v>361</v>
      </c>
      <c r="B3" s="270"/>
      <c r="C3" s="270"/>
      <c r="D3" s="270"/>
      <c r="E3" s="270"/>
      <c r="F3" s="270"/>
    </row>
    <row r="4" spans="1:6">
      <c r="A4" s="164" t="s">
        <v>140</v>
      </c>
      <c r="B4" s="269" t="s">
        <v>141</v>
      </c>
      <c r="C4" s="270"/>
      <c r="D4" s="270"/>
      <c r="E4" s="270"/>
      <c r="F4" s="270"/>
    </row>
    <row r="5" spans="1:6">
      <c r="A5" s="164" t="s">
        <v>357</v>
      </c>
      <c r="B5" s="269" t="s">
        <v>258</v>
      </c>
      <c r="C5" s="270"/>
      <c r="D5" s="270"/>
      <c r="E5" s="270"/>
      <c r="F5" s="270"/>
    </row>
    <row r="6" spans="1:6">
      <c r="A6" s="164" t="s">
        <v>269</v>
      </c>
      <c r="B6" s="165" t="s">
        <v>218</v>
      </c>
    </row>
    <row r="7" spans="1:6">
      <c r="A7" s="166" t="s">
        <v>9</v>
      </c>
      <c r="B7" s="166" t="s">
        <v>146</v>
      </c>
      <c r="C7" s="166" t="s">
        <v>253</v>
      </c>
      <c r="D7" s="166" t="s">
        <v>260</v>
      </c>
      <c r="E7" s="166" t="s">
        <v>261</v>
      </c>
    </row>
    <row r="8" spans="1:6">
      <c r="A8" s="269" t="s">
        <v>262</v>
      </c>
      <c r="B8" s="270"/>
      <c r="C8" s="270"/>
      <c r="D8" s="270"/>
      <c r="E8" s="270"/>
    </row>
    <row r="9" spans="1:6">
      <c r="A9" s="165" t="s">
        <v>150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151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152</v>
      </c>
    </row>
    <row r="12" spans="1:6">
      <c r="A12" s="165" t="s">
        <v>153</v>
      </c>
      <c r="B12" s="167">
        <v>2.13</v>
      </c>
      <c r="C12" s="167">
        <v>6.2E-4</v>
      </c>
      <c r="D12" s="167">
        <v>0.04</v>
      </c>
      <c r="E12" s="167">
        <v>0.04</v>
      </c>
    </row>
    <row r="13" spans="1:6">
      <c r="A13" s="165" t="s">
        <v>154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155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156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219</v>
      </c>
      <c r="B16" s="167">
        <v>4662</v>
      </c>
      <c r="C16" s="167">
        <v>1.3512999999999999</v>
      </c>
      <c r="D16" s="167">
        <v>79.599999999999994</v>
      </c>
      <c r="E16" s="167">
        <v>78.88</v>
      </c>
    </row>
    <row r="17" spans="1:5">
      <c r="A17" s="165" t="s">
        <v>158</v>
      </c>
      <c r="B17" s="167">
        <v>55</v>
      </c>
      <c r="C17" s="167">
        <v>1.5939999999999999E-2</v>
      </c>
      <c r="D17" s="167">
        <v>0.94</v>
      </c>
      <c r="E17" s="167">
        <v>0.93</v>
      </c>
    </row>
    <row r="18" spans="1:5">
      <c r="A18" s="165" t="s">
        <v>220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160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161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221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222</v>
      </c>
    </row>
    <row r="23" spans="1:5">
      <c r="A23" s="165" t="s">
        <v>223</v>
      </c>
      <c r="B23" s="167">
        <v>310</v>
      </c>
      <c r="C23" s="167">
        <v>8.9859999999999995E-2</v>
      </c>
      <c r="D23" s="167">
        <v>5.29</v>
      </c>
      <c r="E23" s="167">
        <v>5.24</v>
      </c>
    </row>
    <row r="24" spans="1:5">
      <c r="A24" s="165" t="s">
        <v>224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225</v>
      </c>
      <c r="B25" s="167">
        <v>466.83</v>
      </c>
      <c r="C25" s="167">
        <v>0.13531000000000001</v>
      </c>
      <c r="D25" s="167">
        <v>7.97</v>
      </c>
      <c r="E25" s="167">
        <v>7.9</v>
      </c>
    </row>
    <row r="26" spans="1:5">
      <c r="A26" s="165" t="s">
        <v>226</v>
      </c>
      <c r="B26" s="167">
        <v>0</v>
      </c>
      <c r="C26" s="167">
        <v>0</v>
      </c>
      <c r="D26" s="167">
        <v>0</v>
      </c>
      <c r="E26" s="167">
        <v>0</v>
      </c>
    </row>
    <row r="27" spans="1:5">
      <c r="A27" s="164" t="s">
        <v>18</v>
      </c>
      <c r="B27" s="168">
        <v>5495.96</v>
      </c>
      <c r="C27" s="168">
        <v>1.5930299999999999</v>
      </c>
      <c r="D27" s="168">
        <v>93.84</v>
      </c>
      <c r="E27" s="168">
        <v>92.99</v>
      </c>
    </row>
    <row r="28" spans="1:5">
      <c r="A28" s="269" t="s">
        <v>99</v>
      </c>
      <c r="B28" s="270"/>
      <c r="C28" s="270"/>
      <c r="D28" s="270"/>
      <c r="E28" s="270"/>
    </row>
    <row r="29" spans="1:5">
      <c r="A29" s="165" t="s">
        <v>227</v>
      </c>
      <c r="B29" s="167">
        <v>0</v>
      </c>
      <c r="C29" s="167">
        <v>0</v>
      </c>
      <c r="D29" s="167">
        <v>0</v>
      </c>
      <c r="E29" s="167">
        <v>0</v>
      </c>
    </row>
    <row r="30" spans="1:5">
      <c r="A30" s="165" t="s">
        <v>228</v>
      </c>
      <c r="B30" s="167">
        <v>164.88</v>
      </c>
      <c r="C30" s="167">
        <v>4.7789999999999999E-2</v>
      </c>
      <c r="D30" s="167">
        <v>2.82</v>
      </c>
      <c r="E30" s="167">
        <v>2.79</v>
      </c>
    </row>
    <row r="31" spans="1:5">
      <c r="A31" s="165" t="s">
        <v>229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230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231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232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233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234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358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185</v>
      </c>
      <c r="B38" s="167">
        <v>181.13</v>
      </c>
      <c r="C38" s="167">
        <v>5.2499999999999998E-2</v>
      </c>
      <c r="D38" s="167">
        <v>3.09</v>
      </c>
      <c r="E38" s="167">
        <v>3.06</v>
      </c>
    </row>
    <row r="39" spans="1:5">
      <c r="A39" s="164" t="s">
        <v>113</v>
      </c>
      <c r="B39" s="168">
        <v>346.01</v>
      </c>
      <c r="C39" s="168">
        <v>0.10029</v>
      </c>
      <c r="D39" s="168">
        <v>5.91</v>
      </c>
      <c r="E39" s="168">
        <v>5.85</v>
      </c>
    </row>
    <row r="40" spans="1:5">
      <c r="A40" s="269" t="s">
        <v>49</v>
      </c>
      <c r="B40" s="270"/>
      <c r="C40" s="270"/>
      <c r="D40" s="270"/>
      <c r="E40" s="270"/>
    </row>
    <row r="41" spans="1:5">
      <c r="A41" s="165" t="s">
        <v>236</v>
      </c>
      <c r="B41" s="167">
        <v>14.72</v>
      </c>
      <c r="C41" s="167">
        <v>0</v>
      </c>
      <c r="D41" s="167">
        <v>0.25</v>
      </c>
      <c r="E41" s="167">
        <v>0.25</v>
      </c>
    </row>
    <row r="42" spans="1:5">
      <c r="A42" s="164" t="s">
        <v>188</v>
      </c>
      <c r="B42" s="168">
        <v>14.72</v>
      </c>
      <c r="C42" s="168">
        <v>0</v>
      </c>
      <c r="D42" s="168">
        <v>0.25</v>
      </c>
      <c r="E42" s="168">
        <v>0.25</v>
      </c>
    </row>
    <row r="43" spans="1:5">
      <c r="A43" s="164" t="s">
        <v>189</v>
      </c>
      <c r="B43" s="168">
        <v>5856.6900000000005</v>
      </c>
      <c r="C43" s="168">
        <v>1.6933199999999999</v>
      </c>
      <c r="D43" s="168">
        <v>100</v>
      </c>
      <c r="E43" s="168">
        <v>99.09</v>
      </c>
    </row>
    <row r="44" spans="1:5">
      <c r="A44" s="269" t="s">
        <v>190</v>
      </c>
      <c r="B44" s="270"/>
      <c r="C44" s="270"/>
      <c r="D44" s="270"/>
      <c r="E44" s="270"/>
    </row>
    <row r="45" spans="1:5">
      <c r="A45" s="165" t="s">
        <v>237</v>
      </c>
      <c r="B45" s="167">
        <v>0</v>
      </c>
      <c r="C45" s="167">
        <v>0</v>
      </c>
      <c r="D45" s="167">
        <v>0</v>
      </c>
      <c r="E45" s="167">
        <v>0</v>
      </c>
    </row>
    <row r="46" spans="1:5">
      <c r="A46" s="165" t="s">
        <v>238</v>
      </c>
      <c r="B46" s="167">
        <v>25.34</v>
      </c>
      <c r="C46" s="167">
        <v>7.3499999999999998E-3</v>
      </c>
      <c r="D46" s="167">
        <v>0.43</v>
      </c>
      <c r="E46" s="167">
        <v>0.43</v>
      </c>
    </row>
    <row r="47" spans="1:5">
      <c r="A47" s="165" t="s">
        <v>239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119</v>
      </c>
      <c r="B48" s="168">
        <v>25.34</v>
      </c>
      <c r="C48" s="168">
        <v>7.3499999999999998E-3</v>
      </c>
      <c r="D48" s="168">
        <v>0.43</v>
      </c>
      <c r="E48" s="168">
        <v>0.43</v>
      </c>
    </row>
    <row r="49" spans="1:5">
      <c r="A49" s="269" t="s">
        <v>194</v>
      </c>
      <c r="B49" s="270"/>
      <c r="C49" s="270"/>
      <c r="D49" s="270"/>
      <c r="E49" s="270"/>
    </row>
    <row r="50" spans="1:5" ht="22.5">
      <c r="A50" s="165" t="s">
        <v>240</v>
      </c>
      <c r="B50" s="167">
        <v>0</v>
      </c>
      <c r="C50" s="167">
        <v>0</v>
      </c>
      <c r="D50" s="167">
        <v>0</v>
      </c>
      <c r="E50" s="167">
        <v>0</v>
      </c>
    </row>
    <row r="51" spans="1:5">
      <c r="A51" s="165" t="s">
        <v>241</v>
      </c>
      <c r="B51" s="167">
        <v>25.07</v>
      </c>
      <c r="C51" s="167">
        <v>7.2700000000000004E-3</v>
      </c>
      <c r="D51" s="167">
        <v>0.43</v>
      </c>
      <c r="E51" s="167">
        <v>0.42</v>
      </c>
    </row>
    <row r="52" spans="1:5">
      <c r="A52" s="165" t="s">
        <v>242</v>
      </c>
      <c r="B52" s="167">
        <v>1</v>
      </c>
      <c r="C52" s="167">
        <v>2.9E-4</v>
      </c>
      <c r="D52" s="167">
        <v>0.02</v>
      </c>
      <c r="E52" s="167">
        <v>0.02</v>
      </c>
    </row>
    <row r="53" spans="1:5">
      <c r="A53" s="165" t="s">
        <v>243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123</v>
      </c>
      <c r="B54" s="168">
        <v>26.07</v>
      </c>
      <c r="C54" s="168">
        <v>7.5599999999999999E-3</v>
      </c>
      <c r="D54" s="168">
        <v>0.45</v>
      </c>
      <c r="E54" s="168">
        <v>0.44</v>
      </c>
    </row>
    <row r="55" spans="1:5">
      <c r="A55" s="164" t="s">
        <v>198</v>
      </c>
      <c r="B55" s="168">
        <v>51.41</v>
      </c>
      <c r="C55" s="168">
        <v>1.491E-2</v>
      </c>
      <c r="D55" s="168">
        <v>0.88</v>
      </c>
      <c r="E55" s="168">
        <v>0.87</v>
      </c>
    </row>
    <row r="56" spans="1:5">
      <c r="A56" s="164" t="s">
        <v>199</v>
      </c>
      <c r="B56" s="168">
        <v>5908.1</v>
      </c>
      <c r="C56" s="168">
        <v>1.7082299999999999</v>
      </c>
      <c r="D56" s="168">
        <v>100.88</v>
      </c>
      <c r="E56" s="168">
        <v>99.96</v>
      </c>
    </row>
    <row r="57" spans="1:5">
      <c r="A57" s="269" t="s">
        <v>42</v>
      </c>
      <c r="B57" s="270"/>
      <c r="C57" s="270"/>
      <c r="D57" s="270"/>
      <c r="E57" s="270"/>
    </row>
    <row r="58" spans="1:5">
      <c r="A58" s="165" t="s">
        <v>200</v>
      </c>
      <c r="B58" s="167">
        <v>2.4500000000000002</v>
      </c>
      <c r="C58" s="167">
        <v>7.1000000000000002E-4</v>
      </c>
      <c r="D58" s="167">
        <v>0.04</v>
      </c>
      <c r="E58" s="167">
        <v>0.04</v>
      </c>
    </row>
    <row r="59" spans="1:5">
      <c r="A59" s="165" t="s">
        <v>201</v>
      </c>
      <c r="B59" s="167">
        <v>0</v>
      </c>
      <c r="C59" s="167">
        <v>0</v>
      </c>
      <c r="D59" s="167">
        <v>0</v>
      </c>
      <c r="E59" s="167">
        <v>0</v>
      </c>
    </row>
    <row r="60" spans="1:5">
      <c r="A60" s="164" t="s">
        <v>263</v>
      </c>
      <c r="B60" s="168">
        <v>2.4500000000000002</v>
      </c>
      <c r="C60" s="168">
        <v>7.1000000000000002E-4</v>
      </c>
      <c r="D60" s="168">
        <v>0.04</v>
      </c>
      <c r="E60" s="168">
        <v>0.04</v>
      </c>
    </row>
    <row r="61" spans="1:5">
      <c r="A61" s="164" t="s">
        <v>204</v>
      </c>
      <c r="B61" s="168">
        <v>5910.55</v>
      </c>
      <c r="C61" s="168">
        <v>1.7089399999999999</v>
      </c>
      <c r="D61" s="168">
        <v>100.92</v>
      </c>
      <c r="E61" s="168">
        <v>100</v>
      </c>
    </row>
    <row r="63" spans="1:5">
      <c r="A63" s="269" t="s">
        <v>47</v>
      </c>
      <c r="B63" s="270"/>
      <c r="C63" s="270"/>
      <c r="D63" s="270"/>
      <c r="E63" s="27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71" t="s">
        <v>254</v>
      </c>
      <c r="B1" s="272"/>
      <c r="C1" s="272"/>
      <c r="D1" s="272"/>
      <c r="E1" s="272"/>
      <c r="F1" s="272"/>
    </row>
    <row r="2" spans="1:6">
      <c r="A2" s="271" t="s">
        <v>255</v>
      </c>
      <c r="B2" s="272"/>
      <c r="C2" s="272"/>
      <c r="D2" s="272"/>
      <c r="E2" s="272"/>
      <c r="F2" s="272"/>
    </row>
    <row r="3" spans="1:6">
      <c r="A3" s="271" t="s">
        <v>370</v>
      </c>
      <c r="B3" s="272"/>
      <c r="C3" s="272"/>
      <c r="D3" s="272"/>
      <c r="E3" s="272"/>
      <c r="F3" s="272"/>
    </row>
    <row r="4" spans="1:6">
      <c r="A4" s="170" t="s">
        <v>140</v>
      </c>
      <c r="B4" s="271" t="s">
        <v>141</v>
      </c>
      <c r="C4" s="272"/>
      <c r="D4" s="272"/>
      <c r="E4" s="272"/>
      <c r="F4" s="272"/>
    </row>
    <row r="5" spans="1:6">
      <c r="A5" s="170" t="s">
        <v>366</v>
      </c>
      <c r="B5" s="271" t="s">
        <v>258</v>
      </c>
      <c r="C5" s="272"/>
      <c r="D5" s="272"/>
      <c r="E5" s="272"/>
      <c r="F5" s="272"/>
    </row>
    <row r="6" spans="1:6">
      <c r="A6" s="170" t="s">
        <v>269</v>
      </c>
      <c r="B6" s="171" t="s">
        <v>218</v>
      </c>
    </row>
    <row r="7" spans="1:6">
      <c r="A7" s="172" t="s">
        <v>9</v>
      </c>
      <c r="B7" s="172" t="s">
        <v>146</v>
      </c>
      <c r="C7" s="172" t="s">
        <v>253</v>
      </c>
      <c r="D7" s="172" t="s">
        <v>260</v>
      </c>
      <c r="E7" s="172" t="s">
        <v>261</v>
      </c>
    </row>
    <row r="8" spans="1:6">
      <c r="A8" s="271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2.67</v>
      </c>
      <c r="C12" s="173">
        <v>7.6999999999999996E-4</v>
      </c>
      <c r="D12" s="173">
        <v>0.04</v>
      </c>
      <c r="E12" s="173">
        <v>0.04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4662</v>
      </c>
      <c r="C16" s="173">
        <v>1.3512999999999999</v>
      </c>
      <c r="D16" s="173">
        <v>74.81</v>
      </c>
      <c r="E16" s="173">
        <v>73.94</v>
      </c>
    </row>
    <row r="17" spans="1:5">
      <c r="A17" s="171" t="s">
        <v>158</v>
      </c>
      <c r="B17" s="173">
        <v>60.6</v>
      </c>
      <c r="C17" s="173">
        <v>1.7569999999999999E-2</v>
      </c>
      <c r="D17" s="173">
        <v>0.97</v>
      </c>
      <c r="E17" s="173">
        <v>0.96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382</v>
      </c>
      <c r="C23" s="173">
        <v>0.11072</v>
      </c>
      <c r="D23" s="173">
        <v>6.13</v>
      </c>
      <c r="E23" s="173">
        <v>6.06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566.87</v>
      </c>
      <c r="C25" s="173">
        <v>0.16431000000000001</v>
      </c>
      <c r="D25" s="173">
        <v>9.1</v>
      </c>
      <c r="E25" s="173">
        <v>8.99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70" t="s">
        <v>18</v>
      </c>
      <c r="B27" s="174">
        <v>5674.14</v>
      </c>
      <c r="C27" s="174">
        <v>1.6446700000000001</v>
      </c>
      <c r="D27" s="174">
        <v>91.05</v>
      </c>
      <c r="E27" s="174">
        <v>89.99</v>
      </c>
    </row>
    <row r="28" spans="1:5">
      <c r="A28" s="271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170.22</v>
      </c>
      <c r="C30" s="173">
        <v>4.9340000000000002E-2</v>
      </c>
      <c r="D30" s="173">
        <v>2.73</v>
      </c>
      <c r="E30" s="173">
        <v>2.7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362.25</v>
      </c>
      <c r="C38" s="173">
        <v>0.105</v>
      </c>
      <c r="D38" s="173">
        <v>5.81</v>
      </c>
      <c r="E38" s="173">
        <v>5.75</v>
      </c>
    </row>
    <row r="39" spans="1:5">
      <c r="A39" s="170" t="s">
        <v>113</v>
      </c>
      <c r="B39" s="174">
        <v>532.47</v>
      </c>
      <c r="C39" s="174">
        <v>0.15434</v>
      </c>
      <c r="D39" s="174">
        <v>8.5399999999999991</v>
      </c>
      <c r="E39" s="174">
        <v>8.4499999999999993</v>
      </c>
    </row>
    <row r="40" spans="1:5">
      <c r="A40" s="271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25.38</v>
      </c>
      <c r="C41" s="173">
        <v>7.3600000000000002E-3</v>
      </c>
      <c r="D41" s="173">
        <v>0.41</v>
      </c>
      <c r="E41" s="173">
        <v>0.4</v>
      </c>
    </row>
    <row r="42" spans="1:5">
      <c r="A42" s="170" t="s">
        <v>188</v>
      </c>
      <c r="B42" s="174">
        <v>25.38</v>
      </c>
      <c r="C42" s="174">
        <v>7.3600000000000002E-3</v>
      </c>
      <c r="D42" s="174">
        <v>0.41</v>
      </c>
      <c r="E42" s="174">
        <v>0.4</v>
      </c>
    </row>
    <row r="43" spans="1:5">
      <c r="A43" s="170" t="s">
        <v>189</v>
      </c>
      <c r="B43" s="174">
        <v>6231.9900000000007</v>
      </c>
      <c r="C43" s="174">
        <v>1.80637</v>
      </c>
      <c r="D43" s="174">
        <v>100</v>
      </c>
      <c r="E43" s="174">
        <v>98.84</v>
      </c>
    </row>
    <row r="44" spans="1:5">
      <c r="A44" s="271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31.68</v>
      </c>
      <c r="C46" s="173">
        <v>9.1800000000000007E-3</v>
      </c>
      <c r="D46" s="173">
        <v>0.51</v>
      </c>
      <c r="E46" s="173">
        <v>0.5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70" t="s">
        <v>119</v>
      </c>
      <c r="B48" s="174">
        <v>31.68</v>
      </c>
      <c r="C48" s="174">
        <v>9.1800000000000007E-3</v>
      </c>
      <c r="D48" s="174">
        <v>0.51</v>
      </c>
      <c r="E48" s="174">
        <v>0.5</v>
      </c>
    </row>
    <row r="49" spans="1:5">
      <c r="A49" s="271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27.63</v>
      </c>
      <c r="C51" s="173">
        <v>8.0099999999999998E-3</v>
      </c>
      <c r="D51" s="173">
        <v>0.44</v>
      </c>
      <c r="E51" s="173">
        <v>0.44</v>
      </c>
    </row>
    <row r="52" spans="1:5">
      <c r="A52" s="171" t="s">
        <v>242</v>
      </c>
      <c r="B52" s="173">
        <v>1.25</v>
      </c>
      <c r="C52" s="173">
        <v>3.6000000000000002E-4</v>
      </c>
      <c r="D52" s="173">
        <v>0.02</v>
      </c>
      <c r="E52" s="173">
        <v>0.02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70" t="s">
        <v>123</v>
      </c>
      <c r="B54" s="174">
        <v>28.88</v>
      </c>
      <c r="C54" s="174">
        <v>8.3700000000000007E-3</v>
      </c>
      <c r="D54" s="174">
        <v>0.46</v>
      </c>
      <c r="E54" s="174">
        <v>0.46</v>
      </c>
    </row>
    <row r="55" spans="1:5">
      <c r="A55" s="170" t="s">
        <v>198</v>
      </c>
      <c r="B55" s="174">
        <v>60.56</v>
      </c>
      <c r="C55" s="174">
        <v>1.755E-2</v>
      </c>
      <c r="D55" s="174">
        <v>0.97</v>
      </c>
      <c r="E55" s="174">
        <v>0.96</v>
      </c>
    </row>
    <row r="56" spans="1:5">
      <c r="A56" s="170" t="s">
        <v>199</v>
      </c>
      <c r="B56" s="174">
        <v>6292.5500000000011</v>
      </c>
      <c r="C56" s="174">
        <v>1.82392</v>
      </c>
      <c r="D56" s="174">
        <v>100.97</v>
      </c>
      <c r="E56" s="174">
        <v>99.8</v>
      </c>
    </row>
    <row r="57" spans="1:5">
      <c r="A57" s="271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12.2</v>
      </c>
      <c r="C58" s="173">
        <v>3.5400000000000002E-3</v>
      </c>
      <c r="D58" s="173">
        <v>0.2</v>
      </c>
      <c r="E58" s="173">
        <v>0.19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70" t="s">
        <v>263</v>
      </c>
      <c r="B60" s="174">
        <v>12.2</v>
      </c>
      <c r="C60" s="174">
        <v>3.5400000000000002E-3</v>
      </c>
      <c r="D60" s="174">
        <v>0.2</v>
      </c>
      <c r="E60" s="174">
        <v>0.19</v>
      </c>
    </row>
    <row r="61" spans="1:5">
      <c r="A61" s="170" t="s">
        <v>204</v>
      </c>
      <c r="B61" s="174">
        <v>6304.7500000000009</v>
      </c>
      <c r="C61" s="174">
        <v>1.8274600000000001</v>
      </c>
      <c r="D61" s="174">
        <v>101.17</v>
      </c>
      <c r="E61" s="174">
        <v>99.99</v>
      </c>
    </row>
    <row r="63" spans="1:5">
      <c r="A63" s="271" t="s">
        <v>367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9" customWidth="1"/>
    <col min="2" max="3" width="12" style="169" customWidth="1"/>
    <col min="4" max="5" width="16.375" style="169" customWidth="1"/>
    <col min="6" max="256" width="9" style="169"/>
    <col min="257" max="257" width="30.75" style="169" customWidth="1"/>
    <col min="258" max="259" width="12" style="169" customWidth="1"/>
    <col min="260" max="261" width="16.375" style="169" customWidth="1"/>
    <col min="262" max="512" width="9" style="169"/>
    <col min="513" max="513" width="30.75" style="169" customWidth="1"/>
    <col min="514" max="515" width="12" style="169" customWidth="1"/>
    <col min="516" max="517" width="16.375" style="169" customWidth="1"/>
    <col min="518" max="768" width="9" style="169"/>
    <col min="769" max="769" width="30.75" style="169" customWidth="1"/>
    <col min="770" max="771" width="12" style="169" customWidth="1"/>
    <col min="772" max="773" width="16.375" style="169" customWidth="1"/>
    <col min="774" max="1024" width="9" style="169"/>
    <col min="1025" max="1025" width="30.75" style="169" customWidth="1"/>
    <col min="1026" max="1027" width="12" style="169" customWidth="1"/>
    <col min="1028" max="1029" width="16.375" style="169" customWidth="1"/>
    <col min="1030" max="1280" width="9" style="169"/>
    <col min="1281" max="1281" width="30.75" style="169" customWidth="1"/>
    <col min="1282" max="1283" width="12" style="169" customWidth="1"/>
    <col min="1284" max="1285" width="16.375" style="169" customWidth="1"/>
    <col min="1286" max="1536" width="9" style="169"/>
    <col min="1537" max="1537" width="30.75" style="169" customWidth="1"/>
    <col min="1538" max="1539" width="12" style="169" customWidth="1"/>
    <col min="1540" max="1541" width="16.375" style="169" customWidth="1"/>
    <col min="1542" max="1792" width="9" style="169"/>
    <col min="1793" max="1793" width="30.75" style="169" customWidth="1"/>
    <col min="1794" max="1795" width="12" style="169" customWidth="1"/>
    <col min="1796" max="1797" width="16.375" style="169" customWidth="1"/>
    <col min="1798" max="2048" width="9" style="169"/>
    <col min="2049" max="2049" width="30.75" style="169" customWidth="1"/>
    <col min="2050" max="2051" width="12" style="169" customWidth="1"/>
    <col min="2052" max="2053" width="16.375" style="169" customWidth="1"/>
    <col min="2054" max="2304" width="9" style="169"/>
    <col min="2305" max="2305" width="30.75" style="169" customWidth="1"/>
    <col min="2306" max="2307" width="12" style="169" customWidth="1"/>
    <col min="2308" max="2309" width="16.375" style="169" customWidth="1"/>
    <col min="2310" max="2560" width="9" style="169"/>
    <col min="2561" max="2561" width="30.75" style="169" customWidth="1"/>
    <col min="2562" max="2563" width="12" style="169" customWidth="1"/>
    <col min="2564" max="2565" width="16.375" style="169" customWidth="1"/>
    <col min="2566" max="2816" width="9" style="169"/>
    <col min="2817" max="2817" width="30.75" style="169" customWidth="1"/>
    <col min="2818" max="2819" width="12" style="169" customWidth="1"/>
    <col min="2820" max="2821" width="16.375" style="169" customWidth="1"/>
    <col min="2822" max="3072" width="9" style="169"/>
    <col min="3073" max="3073" width="30.75" style="169" customWidth="1"/>
    <col min="3074" max="3075" width="12" style="169" customWidth="1"/>
    <col min="3076" max="3077" width="16.375" style="169" customWidth="1"/>
    <col min="3078" max="3328" width="9" style="169"/>
    <col min="3329" max="3329" width="30.75" style="169" customWidth="1"/>
    <col min="3330" max="3331" width="12" style="169" customWidth="1"/>
    <col min="3332" max="3333" width="16.375" style="169" customWidth="1"/>
    <col min="3334" max="3584" width="9" style="169"/>
    <col min="3585" max="3585" width="30.75" style="169" customWidth="1"/>
    <col min="3586" max="3587" width="12" style="169" customWidth="1"/>
    <col min="3588" max="3589" width="16.375" style="169" customWidth="1"/>
    <col min="3590" max="3840" width="9" style="169"/>
    <col min="3841" max="3841" width="30.75" style="169" customWidth="1"/>
    <col min="3842" max="3843" width="12" style="169" customWidth="1"/>
    <col min="3844" max="3845" width="16.375" style="169" customWidth="1"/>
    <col min="3846" max="4096" width="9" style="169"/>
    <col min="4097" max="4097" width="30.75" style="169" customWidth="1"/>
    <col min="4098" max="4099" width="12" style="169" customWidth="1"/>
    <col min="4100" max="4101" width="16.375" style="169" customWidth="1"/>
    <col min="4102" max="4352" width="9" style="169"/>
    <col min="4353" max="4353" width="30.75" style="169" customWidth="1"/>
    <col min="4354" max="4355" width="12" style="169" customWidth="1"/>
    <col min="4356" max="4357" width="16.375" style="169" customWidth="1"/>
    <col min="4358" max="4608" width="9" style="169"/>
    <col min="4609" max="4609" width="30.75" style="169" customWidth="1"/>
    <col min="4610" max="4611" width="12" style="169" customWidth="1"/>
    <col min="4612" max="4613" width="16.375" style="169" customWidth="1"/>
    <col min="4614" max="4864" width="9" style="169"/>
    <col min="4865" max="4865" width="30.75" style="169" customWidth="1"/>
    <col min="4866" max="4867" width="12" style="169" customWidth="1"/>
    <col min="4868" max="4869" width="16.375" style="169" customWidth="1"/>
    <col min="4870" max="5120" width="9" style="169"/>
    <col min="5121" max="5121" width="30.75" style="169" customWidth="1"/>
    <col min="5122" max="5123" width="12" style="169" customWidth="1"/>
    <col min="5124" max="5125" width="16.375" style="169" customWidth="1"/>
    <col min="5126" max="5376" width="9" style="169"/>
    <col min="5377" max="5377" width="30.75" style="169" customWidth="1"/>
    <col min="5378" max="5379" width="12" style="169" customWidth="1"/>
    <col min="5380" max="5381" width="16.375" style="169" customWidth="1"/>
    <col min="5382" max="5632" width="9" style="169"/>
    <col min="5633" max="5633" width="30.75" style="169" customWidth="1"/>
    <col min="5634" max="5635" width="12" style="169" customWidth="1"/>
    <col min="5636" max="5637" width="16.375" style="169" customWidth="1"/>
    <col min="5638" max="5888" width="9" style="169"/>
    <col min="5889" max="5889" width="30.75" style="169" customWidth="1"/>
    <col min="5890" max="5891" width="12" style="169" customWidth="1"/>
    <col min="5892" max="5893" width="16.375" style="169" customWidth="1"/>
    <col min="5894" max="6144" width="9" style="169"/>
    <col min="6145" max="6145" width="30.75" style="169" customWidth="1"/>
    <col min="6146" max="6147" width="12" style="169" customWidth="1"/>
    <col min="6148" max="6149" width="16.375" style="169" customWidth="1"/>
    <col min="6150" max="6400" width="9" style="169"/>
    <col min="6401" max="6401" width="30.75" style="169" customWidth="1"/>
    <col min="6402" max="6403" width="12" style="169" customWidth="1"/>
    <col min="6404" max="6405" width="16.375" style="169" customWidth="1"/>
    <col min="6406" max="6656" width="9" style="169"/>
    <col min="6657" max="6657" width="30.75" style="169" customWidth="1"/>
    <col min="6658" max="6659" width="12" style="169" customWidth="1"/>
    <col min="6660" max="6661" width="16.375" style="169" customWidth="1"/>
    <col min="6662" max="6912" width="9" style="169"/>
    <col min="6913" max="6913" width="30.75" style="169" customWidth="1"/>
    <col min="6914" max="6915" width="12" style="169" customWidth="1"/>
    <col min="6916" max="6917" width="16.375" style="169" customWidth="1"/>
    <col min="6918" max="7168" width="9" style="169"/>
    <col min="7169" max="7169" width="30.75" style="169" customWidth="1"/>
    <col min="7170" max="7171" width="12" style="169" customWidth="1"/>
    <col min="7172" max="7173" width="16.375" style="169" customWidth="1"/>
    <col min="7174" max="7424" width="9" style="169"/>
    <col min="7425" max="7425" width="30.75" style="169" customWidth="1"/>
    <col min="7426" max="7427" width="12" style="169" customWidth="1"/>
    <col min="7428" max="7429" width="16.375" style="169" customWidth="1"/>
    <col min="7430" max="7680" width="9" style="169"/>
    <col min="7681" max="7681" width="30.75" style="169" customWidth="1"/>
    <col min="7682" max="7683" width="12" style="169" customWidth="1"/>
    <col min="7684" max="7685" width="16.375" style="169" customWidth="1"/>
    <col min="7686" max="7936" width="9" style="169"/>
    <col min="7937" max="7937" width="30.75" style="169" customWidth="1"/>
    <col min="7938" max="7939" width="12" style="169" customWidth="1"/>
    <col min="7940" max="7941" width="16.375" style="169" customWidth="1"/>
    <col min="7942" max="8192" width="9" style="169"/>
    <col min="8193" max="8193" width="30.75" style="169" customWidth="1"/>
    <col min="8194" max="8195" width="12" style="169" customWidth="1"/>
    <col min="8196" max="8197" width="16.375" style="169" customWidth="1"/>
    <col min="8198" max="8448" width="9" style="169"/>
    <col min="8449" max="8449" width="30.75" style="169" customWidth="1"/>
    <col min="8450" max="8451" width="12" style="169" customWidth="1"/>
    <col min="8452" max="8453" width="16.375" style="169" customWidth="1"/>
    <col min="8454" max="8704" width="9" style="169"/>
    <col min="8705" max="8705" width="30.75" style="169" customWidth="1"/>
    <col min="8706" max="8707" width="12" style="169" customWidth="1"/>
    <col min="8708" max="8709" width="16.375" style="169" customWidth="1"/>
    <col min="8710" max="8960" width="9" style="169"/>
    <col min="8961" max="8961" width="30.75" style="169" customWidth="1"/>
    <col min="8962" max="8963" width="12" style="169" customWidth="1"/>
    <col min="8964" max="8965" width="16.375" style="169" customWidth="1"/>
    <col min="8966" max="9216" width="9" style="169"/>
    <col min="9217" max="9217" width="30.75" style="169" customWidth="1"/>
    <col min="9218" max="9219" width="12" style="169" customWidth="1"/>
    <col min="9220" max="9221" width="16.375" style="169" customWidth="1"/>
    <col min="9222" max="9472" width="9" style="169"/>
    <col min="9473" max="9473" width="30.75" style="169" customWidth="1"/>
    <col min="9474" max="9475" width="12" style="169" customWidth="1"/>
    <col min="9476" max="9477" width="16.375" style="169" customWidth="1"/>
    <col min="9478" max="9728" width="9" style="169"/>
    <col min="9729" max="9729" width="30.75" style="169" customWidth="1"/>
    <col min="9730" max="9731" width="12" style="169" customWidth="1"/>
    <col min="9732" max="9733" width="16.375" style="169" customWidth="1"/>
    <col min="9734" max="9984" width="9" style="169"/>
    <col min="9985" max="9985" width="30.75" style="169" customWidth="1"/>
    <col min="9986" max="9987" width="12" style="169" customWidth="1"/>
    <col min="9988" max="9989" width="16.375" style="169" customWidth="1"/>
    <col min="9990" max="10240" width="9" style="169"/>
    <col min="10241" max="10241" width="30.75" style="169" customWidth="1"/>
    <col min="10242" max="10243" width="12" style="169" customWidth="1"/>
    <col min="10244" max="10245" width="16.375" style="169" customWidth="1"/>
    <col min="10246" max="10496" width="9" style="169"/>
    <col min="10497" max="10497" width="30.75" style="169" customWidth="1"/>
    <col min="10498" max="10499" width="12" style="169" customWidth="1"/>
    <col min="10500" max="10501" width="16.375" style="169" customWidth="1"/>
    <col min="10502" max="10752" width="9" style="169"/>
    <col min="10753" max="10753" width="30.75" style="169" customWidth="1"/>
    <col min="10754" max="10755" width="12" style="169" customWidth="1"/>
    <col min="10756" max="10757" width="16.375" style="169" customWidth="1"/>
    <col min="10758" max="11008" width="9" style="169"/>
    <col min="11009" max="11009" width="30.75" style="169" customWidth="1"/>
    <col min="11010" max="11011" width="12" style="169" customWidth="1"/>
    <col min="11012" max="11013" width="16.375" style="169" customWidth="1"/>
    <col min="11014" max="11264" width="9" style="169"/>
    <col min="11265" max="11265" width="30.75" style="169" customWidth="1"/>
    <col min="11266" max="11267" width="12" style="169" customWidth="1"/>
    <col min="11268" max="11269" width="16.375" style="169" customWidth="1"/>
    <col min="11270" max="11520" width="9" style="169"/>
    <col min="11521" max="11521" width="30.75" style="169" customWidth="1"/>
    <col min="11522" max="11523" width="12" style="169" customWidth="1"/>
    <col min="11524" max="11525" width="16.375" style="169" customWidth="1"/>
    <col min="11526" max="11776" width="9" style="169"/>
    <col min="11777" max="11777" width="30.75" style="169" customWidth="1"/>
    <col min="11778" max="11779" width="12" style="169" customWidth="1"/>
    <col min="11780" max="11781" width="16.375" style="169" customWidth="1"/>
    <col min="11782" max="12032" width="9" style="169"/>
    <col min="12033" max="12033" width="30.75" style="169" customWidth="1"/>
    <col min="12034" max="12035" width="12" style="169" customWidth="1"/>
    <col min="12036" max="12037" width="16.375" style="169" customWidth="1"/>
    <col min="12038" max="12288" width="9" style="169"/>
    <col min="12289" max="12289" width="30.75" style="169" customWidth="1"/>
    <col min="12290" max="12291" width="12" style="169" customWidth="1"/>
    <col min="12292" max="12293" width="16.375" style="169" customWidth="1"/>
    <col min="12294" max="12544" width="9" style="169"/>
    <col min="12545" max="12545" width="30.75" style="169" customWidth="1"/>
    <col min="12546" max="12547" width="12" style="169" customWidth="1"/>
    <col min="12548" max="12549" width="16.375" style="169" customWidth="1"/>
    <col min="12550" max="12800" width="9" style="169"/>
    <col min="12801" max="12801" width="30.75" style="169" customWidth="1"/>
    <col min="12802" max="12803" width="12" style="169" customWidth="1"/>
    <col min="12804" max="12805" width="16.375" style="169" customWidth="1"/>
    <col min="12806" max="13056" width="9" style="169"/>
    <col min="13057" max="13057" width="30.75" style="169" customWidth="1"/>
    <col min="13058" max="13059" width="12" style="169" customWidth="1"/>
    <col min="13060" max="13061" width="16.375" style="169" customWidth="1"/>
    <col min="13062" max="13312" width="9" style="169"/>
    <col min="13313" max="13313" width="30.75" style="169" customWidth="1"/>
    <col min="13314" max="13315" width="12" style="169" customWidth="1"/>
    <col min="13316" max="13317" width="16.375" style="169" customWidth="1"/>
    <col min="13318" max="13568" width="9" style="169"/>
    <col min="13569" max="13569" width="30.75" style="169" customWidth="1"/>
    <col min="13570" max="13571" width="12" style="169" customWidth="1"/>
    <col min="13572" max="13573" width="16.375" style="169" customWidth="1"/>
    <col min="13574" max="13824" width="9" style="169"/>
    <col min="13825" max="13825" width="30.75" style="169" customWidth="1"/>
    <col min="13826" max="13827" width="12" style="169" customWidth="1"/>
    <col min="13828" max="13829" width="16.375" style="169" customWidth="1"/>
    <col min="13830" max="14080" width="9" style="169"/>
    <col min="14081" max="14081" width="30.75" style="169" customWidth="1"/>
    <col min="14082" max="14083" width="12" style="169" customWidth="1"/>
    <col min="14084" max="14085" width="16.375" style="169" customWidth="1"/>
    <col min="14086" max="14336" width="9" style="169"/>
    <col min="14337" max="14337" width="30.75" style="169" customWidth="1"/>
    <col min="14338" max="14339" width="12" style="169" customWidth="1"/>
    <col min="14340" max="14341" width="16.375" style="169" customWidth="1"/>
    <col min="14342" max="14592" width="9" style="169"/>
    <col min="14593" max="14593" width="30.75" style="169" customWidth="1"/>
    <col min="14594" max="14595" width="12" style="169" customWidth="1"/>
    <col min="14596" max="14597" width="16.375" style="169" customWidth="1"/>
    <col min="14598" max="14848" width="9" style="169"/>
    <col min="14849" max="14849" width="30.75" style="169" customWidth="1"/>
    <col min="14850" max="14851" width="12" style="169" customWidth="1"/>
    <col min="14852" max="14853" width="16.375" style="169" customWidth="1"/>
    <col min="14854" max="15104" width="9" style="169"/>
    <col min="15105" max="15105" width="30.75" style="169" customWidth="1"/>
    <col min="15106" max="15107" width="12" style="169" customWidth="1"/>
    <col min="15108" max="15109" width="16.375" style="169" customWidth="1"/>
    <col min="15110" max="15360" width="9" style="169"/>
    <col min="15361" max="15361" width="30.75" style="169" customWidth="1"/>
    <col min="15362" max="15363" width="12" style="169" customWidth="1"/>
    <col min="15364" max="15365" width="16.375" style="169" customWidth="1"/>
    <col min="15366" max="15616" width="9" style="169"/>
    <col min="15617" max="15617" width="30.75" style="169" customWidth="1"/>
    <col min="15618" max="15619" width="12" style="169" customWidth="1"/>
    <col min="15620" max="15621" width="16.375" style="169" customWidth="1"/>
    <col min="15622" max="15872" width="9" style="169"/>
    <col min="15873" max="15873" width="30.75" style="169" customWidth="1"/>
    <col min="15874" max="15875" width="12" style="169" customWidth="1"/>
    <col min="15876" max="15877" width="16.375" style="169" customWidth="1"/>
    <col min="15878" max="16128" width="9" style="169"/>
    <col min="16129" max="16129" width="30.75" style="169" customWidth="1"/>
    <col min="16130" max="16131" width="12" style="169" customWidth="1"/>
    <col min="16132" max="16133" width="16.375" style="169" customWidth="1"/>
    <col min="16134" max="16384" width="9" style="169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382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378</v>
      </c>
      <c r="B5" s="275" t="s">
        <v>258</v>
      </c>
      <c r="C5" s="272"/>
      <c r="D5" s="272"/>
      <c r="E5" s="272"/>
      <c r="F5" s="272"/>
    </row>
    <row r="6" spans="1:6">
      <c r="A6" s="184" t="s">
        <v>269</v>
      </c>
      <c r="B6" s="171" t="s">
        <v>218</v>
      </c>
    </row>
    <row r="7" spans="1:6">
      <c r="A7" s="185" t="s">
        <v>9</v>
      </c>
      <c r="B7" s="185" t="s">
        <v>146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2.67</v>
      </c>
      <c r="C12" s="173">
        <v>7.6999999999999996E-4</v>
      </c>
      <c r="D12" s="173">
        <v>0.03</v>
      </c>
      <c r="E12" s="173">
        <v>0.03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6660</v>
      </c>
      <c r="C16" s="173">
        <v>1.9304399999999999</v>
      </c>
      <c r="D16" s="173">
        <v>82.37</v>
      </c>
      <c r="E16" s="173">
        <v>81.59</v>
      </c>
    </row>
    <row r="17" spans="1:5">
      <c r="A17" s="171" t="s">
        <v>158</v>
      </c>
      <c r="B17" s="173">
        <v>66</v>
      </c>
      <c r="C17" s="173">
        <v>1.9130000000000001E-2</v>
      </c>
      <c r="D17" s="173">
        <v>0.82</v>
      </c>
      <c r="E17" s="173">
        <v>0.81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446</v>
      </c>
      <c r="C23" s="173">
        <v>0.12926000000000001</v>
      </c>
      <c r="D23" s="173">
        <v>5.52</v>
      </c>
      <c r="E23" s="173">
        <v>5.46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466.83</v>
      </c>
      <c r="C25" s="173">
        <v>0.13531000000000001</v>
      </c>
      <c r="D25" s="173">
        <v>5.77</v>
      </c>
      <c r="E25" s="173">
        <v>5.72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7641.5</v>
      </c>
      <c r="C27" s="186">
        <v>2.2149100000000002</v>
      </c>
      <c r="D27" s="186">
        <v>94.51</v>
      </c>
      <c r="E27" s="186">
        <v>93.61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229.25</v>
      </c>
      <c r="C30" s="173">
        <v>6.6449999999999995E-2</v>
      </c>
      <c r="D30" s="173">
        <v>2.84</v>
      </c>
      <c r="E30" s="173">
        <v>2.81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191.47</v>
      </c>
      <c r="C38" s="173">
        <v>5.5500000000000001E-2</v>
      </c>
      <c r="D38" s="173">
        <v>2.37</v>
      </c>
      <c r="E38" s="173">
        <v>2.35</v>
      </c>
    </row>
    <row r="39" spans="1:5">
      <c r="A39" s="184" t="s">
        <v>113</v>
      </c>
      <c r="B39" s="186">
        <v>420.72</v>
      </c>
      <c r="C39" s="186">
        <v>0.12195</v>
      </c>
      <c r="D39" s="186">
        <v>5.21</v>
      </c>
      <c r="E39" s="186">
        <v>5.16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23.36</v>
      </c>
      <c r="C41" s="173">
        <v>6.77E-3</v>
      </c>
      <c r="D41" s="173">
        <v>0.28999999999999998</v>
      </c>
      <c r="E41" s="173">
        <v>0.28999999999999998</v>
      </c>
    </row>
    <row r="42" spans="1:5">
      <c r="A42" s="184" t="s">
        <v>188</v>
      </c>
      <c r="B42" s="186">
        <v>23.36</v>
      </c>
      <c r="C42" s="186">
        <v>6.77E-3</v>
      </c>
      <c r="D42" s="186">
        <v>0.28999999999999998</v>
      </c>
      <c r="E42" s="186">
        <v>0.28999999999999998</v>
      </c>
    </row>
    <row r="43" spans="1:5">
      <c r="A43" s="184" t="s">
        <v>189</v>
      </c>
      <c r="B43" s="186">
        <v>8085.58</v>
      </c>
      <c r="C43" s="186">
        <v>2.3436300000000001</v>
      </c>
      <c r="D43" s="186">
        <v>100.01</v>
      </c>
      <c r="E43" s="186">
        <v>99.06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31.68</v>
      </c>
      <c r="C46" s="173">
        <v>9.1800000000000007E-3</v>
      </c>
      <c r="D46" s="173">
        <v>0.39</v>
      </c>
      <c r="E46" s="173">
        <v>0.39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31.68</v>
      </c>
      <c r="C48" s="186">
        <v>9.1800000000000007E-3</v>
      </c>
      <c r="D48" s="186">
        <v>0.39</v>
      </c>
      <c r="E48" s="186">
        <v>0.39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30.09</v>
      </c>
      <c r="C51" s="173">
        <v>8.7200000000000003E-3</v>
      </c>
      <c r="D51" s="173">
        <v>0.37</v>
      </c>
      <c r="E51" s="173">
        <v>0.37</v>
      </c>
    </row>
    <row r="52" spans="1:5">
      <c r="A52" s="171" t="s">
        <v>242</v>
      </c>
      <c r="B52" s="173">
        <v>1.25</v>
      </c>
      <c r="C52" s="173">
        <v>3.6000000000000002E-4</v>
      </c>
      <c r="D52" s="173">
        <v>0.02</v>
      </c>
      <c r="E52" s="173">
        <v>0.02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31.34</v>
      </c>
      <c r="C54" s="186">
        <v>9.0799999999999995E-3</v>
      </c>
      <c r="D54" s="186">
        <v>0.39</v>
      </c>
      <c r="E54" s="186">
        <v>0.39</v>
      </c>
    </row>
    <row r="55" spans="1:5">
      <c r="A55" s="184" t="s">
        <v>198</v>
      </c>
      <c r="B55" s="186">
        <v>63.019999999999996</v>
      </c>
      <c r="C55" s="186">
        <v>1.8259999999999998E-2</v>
      </c>
      <c r="D55" s="186">
        <v>0.78</v>
      </c>
      <c r="E55" s="186">
        <v>0.78</v>
      </c>
    </row>
    <row r="56" spans="1:5">
      <c r="A56" s="184" t="s">
        <v>199</v>
      </c>
      <c r="B56" s="186">
        <v>8148.6</v>
      </c>
      <c r="C56" s="186">
        <v>2.3618899999999998</v>
      </c>
      <c r="D56" s="186">
        <v>100.79</v>
      </c>
      <c r="E56" s="186">
        <v>99.84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13.99</v>
      </c>
      <c r="C58" s="173">
        <v>4.0499999999999998E-3</v>
      </c>
      <c r="D58" s="173">
        <v>0.17</v>
      </c>
      <c r="E58" s="173">
        <v>0.17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13.99</v>
      </c>
      <c r="C60" s="186">
        <v>4.0499999999999998E-3</v>
      </c>
      <c r="D60" s="186">
        <v>0.17</v>
      </c>
      <c r="E60" s="186">
        <v>0.17</v>
      </c>
    </row>
    <row r="61" spans="1:5">
      <c r="A61" s="184" t="s">
        <v>204</v>
      </c>
      <c r="B61" s="186">
        <v>8162.59</v>
      </c>
      <c r="C61" s="186">
        <v>2.3659400000000002</v>
      </c>
      <c r="D61" s="186">
        <v>100.96</v>
      </c>
      <c r="E61" s="186">
        <v>100.01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406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269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3.09</v>
      </c>
      <c r="C12" s="173">
        <v>8.9999999999999998E-4</v>
      </c>
      <c r="D12" s="173">
        <v>0.04</v>
      </c>
      <c r="E12" s="173">
        <v>0.04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6660</v>
      </c>
      <c r="C16" s="173">
        <v>1.9304399999999999</v>
      </c>
      <c r="D16" s="173">
        <v>81.44</v>
      </c>
      <c r="E16" s="173">
        <v>80.61</v>
      </c>
    </row>
    <row r="17" spans="1:5">
      <c r="A17" s="171" t="s">
        <v>158</v>
      </c>
      <c r="B17" s="173">
        <v>70.599999999999994</v>
      </c>
      <c r="C17" s="173">
        <v>2.0459999999999999E-2</v>
      </c>
      <c r="D17" s="173">
        <v>0.86</v>
      </c>
      <c r="E17" s="173">
        <v>0.85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421</v>
      </c>
      <c r="C23" s="173">
        <v>0.12202</v>
      </c>
      <c r="D23" s="173">
        <v>5.15</v>
      </c>
      <c r="E23" s="173">
        <v>5.0999999999999996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466.83</v>
      </c>
      <c r="C25" s="173">
        <v>0.13531000000000001</v>
      </c>
      <c r="D25" s="173">
        <v>5.71</v>
      </c>
      <c r="E25" s="173">
        <v>5.65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7621.52</v>
      </c>
      <c r="C27" s="186">
        <v>2.20913</v>
      </c>
      <c r="D27" s="186">
        <v>93.2</v>
      </c>
      <c r="E27" s="186">
        <v>92.25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228.65</v>
      </c>
      <c r="C30" s="173">
        <v>6.6280000000000006E-2</v>
      </c>
      <c r="D30" s="173">
        <v>2.8</v>
      </c>
      <c r="E30" s="173">
        <v>2.77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310.5</v>
      </c>
      <c r="C38" s="173">
        <v>0.09</v>
      </c>
      <c r="D38" s="173">
        <v>3.8</v>
      </c>
      <c r="E38" s="173">
        <v>3.76</v>
      </c>
    </row>
    <row r="39" spans="1:5">
      <c r="A39" s="184" t="s">
        <v>113</v>
      </c>
      <c r="B39" s="186">
        <v>539.15</v>
      </c>
      <c r="C39" s="186">
        <v>0.15628</v>
      </c>
      <c r="D39" s="186">
        <v>6.6</v>
      </c>
      <c r="E39" s="186">
        <v>6.53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17.05</v>
      </c>
      <c r="C41" s="173">
        <v>4.9399999999999999E-3</v>
      </c>
      <c r="D41" s="173">
        <v>0.21</v>
      </c>
      <c r="E41" s="173">
        <v>0.21</v>
      </c>
    </row>
    <row r="42" spans="1:5">
      <c r="A42" s="184" t="s">
        <v>188</v>
      </c>
      <c r="B42" s="186">
        <v>17.05</v>
      </c>
      <c r="C42" s="186">
        <v>4.9399999999999999E-3</v>
      </c>
      <c r="D42" s="186">
        <v>0.21</v>
      </c>
      <c r="E42" s="186">
        <v>0.21</v>
      </c>
    </row>
    <row r="43" spans="1:5">
      <c r="A43" s="184" t="s">
        <v>189</v>
      </c>
      <c r="B43" s="186">
        <v>8177.72</v>
      </c>
      <c r="C43" s="186">
        <v>2.3703500000000002</v>
      </c>
      <c r="D43" s="186">
        <v>100.01</v>
      </c>
      <c r="E43" s="186">
        <v>98.99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36.75</v>
      </c>
      <c r="C46" s="173">
        <v>1.065E-2</v>
      </c>
      <c r="D46" s="173">
        <v>0.45</v>
      </c>
      <c r="E46" s="173">
        <v>0.44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36.75</v>
      </c>
      <c r="C48" s="186">
        <v>1.065E-2</v>
      </c>
      <c r="D48" s="186">
        <v>0.45</v>
      </c>
      <c r="E48" s="186">
        <v>0.44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32.19</v>
      </c>
      <c r="C51" s="173">
        <v>9.3299999999999998E-3</v>
      </c>
      <c r="D51" s="173">
        <v>0.39</v>
      </c>
      <c r="E51" s="173">
        <v>0.39</v>
      </c>
    </row>
    <row r="52" spans="1:5">
      <c r="A52" s="171" t="s">
        <v>242</v>
      </c>
      <c r="B52" s="173">
        <v>1.45</v>
      </c>
      <c r="C52" s="173">
        <v>4.2000000000000002E-4</v>
      </c>
      <c r="D52" s="173">
        <v>0.02</v>
      </c>
      <c r="E52" s="173">
        <v>0.02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33.64</v>
      </c>
      <c r="C54" s="186">
        <v>9.75E-3</v>
      </c>
      <c r="D54" s="186">
        <v>0.41</v>
      </c>
      <c r="E54" s="186">
        <v>0.41</v>
      </c>
    </row>
    <row r="55" spans="1:5">
      <c r="A55" s="184" t="s">
        <v>198</v>
      </c>
      <c r="B55" s="186">
        <v>70.39</v>
      </c>
      <c r="C55" s="186">
        <v>2.0400000000000001E-2</v>
      </c>
      <c r="D55" s="186">
        <v>0.86</v>
      </c>
      <c r="E55" s="186">
        <v>0.85</v>
      </c>
    </row>
    <row r="56" spans="1:5">
      <c r="A56" s="184" t="s">
        <v>199</v>
      </c>
      <c r="B56" s="186">
        <v>8248.11</v>
      </c>
      <c r="C56" s="186">
        <v>2.3907500000000002</v>
      </c>
      <c r="D56" s="186">
        <v>100.87</v>
      </c>
      <c r="E56" s="186">
        <v>99.84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13.71</v>
      </c>
      <c r="C58" s="173">
        <v>3.9699999999999996E-3</v>
      </c>
      <c r="D58" s="173">
        <v>0.17</v>
      </c>
      <c r="E58" s="173">
        <v>0.17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13.71</v>
      </c>
      <c r="C60" s="186">
        <v>3.9699999999999996E-3</v>
      </c>
      <c r="D60" s="186">
        <v>0.17</v>
      </c>
      <c r="E60" s="186">
        <v>0.17</v>
      </c>
    </row>
    <row r="61" spans="1:5">
      <c r="A61" s="184" t="s">
        <v>204</v>
      </c>
      <c r="B61" s="186">
        <v>8261.82</v>
      </c>
      <c r="C61" s="186">
        <v>2.39472</v>
      </c>
      <c r="D61" s="186">
        <v>101.04</v>
      </c>
      <c r="E61" s="186">
        <v>100.01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/>
  <dimension ref="A1:P65"/>
  <sheetViews>
    <sheetView showGridLines="0" zoomScaleNormal="100" workbookViewId="0"/>
  </sheetViews>
  <sheetFormatPr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264" t="s">
        <v>137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79"/>
    </row>
    <row r="3" spans="1:16" ht="17.100000000000001" customHeight="1">
      <c r="A3" s="79"/>
      <c r="B3" s="79"/>
      <c r="C3" s="79"/>
      <c r="D3" s="79"/>
      <c r="E3" s="265" t="s">
        <v>214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79"/>
    </row>
    <row r="4" spans="1:16" ht="17.100000000000001" customHeight="1">
      <c r="A4" s="79"/>
      <c r="B4" s="79"/>
      <c r="C4" s="79"/>
      <c r="D4" s="79"/>
      <c r="E4" s="265" t="s">
        <v>249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79"/>
    </row>
    <row r="5" spans="1:16" ht="15" customHeight="1">
      <c r="A5" s="79"/>
      <c r="B5" s="265" t="s">
        <v>140</v>
      </c>
      <c r="C5" s="265"/>
      <c r="D5" s="265"/>
      <c r="E5" s="265"/>
      <c r="F5" s="265"/>
      <c r="G5" s="265" t="s">
        <v>141</v>
      </c>
      <c r="H5" s="265"/>
      <c r="I5" s="265"/>
      <c r="J5" s="265"/>
      <c r="K5" s="265"/>
      <c r="L5" s="265"/>
      <c r="M5" s="265"/>
      <c r="N5" s="265"/>
      <c r="O5" s="265"/>
      <c r="P5" s="79"/>
    </row>
    <row r="6" spans="1:16" ht="15" customHeight="1">
      <c r="A6" s="79"/>
      <c r="B6" s="266" t="s">
        <v>216</v>
      </c>
      <c r="C6" s="266"/>
      <c r="D6" s="266"/>
      <c r="E6" s="266"/>
      <c r="F6" s="266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143</v>
      </c>
      <c r="C7" s="79"/>
      <c r="D7" s="261" t="s">
        <v>250</v>
      </c>
      <c r="E7" s="261"/>
      <c r="F7" s="261"/>
      <c r="G7" s="261"/>
      <c r="H7" s="261"/>
      <c r="I7" s="261"/>
      <c r="J7" s="261"/>
      <c r="K7" s="79"/>
      <c r="L7" s="261" t="s">
        <v>218</v>
      </c>
      <c r="M7" s="261"/>
      <c r="N7" s="79"/>
      <c r="O7" s="79"/>
      <c r="P7" s="79"/>
    </row>
    <row r="8" spans="1:16" ht="30" customHeight="1">
      <c r="A8" s="79"/>
      <c r="B8" s="262" t="s">
        <v>9</v>
      </c>
      <c r="C8" s="262"/>
      <c r="D8" s="262"/>
      <c r="E8" s="262"/>
      <c r="F8" s="263" t="s">
        <v>146</v>
      </c>
      <c r="G8" s="263"/>
      <c r="H8" s="263"/>
      <c r="I8" s="82" t="s">
        <v>210</v>
      </c>
      <c r="J8" s="263" t="s">
        <v>148</v>
      </c>
      <c r="K8" s="263"/>
      <c r="L8" s="263"/>
      <c r="M8" s="82" t="s">
        <v>149</v>
      </c>
      <c r="N8" s="79"/>
      <c r="O8" s="79"/>
      <c r="P8" s="79"/>
    </row>
    <row r="9" spans="1:16" ht="9.9499999999999993" customHeight="1">
      <c r="A9" s="79"/>
      <c r="B9" s="260" t="s">
        <v>73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79"/>
      <c r="O9" s="79"/>
      <c r="P9" s="79"/>
    </row>
    <row r="10" spans="1:16" ht="9.9499999999999993" customHeight="1">
      <c r="A10" s="79"/>
      <c r="B10" s="252" t="s">
        <v>150</v>
      </c>
      <c r="C10" s="252"/>
      <c r="D10" s="252"/>
      <c r="E10" s="252"/>
      <c r="F10" s="252"/>
      <c r="G10" s="252"/>
      <c r="H10" s="83">
        <v>0</v>
      </c>
      <c r="I10" s="83">
        <v>0</v>
      </c>
      <c r="J10" s="253">
        <v>0</v>
      </c>
      <c r="K10" s="253"/>
      <c r="L10" s="253"/>
      <c r="M10" s="83">
        <v>0</v>
      </c>
      <c r="N10" s="79"/>
      <c r="O10" s="79"/>
      <c r="P10" s="79"/>
    </row>
    <row r="11" spans="1:16" ht="9.9499999999999993" customHeight="1">
      <c r="A11" s="79"/>
      <c r="B11" s="252" t="s">
        <v>151</v>
      </c>
      <c r="C11" s="252"/>
      <c r="D11" s="252"/>
      <c r="E11" s="252"/>
      <c r="F11" s="252"/>
      <c r="G11" s="252"/>
      <c r="H11" s="83">
        <v>0</v>
      </c>
      <c r="I11" s="83">
        <v>0</v>
      </c>
      <c r="J11" s="253">
        <v>0</v>
      </c>
      <c r="K11" s="253"/>
      <c r="L11" s="253"/>
      <c r="M11" s="83">
        <v>0</v>
      </c>
      <c r="N11" s="79"/>
      <c r="O11" s="79"/>
      <c r="P11" s="79"/>
    </row>
    <row r="12" spans="1:16" ht="9.9499999999999993" customHeight="1">
      <c r="A12" s="79"/>
      <c r="B12" s="252" t="s">
        <v>152</v>
      </c>
      <c r="C12" s="252"/>
      <c r="D12" s="252"/>
      <c r="E12" s="252"/>
      <c r="F12" s="252"/>
      <c r="G12" s="252"/>
      <c r="H12" s="83"/>
      <c r="I12" s="83"/>
      <c r="J12" s="253"/>
      <c r="K12" s="253"/>
      <c r="L12" s="253"/>
      <c r="M12" s="83"/>
      <c r="N12" s="79"/>
      <c r="O12" s="79"/>
      <c r="P12" s="79"/>
    </row>
    <row r="13" spans="1:16" ht="9.9499999999999993" customHeight="1">
      <c r="A13" s="79"/>
      <c r="B13" s="252" t="s">
        <v>153</v>
      </c>
      <c r="C13" s="252"/>
      <c r="D13" s="252"/>
      <c r="E13" s="252"/>
      <c r="F13" s="252"/>
      <c r="G13" s="252"/>
      <c r="H13" s="83">
        <v>0</v>
      </c>
      <c r="I13" s="83">
        <v>0</v>
      </c>
      <c r="J13" s="253">
        <v>0</v>
      </c>
      <c r="K13" s="253"/>
      <c r="L13" s="253"/>
      <c r="M13" s="83">
        <v>0</v>
      </c>
      <c r="N13" s="79"/>
      <c r="O13" s="79"/>
      <c r="P13" s="79"/>
    </row>
    <row r="14" spans="1:16" ht="9.9499999999999993" customHeight="1">
      <c r="A14" s="79"/>
      <c r="B14" s="252" t="s">
        <v>154</v>
      </c>
      <c r="C14" s="252"/>
      <c r="D14" s="252"/>
      <c r="E14" s="252"/>
      <c r="F14" s="252"/>
      <c r="G14" s="252"/>
      <c r="H14" s="83">
        <v>0</v>
      </c>
      <c r="I14" s="83">
        <v>0</v>
      </c>
      <c r="J14" s="253">
        <v>0</v>
      </c>
      <c r="K14" s="253"/>
      <c r="L14" s="253"/>
      <c r="M14" s="83">
        <v>0</v>
      </c>
      <c r="N14" s="79"/>
      <c r="O14" s="79"/>
      <c r="P14" s="79"/>
    </row>
    <row r="15" spans="1:16" ht="9.9499999999999993" customHeight="1">
      <c r="A15" s="79"/>
      <c r="B15" s="252" t="s">
        <v>155</v>
      </c>
      <c r="C15" s="252"/>
      <c r="D15" s="252"/>
      <c r="E15" s="252"/>
      <c r="F15" s="252"/>
      <c r="G15" s="252"/>
      <c r="H15" s="83">
        <v>0</v>
      </c>
      <c r="I15" s="83">
        <v>0</v>
      </c>
      <c r="J15" s="253">
        <v>0</v>
      </c>
      <c r="K15" s="253"/>
      <c r="L15" s="253"/>
      <c r="M15" s="83">
        <v>0</v>
      </c>
      <c r="N15" s="79"/>
      <c r="O15" s="79"/>
      <c r="P15" s="79"/>
    </row>
    <row r="16" spans="1:16" ht="9.9499999999999993" customHeight="1">
      <c r="A16" s="79"/>
      <c r="B16" s="252" t="s">
        <v>156</v>
      </c>
      <c r="C16" s="252"/>
      <c r="D16" s="252"/>
      <c r="E16" s="252"/>
      <c r="F16" s="252"/>
      <c r="G16" s="252"/>
      <c r="H16" s="83">
        <v>0</v>
      </c>
      <c r="I16" s="83">
        <v>0</v>
      </c>
      <c r="J16" s="253">
        <v>0</v>
      </c>
      <c r="K16" s="253"/>
      <c r="L16" s="253"/>
      <c r="M16" s="83">
        <v>0</v>
      </c>
      <c r="N16" s="79"/>
      <c r="O16" s="79"/>
      <c r="P16" s="79"/>
    </row>
    <row r="17" spans="1:16" ht="9.9499999999999993" customHeight="1">
      <c r="A17" s="79"/>
      <c r="B17" s="252" t="s">
        <v>219</v>
      </c>
      <c r="C17" s="252"/>
      <c r="D17" s="252"/>
      <c r="E17" s="252"/>
      <c r="F17" s="252"/>
      <c r="G17" s="252"/>
      <c r="H17" s="83">
        <v>1500</v>
      </c>
      <c r="I17" s="83">
        <v>0.3</v>
      </c>
      <c r="J17" s="253">
        <v>40.36</v>
      </c>
      <c r="K17" s="253"/>
      <c r="L17" s="253"/>
      <c r="M17" s="83">
        <v>40.36</v>
      </c>
      <c r="N17" s="79"/>
      <c r="O17" s="79"/>
      <c r="P17" s="79"/>
    </row>
    <row r="18" spans="1:16" ht="9.9499999999999993" customHeight="1">
      <c r="A18" s="79"/>
      <c r="B18" s="252" t="s">
        <v>158</v>
      </c>
      <c r="C18" s="252"/>
      <c r="D18" s="252"/>
      <c r="E18" s="252"/>
      <c r="F18" s="252"/>
      <c r="G18" s="252"/>
      <c r="H18" s="83">
        <v>39.92</v>
      </c>
      <c r="I18" s="83">
        <v>0.01</v>
      </c>
      <c r="J18" s="253">
        <v>1.07</v>
      </c>
      <c r="K18" s="253"/>
      <c r="L18" s="253"/>
      <c r="M18" s="83">
        <v>1.07</v>
      </c>
      <c r="N18" s="79"/>
      <c r="O18" s="79"/>
      <c r="P18" s="79"/>
    </row>
    <row r="19" spans="1:16" ht="9.9499999999999993" customHeight="1">
      <c r="A19" s="79"/>
      <c r="B19" s="252" t="s">
        <v>220</v>
      </c>
      <c r="C19" s="252"/>
      <c r="D19" s="252"/>
      <c r="E19" s="252"/>
      <c r="F19" s="252"/>
      <c r="G19" s="252"/>
      <c r="H19" s="83">
        <v>0</v>
      </c>
      <c r="I19" s="83">
        <v>0</v>
      </c>
      <c r="J19" s="253">
        <v>0</v>
      </c>
      <c r="K19" s="253"/>
      <c r="L19" s="253"/>
      <c r="M19" s="83">
        <v>0</v>
      </c>
      <c r="N19" s="79"/>
      <c r="O19" s="79"/>
      <c r="P19" s="79"/>
    </row>
    <row r="20" spans="1:16" ht="9.9499999999999993" customHeight="1">
      <c r="A20" s="79"/>
      <c r="B20" s="252" t="s">
        <v>160</v>
      </c>
      <c r="C20" s="252"/>
      <c r="D20" s="252"/>
      <c r="E20" s="252"/>
      <c r="F20" s="252"/>
      <c r="G20" s="252"/>
      <c r="H20" s="83">
        <v>0</v>
      </c>
      <c r="I20" s="83">
        <v>0</v>
      </c>
      <c r="J20" s="253">
        <v>0</v>
      </c>
      <c r="K20" s="253"/>
      <c r="L20" s="253"/>
      <c r="M20" s="83">
        <v>0</v>
      </c>
      <c r="N20" s="79"/>
      <c r="O20" s="79"/>
      <c r="P20" s="79"/>
    </row>
    <row r="21" spans="1:16" ht="9.9499999999999993" customHeight="1">
      <c r="A21" s="79"/>
      <c r="B21" s="252" t="s">
        <v>161</v>
      </c>
      <c r="C21" s="252"/>
      <c r="D21" s="252"/>
      <c r="E21" s="252"/>
      <c r="F21" s="252"/>
      <c r="G21" s="252"/>
      <c r="H21" s="83">
        <v>0</v>
      </c>
      <c r="I21" s="83">
        <v>0</v>
      </c>
      <c r="J21" s="253">
        <v>0</v>
      </c>
      <c r="K21" s="253"/>
      <c r="L21" s="253"/>
      <c r="M21" s="83">
        <v>0</v>
      </c>
      <c r="N21" s="79"/>
      <c r="O21" s="79"/>
      <c r="P21" s="79"/>
    </row>
    <row r="22" spans="1:16" ht="9.9499999999999993" customHeight="1">
      <c r="A22" s="79"/>
      <c r="B22" s="252" t="s">
        <v>221</v>
      </c>
      <c r="C22" s="252"/>
      <c r="D22" s="252"/>
      <c r="E22" s="252"/>
      <c r="F22" s="252"/>
      <c r="G22" s="252"/>
      <c r="H22" s="83">
        <v>0</v>
      </c>
      <c r="I22" s="83">
        <v>0</v>
      </c>
      <c r="J22" s="253">
        <v>0</v>
      </c>
      <c r="K22" s="253"/>
      <c r="L22" s="253"/>
      <c r="M22" s="83">
        <v>0</v>
      </c>
      <c r="N22" s="79"/>
      <c r="O22" s="79"/>
      <c r="P22" s="79"/>
    </row>
    <row r="23" spans="1:16" ht="9.9499999999999993" customHeight="1">
      <c r="A23" s="79"/>
      <c r="B23" s="252" t="s">
        <v>222</v>
      </c>
      <c r="C23" s="252"/>
      <c r="D23" s="252"/>
      <c r="E23" s="252"/>
      <c r="F23" s="252"/>
      <c r="G23" s="252"/>
      <c r="H23" s="83"/>
      <c r="I23" s="83"/>
      <c r="J23" s="253"/>
      <c r="K23" s="253"/>
      <c r="L23" s="253"/>
      <c r="M23" s="83"/>
      <c r="N23" s="79"/>
      <c r="O23" s="79"/>
      <c r="P23" s="79"/>
    </row>
    <row r="24" spans="1:16" ht="9.9499999999999993" customHeight="1">
      <c r="A24" s="79"/>
      <c r="B24" s="252" t="s">
        <v>223</v>
      </c>
      <c r="C24" s="252"/>
      <c r="D24" s="252"/>
      <c r="E24" s="252"/>
      <c r="F24" s="252"/>
      <c r="G24" s="252"/>
      <c r="H24" s="83">
        <v>882</v>
      </c>
      <c r="I24" s="83">
        <v>0.18</v>
      </c>
      <c r="J24" s="253">
        <v>23.73</v>
      </c>
      <c r="K24" s="253"/>
      <c r="L24" s="253"/>
      <c r="M24" s="83">
        <v>23.73</v>
      </c>
      <c r="N24" s="79"/>
      <c r="O24" s="79"/>
      <c r="P24" s="79"/>
    </row>
    <row r="25" spans="1:16" ht="9.9499999999999993" customHeight="1">
      <c r="A25" s="79"/>
      <c r="B25" s="252" t="s">
        <v>224</v>
      </c>
      <c r="C25" s="252"/>
      <c r="D25" s="252"/>
      <c r="E25" s="252"/>
      <c r="F25" s="252"/>
      <c r="G25" s="252"/>
      <c r="H25" s="83">
        <v>0</v>
      </c>
      <c r="I25" s="83">
        <v>0</v>
      </c>
      <c r="J25" s="253">
        <v>0</v>
      </c>
      <c r="K25" s="253"/>
      <c r="L25" s="253"/>
      <c r="M25" s="83">
        <v>0</v>
      </c>
      <c r="N25" s="79"/>
      <c r="O25" s="79"/>
      <c r="P25" s="79"/>
    </row>
    <row r="26" spans="1:16" ht="9.9499999999999993" customHeight="1">
      <c r="A26" s="79"/>
      <c r="B26" s="252" t="s">
        <v>225</v>
      </c>
      <c r="C26" s="252"/>
      <c r="D26" s="252"/>
      <c r="E26" s="252"/>
      <c r="F26" s="252"/>
      <c r="G26" s="252"/>
      <c r="H26" s="83">
        <v>1056.98</v>
      </c>
      <c r="I26" s="83">
        <v>0.21</v>
      </c>
      <c r="J26" s="253">
        <v>28.44</v>
      </c>
      <c r="K26" s="253"/>
      <c r="L26" s="253"/>
      <c r="M26" s="83">
        <v>28.44</v>
      </c>
      <c r="N26" s="79"/>
      <c r="O26" s="79"/>
      <c r="P26" s="79"/>
    </row>
    <row r="27" spans="1:16" ht="9.9499999999999993" customHeight="1">
      <c r="A27" s="79"/>
      <c r="B27" s="252" t="s">
        <v>226</v>
      </c>
      <c r="C27" s="252"/>
      <c r="D27" s="252"/>
      <c r="E27" s="252"/>
      <c r="F27" s="252"/>
      <c r="G27" s="252"/>
      <c r="H27" s="83">
        <v>0</v>
      </c>
      <c r="I27" s="83">
        <v>0</v>
      </c>
      <c r="J27" s="253">
        <v>0</v>
      </c>
      <c r="K27" s="253"/>
      <c r="L27" s="253"/>
      <c r="M27" s="83">
        <v>0</v>
      </c>
      <c r="N27" s="79"/>
      <c r="O27" s="79"/>
      <c r="P27" s="79"/>
    </row>
    <row r="28" spans="1:16" ht="9.9499999999999993" customHeight="1">
      <c r="A28" s="79"/>
      <c r="B28" s="254" t="s">
        <v>98</v>
      </c>
      <c r="C28" s="254"/>
      <c r="D28" s="254"/>
      <c r="E28" s="254"/>
      <c r="F28" s="255">
        <v>3478.9</v>
      </c>
      <c r="G28" s="255"/>
      <c r="H28" s="255"/>
      <c r="I28" s="84">
        <v>0.7</v>
      </c>
      <c r="J28" s="256">
        <v>93.6</v>
      </c>
      <c r="K28" s="256"/>
      <c r="L28" s="256"/>
      <c r="M28" s="84">
        <v>93.6</v>
      </c>
      <c r="N28" s="79"/>
      <c r="O28" s="79"/>
      <c r="P28" s="79"/>
    </row>
    <row r="29" spans="1:16" ht="9.9499999999999993" customHeight="1">
      <c r="A29" s="79"/>
      <c r="B29" s="260" t="s">
        <v>99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79"/>
      <c r="O29" s="79"/>
      <c r="P29" s="79"/>
    </row>
    <row r="30" spans="1:16" ht="9.9499999999999993" customHeight="1">
      <c r="A30" s="79"/>
      <c r="B30" s="252" t="s">
        <v>227</v>
      </c>
      <c r="C30" s="252"/>
      <c r="D30" s="252"/>
      <c r="E30" s="252"/>
      <c r="F30" s="252"/>
      <c r="G30" s="252"/>
      <c r="H30" s="83">
        <v>0</v>
      </c>
      <c r="I30" s="83">
        <v>0</v>
      </c>
      <c r="J30" s="253">
        <v>0</v>
      </c>
      <c r="K30" s="253"/>
      <c r="L30" s="253"/>
      <c r="M30" s="83">
        <v>0</v>
      </c>
      <c r="N30" s="79"/>
      <c r="O30" s="79"/>
      <c r="P30" s="79"/>
    </row>
    <row r="31" spans="1:16" ht="9.9499999999999993" customHeight="1">
      <c r="A31" s="79"/>
      <c r="B31" s="252" t="s">
        <v>228</v>
      </c>
      <c r="C31" s="252"/>
      <c r="D31" s="252"/>
      <c r="E31" s="252"/>
      <c r="F31" s="252"/>
      <c r="G31" s="252"/>
      <c r="H31" s="83">
        <v>104.37</v>
      </c>
      <c r="I31" s="83">
        <v>0.02</v>
      </c>
      <c r="J31" s="253">
        <v>2.81</v>
      </c>
      <c r="K31" s="253"/>
      <c r="L31" s="253"/>
      <c r="M31" s="83">
        <v>2.81</v>
      </c>
      <c r="N31" s="79"/>
      <c r="O31" s="79"/>
      <c r="P31" s="79"/>
    </row>
    <row r="32" spans="1:16" ht="9.9499999999999993" customHeight="1">
      <c r="A32" s="79"/>
      <c r="B32" s="252" t="s">
        <v>229</v>
      </c>
      <c r="C32" s="252"/>
      <c r="D32" s="252"/>
      <c r="E32" s="252"/>
      <c r="F32" s="252"/>
      <c r="G32" s="252"/>
      <c r="H32" s="83">
        <v>0</v>
      </c>
      <c r="I32" s="83">
        <v>0</v>
      </c>
      <c r="J32" s="253">
        <v>0</v>
      </c>
      <c r="K32" s="253"/>
      <c r="L32" s="253"/>
      <c r="M32" s="83">
        <v>0</v>
      </c>
      <c r="N32" s="79"/>
      <c r="O32" s="79"/>
      <c r="P32" s="79"/>
    </row>
    <row r="33" spans="1:16" ht="9.9499999999999993" customHeight="1">
      <c r="A33" s="79"/>
      <c r="B33" s="252" t="s">
        <v>230</v>
      </c>
      <c r="C33" s="252"/>
      <c r="D33" s="252"/>
      <c r="E33" s="252"/>
      <c r="F33" s="252"/>
      <c r="G33" s="252"/>
      <c r="H33" s="83">
        <v>0</v>
      </c>
      <c r="I33" s="83">
        <v>0</v>
      </c>
      <c r="J33" s="253">
        <v>0</v>
      </c>
      <c r="K33" s="253"/>
      <c r="L33" s="253"/>
      <c r="M33" s="83">
        <v>0</v>
      </c>
      <c r="N33" s="79"/>
      <c r="O33" s="79"/>
      <c r="P33" s="79"/>
    </row>
    <row r="34" spans="1:16" ht="9.9499999999999993" customHeight="1">
      <c r="A34" s="79"/>
      <c r="B34" s="252" t="s">
        <v>231</v>
      </c>
      <c r="C34" s="252"/>
      <c r="D34" s="252"/>
      <c r="E34" s="252"/>
      <c r="F34" s="252"/>
      <c r="G34" s="252"/>
      <c r="H34" s="83">
        <v>0</v>
      </c>
      <c r="I34" s="83">
        <v>0</v>
      </c>
      <c r="J34" s="253">
        <v>0</v>
      </c>
      <c r="K34" s="253"/>
      <c r="L34" s="253"/>
      <c r="M34" s="83">
        <v>0</v>
      </c>
      <c r="N34" s="79"/>
      <c r="O34" s="79"/>
      <c r="P34" s="79"/>
    </row>
    <row r="35" spans="1:16" ht="9.9499999999999993" customHeight="1">
      <c r="A35" s="79"/>
      <c r="B35" s="252" t="s">
        <v>232</v>
      </c>
      <c r="C35" s="252"/>
      <c r="D35" s="252"/>
      <c r="E35" s="252"/>
      <c r="F35" s="252"/>
      <c r="G35" s="252"/>
      <c r="H35" s="83">
        <v>0</v>
      </c>
      <c r="I35" s="83">
        <v>0</v>
      </c>
      <c r="J35" s="253">
        <v>0</v>
      </c>
      <c r="K35" s="253"/>
      <c r="L35" s="253"/>
      <c r="M35" s="83">
        <v>0</v>
      </c>
      <c r="N35" s="79"/>
      <c r="O35" s="79"/>
      <c r="P35" s="79"/>
    </row>
    <row r="36" spans="1:16" ht="9.9499999999999993" customHeight="1">
      <c r="A36" s="79"/>
      <c r="B36" s="252" t="s">
        <v>233</v>
      </c>
      <c r="C36" s="252"/>
      <c r="D36" s="252"/>
      <c r="E36" s="252"/>
      <c r="F36" s="252"/>
      <c r="G36" s="252"/>
      <c r="H36" s="83">
        <v>0</v>
      </c>
      <c r="I36" s="83">
        <v>0</v>
      </c>
      <c r="J36" s="253">
        <v>0</v>
      </c>
      <c r="K36" s="253"/>
      <c r="L36" s="253"/>
      <c r="M36" s="83">
        <v>0</v>
      </c>
      <c r="N36" s="79"/>
      <c r="O36" s="79"/>
      <c r="P36" s="79"/>
    </row>
    <row r="37" spans="1:16" ht="9.9499999999999993" customHeight="1">
      <c r="A37" s="79"/>
      <c r="B37" s="252" t="s">
        <v>234</v>
      </c>
      <c r="C37" s="252"/>
      <c r="D37" s="252"/>
      <c r="E37" s="252"/>
      <c r="F37" s="252"/>
      <c r="G37" s="252"/>
      <c r="H37" s="83">
        <v>0</v>
      </c>
      <c r="I37" s="83">
        <v>0</v>
      </c>
      <c r="J37" s="253">
        <v>0</v>
      </c>
      <c r="K37" s="253"/>
      <c r="L37" s="253"/>
      <c r="M37" s="83">
        <v>0</v>
      </c>
      <c r="N37" s="79"/>
      <c r="O37" s="79"/>
      <c r="P37" s="79"/>
    </row>
    <row r="38" spans="1:16" ht="9.9499999999999993" customHeight="1">
      <c r="A38" s="79"/>
      <c r="B38" s="252" t="s">
        <v>235</v>
      </c>
      <c r="C38" s="252"/>
      <c r="D38" s="252"/>
      <c r="E38" s="252"/>
      <c r="F38" s="252"/>
      <c r="G38" s="252"/>
      <c r="H38" s="83">
        <v>0</v>
      </c>
      <c r="I38" s="83">
        <v>0</v>
      </c>
      <c r="J38" s="253">
        <v>0</v>
      </c>
      <c r="K38" s="253"/>
      <c r="L38" s="253"/>
      <c r="M38" s="83">
        <v>0</v>
      </c>
      <c r="N38" s="79"/>
      <c r="O38" s="79"/>
      <c r="P38" s="79"/>
    </row>
    <row r="39" spans="1:16" ht="9.9499999999999993" customHeight="1">
      <c r="A39" s="79"/>
      <c r="B39" s="252" t="s">
        <v>185</v>
      </c>
      <c r="C39" s="252"/>
      <c r="D39" s="252"/>
      <c r="E39" s="252"/>
      <c r="F39" s="252"/>
      <c r="G39" s="252"/>
      <c r="H39" s="83">
        <v>125</v>
      </c>
      <c r="I39" s="83">
        <v>0.02</v>
      </c>
      <c r="J39" s="253">
        <v>3.36</v>
      </c>
      <c r="K39" s="253"/>
      <c r="L39" s="253"/>
      <c r="M39" s="83">
        <v>3.36</v>
      </c>
      <c r="N39" s="79"/>
      <c r="O39" s="79"/>
      <c r="P39" s="79"/>
    </row>
    <row r="40" spans="1:16" ht="9.9499999999999993" customHeight="1">
      <c r="A40" s="79"/>
      <c r="B40" s="254" t="s">
        <v>113</v>
      </c>
      <c r="C40" s="254"/>
      <c r="D40" s="254"/>
      <c r="E40" s="254"/>
      <c r="F40" s="255">
        <v>229.37</v>
      </c>
      <c r="G40" s="255"/>
      <c r="H40" s="255"/>
      <c r="I40" s="84">
        <v>0.05</v>
      </c>
      <c r="J40" s="256">
        <v>6.17</v>
      </c>
      <c r="K40" s="256"/>
      <c r="L40" s="256"/>
      <c r="M40" s="84">
        <v>6.17</v>
      </c>
      <c r="N40" s="79"/>
      <c r="O40" s="79"/>
      <c r="P40" s="79"/>
    </row>
    <row r="41" spans="1:16" ht="9.9499999999999993" customHeight="1">
      <c r="A41" s="79"/>
      <c r="B41" s="260" t="s">
        <v>49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79"/>
      <c r="O41" s="79"/>
      <c r="P41" s="79"/>
    </row>
    <row r="42" spans="1:16" ht="9.9499999999999993" customHeight="1">
      <c r="A42" s="79"/>
      <c r="B42" s="252" t="s">
        <v>236</v>
      </c>
      <c r="C42" s="252"/>
      <c r="D42" s="252"/>
      <c r="E42" s="252"/>
      <c r="F42" s="252"/>
      <c r="G42" s="252"/>
      <c r="H42" s="83">
        <v>8.65</v>
      </c>
      <c r="I42" s="83">
        <v>0</v>
      </c>
      <c r="J42" s="253">
        <v>0.23</v>
      </c>
      <c r="K42" s="253"/>
      <c r="L42" s="253"/>
      <c r="M42" s="83">
        <v>0.23</v>
      </c>
      <c r="N42" s="79"/>
      <c r="O42" s="79"/>
      <c r="P42" s="79"/>
    </row>
    <row r="43" spans="1:16" ht="9.9499999999999993" customHeight="1">
      <c r="A43" s="79"/>
      <c r="B43" s="254" t="s">
        <v>188</v>
      </c>
      <c r="C43" s="254"/>
      <c r="D43" s="254"/>
      <c r="E43" s="254"/>
      <c r="F43" s="255">
        <v>8.65</v>
      </c>
      <c r="G43" s="255"/>
      <c r="H43" s="255"/>
      <c r="I43" s="84">
        <v>0</v>
      </c>
      <c r="J43" s="256">
        <v>0.23</v>
      </c>
      <c r="K43" s="256"/>
      <c r="L43" s="256"/>
      <c r="M43" s="84">
        <v>0.23</v>
      </c>
      <c r="N43" s="79"/>
      <c r="O43" s="79"/>
      <c r="P43" s="79"/>
    </row>
    <row r="44" spans="1:16" ht="9.9499999999999993" customHeight="1">
      <c r="A44" s="79"/>
      <c r="B44" s="257" t="s">
        <v>189</v>
      </c>
      <c r="C44" s="257"/>
      <c r="D44" s="257"/>
      <c r="E44" s="257"/>
      <c r="F44" s="258">
        <v>3716.92</v>
      </c>
      <c r="G44" s="258"/>
      <c r="H44" s="258"/>
      <c r="I44" s="85">
        <v>0.74</v>
      </c>
      <c r="J44" s="259">
        <v>100</v>
      </c>
      <c r="K44" s="259"/>
      <c r="L44" s="259"/>
      <c r="M44" s="85">
        <v>100</v>
      </c>
      <c r="N44" s="79"/>
      <c r="O44" s="79"/>
      <c r="P44" s="79"/>
    </row>
    <row r="45" spans="1:16" ht="9.9499999999999993" customHeight="1">
      <c r="A45" s="79"/>
      <c r="B45" s="260" t="s">
        <v>190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79"/>
      <c r="O45" s="79"/>
      <c r="P45" s="79"/>
    </row>
    <row r="46" spans="1:16" ht="9.9499999999999993" customHeight="1">
      <c r="A46" s="79"/>
      <c r="B46" s="252" t="s">
        <v>237</v>
      </c>
      <c r="C46" s="252"/>
      <c r="D46" s="252"/>
      <c r="E46" s="252"/>
      <c r="F46" s="252"/>
      <c r="G46" s="252"/>
      <c r="H46" s="83">
        <v>0</v>
      </c>
      <c r="I46" s="83">
        <v>0</v>
      </c>
      <c r="J46" s="253">
        <v>0</v>
      </c>
      <c r="K46" s="253"/>
      <c r="L46" s="253"/>
      <c r="M46" s="83">
        <v>0</v>
      </c>
      <c r="N46" s="79"/>
      <c r="O46" s="79"/>
      <c r="P46" s="79"/>
    </row>
    <row r="47" spans="1:16" ht="9.9499999999999993" customHeight="1">
      <c r="A47" s="79"/>
      <c r="B47" s="252" t="s">
        <v>238</v>
      </c>
      <c r="C47" s="252"/>
      <c r="D47" s="252"/>
      <c r="E47" s="252"/>
      <c r="F47" s="252"/>
      <c r="G47" s="252"/>
      <c r="H47" s="83">
        <v>0</v>
      </c>
      <c r="I47" s="83">
        <v>0</v>
      </c>
      <c r="J47" s="253">
        <v>0</v>
      </c>
      <c r="K47" s="253"/>
      <c r="L47" s="253"/>
      <c r="M47" s="83">
        <v>0</v>
      </c>
      <c r="N47" s="79"/>
      <c r="O47" s="79"/>
      <c r="P47" s="79"/>
    </row>
    <row r="48" spans="1:16" ht="9.9499999999999993" customHeight="1">
      <c r="A48" s="79"/>
      <c r="B48" s="252" t="s">
        <v>239</v>
      </c>
      <c r="C48" s="252"/>
      <c r="D48" s="252"/>
      <c r="E48" s="252"/>
      <c r="F48" s="252"/>
      <c r="G48" s="252"/>
      <c r="H48" s="83">
        <v>0</v>
      </c>
      <c r="I48" s="83">
        <v>0</v>
      </c>
      <c r="J48" s="253">
        <v>0</v>
      </c>
      <c r="K48" s="253"/>
      <c r="L48" s="253"/>
      <c r="M48" s="83">
        <v>0</v>
      </c>
      <c r="N48" s="79"/>
      <c r="O48" s="79"/>
      <c r="P48" s="79"/>
    </row>
    <row r="49" spans="1:16" ht="9.9499999999999993" customHeight="1">
      <c r="A49" s="79"/>
      <c r="B49" s="254" t="s">
        <v>119</v>
      </c>
      <c r="C49" s="254"/>
      <c r="D49" s="254"/>
      <c r="E49" s="254"/>
      <c r="F49" s="255">
        <v>0</v>
      </c>
      <c r="G49" s="255"/>
      <c r="H49" s="255"/>
      <c r="I49" s="84">
        <v>0</v>
      </c>
      <c r="J49" s="256">
        <v>0</v>
      </c>
      <c r="K49" s="256"/>
      <c r="L49" s="256"/>
      <c r="M49" s="84">
        <v>0</v>
      </c>
      <c r="N49" s="79"/>
      <c r="O49" s="79"/>
      <c r="P49" s="79"/>
    </row>
    <row r="50" spans="1:16" ht="9.9499999999999993" customHeight="1">
      <c r="A50" s="79"/>
      <c r="B50" s="260" t="s">
        <v>194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79"/>
      <c r="O50" s="79"/>
      <c r="P50" s="79"/>
    </row>
    <row r="51" spans="1:16" ht="9.9499999999999993" customHeight="1">
      <c r="A51" s="79"/>
      <c r="B51" s="252" t="s">
        <v>240</v>
      </c>
      <c r="C51" s="252"/>
      <c r="D51" s="252"/>
      <c r="E51" s="252"/>
      <c r="F51" s="252"/>
      <c r="G51" s="252"/>
      <c r="H51" s="83">
        <v>0</v>
      </c>
      <c r="I51" s="83">
        <v>0</v>
      </c>
      <c r="J51" s="253">
        <v>0</v>
      </c>
      <c r="K51" s="253"/>
      <c r="L51" s="253"/>
      <c r="M51" s="83">
        <v>0</v>
      </c>
      <c r="N51" s="79"/>
      <c r="O51" s="79"/>
      <c r="P51" s="79"/>
    </row>
    <row r="52" spans="1:16" ht="9.9499999999999993" customHeight="1">
      <c r="A52" s="79"/>
      <c r="B52" s="252" t="s">
        <v>241</v>
      </c>
      <c r="C52" s="252"/>
      <c r="D52" s="252"/>
      <c r="E52" s="252"/>
      <c r="F52" s="252"/>
      <c r="G52" s="252"/>
      <c r="H52" s="83">
        <v>0</v>
      </c>
      <c r="I52" s="83">
        <v>0</v>
      </c>
      <c r="J52" s="253">
        <v>0</v>
      </c>
      <c r="K52" s="253"/>
      <c r="L52" s="253"/>
      <c r="M52" s="83">
        <v>0</v>
      </c>
      <c r="N52" s="79"/>
      <c r="O52" s="79"/>
      <c r="P52" s="79"/>
    </row>
    <row r="53" spans="1:16" ht="9.9499999999999993" customHeight="1">
      <c r="A53" s="79"/>
      <c r="B53" s="252" t="s">
        <v>242</v>
      </c>
      <c r="C53" s="252"/>
      <c r="D53" s="252"/>
      <c r="E53" s="252"/>
      <c r="F53" s="252"/>
      <c r="G53" s="252"/>
      <c r="H53" s="83">
        <v>0</v>
      </c>
      <c r="I53" s="83">
        <v>0</v>
      </c>
      <c r="J53" s="253">
        <v>0</v>
      </c>
      <c r="K53" s="253"/>
      <c r="L53" s="253"/>
      <c r="M53" s="83">
        <v>0</v>
      </c>
      <c r="N53" s="79"/>
      <c r="O53" s="79"/>
      <c r="P53" s="79"/>
    </row>
    <row r="54" spans="1:16" ht="9.9499999999999993" customHeight="1">
      <c r="A54" s="79"/>
      <c r="B54" s="252" t="s">
        <v>243</v>
      </c>
      <c r="C54" s="252"/>
      <c r="D54" s="252"/>
      <c r="E54" s="252"/>
      <c r="F54" s="252"/>
      <c r="G54" s="252"/>
      <c r="H54" s="83">
        <v>0</v>
      </c>
      <c r="I54" s="83">
        <v>0</v>
      </c>
      <c r="J54" s="253">
        <v>0</v>
      </c>
      <c r="K54" s="253"/>
      <c r="L54" s="253"/>
      <c r="M54" s="83">
        <v>0</v>
      </c>
      <c r="N54" s="79"/>
      <c r="O54" s="79"/>
      <c r="P54" s="79"/>
    </row>
    <row r="55" spans="1:16" ht="9.9499999999999993" customHeight="1">
      <c r="A55" s="79"/>
      <c r="B55" s="254" t="s">
        <v>123</v>
      </c>
      <c r="C55" s="254"/>
      <c r="D55" s="254"/>
      <c r="E55" s="254"/>
      <c r="F55" s="255">
        <v>0</v>
      </c>
      <c r="G55" s="255"/>
      <c r="H55" s="255"/>
      <c r="I55" s="84">
        <v>0</v>
      </c>
      <c r="J55" s="256">
        <v>0</v>
      </c>
      <c r="K55" s="256"/>
      <c r="L55" s="256"/>
      <c r="M55" s="84">
        <v>0</v>
      </c>
      <c r="N55" s="79"/>
      <c r="O55" s="79"/>
      <c r="P55" s="79"/>
    </row>
    <row r="56" spans="1:16" ht="9.9499999999999993" customHeight="1">
      <c r="A56" s="79"/>
      <c r="B56" s="257" t="s">
        <v>198</v>
      </c>
      <c r="C56" s="257"/>
      <c r="D56" s="257"/>
      <c r="E56" s="257"/>
      <c r="F56" s="259">
        <v>0</v>
      </c>
      <c r="G56" s="259"/>
      <c r="H56" s="259"/>
      <c r="I56" s="85">
        <v>0</v>
      </c>
      <c r="J56" s="259">
        <v>0</v>
      </c>
      <c r="K56" s="259"/>
      <c r="L56" s="259"/>
      <c r="M56" s="85">
        <v>0</v>
      </c>
      <c r="N56" s="79"/>
      <c r="O56" s="79"/>
      <c r="P56" s="79"/>
    </row>
    <row r="57" spans="1:16" ht="9.9499999999999993" customHeight="1">
      <c r="A57" s="79"/>
      <c r="B57" s="257" t="s">
        <v>199</v>
      </c>
      <c r="C57" s="257"/>
      <c r="D57" s="257"/>
      <c r="E57" s="257"/>
      <c r="F57" s="258">
        <v>3716.92</v>
      </c>
      <c r="G57" s="258"/>
      <c r="H57" s="258"/>
      <c r="I57" s="85">
        <v>0.74</v>
      </c>
      <c r="J57" s="259">
        <v>100</v>
      </c>
      <c r="K57" s="259"/>
      <c r="L57" s="259"/>
      <c r="M57" s="85">
        <v>100</v>
      </c>
      <c r="N57" s="79"/>
      <c r="O57" s="79"/>
      <c r="P57" s="79"/>
    </row>
    <row r="58" spans="1:16" ht="9.9499999999999993" customHeight="1">
      <c r="A58" s="79"/>
      <c r="B58" s="260" t="s">
        <v>42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79"/>
      <c r="O58" s="79"/>
      <c r="P58" s="79"/>
    </row>
    <row r="59" spans="1:16" ht="9.9499999999999993" customHeight="1">
      <c r="A59" s="79"/>
      <c r="B59" s="252" t="s">
        <v>200</v>
      </c>
      <c r="C59" s="252"/>
      <c r="D59" s="252"/>
      <c r="E59" s="252"/>
      <c r="F59" s="252"/>
      <c r="G59" s="252"/>
      <c r="H59" s="83">
        <v>0.01</v>
      </c>
      <c r="I59" s="83">
        <v>0</v>
      </c>
      <c r="J59" s="253">
        <v>0</v>
      </c>
      <c r="K59" s="253"/>
      <c r="L59" s="253"/>
      <c r="M59" s="83">
        <v>0</v>
      </c>
      <c r="N59" s="79"/>
      <c r="O59" s="79"/>
      <c r="P59" s="79"/>
    </row>
    <row r="60" spans="1:16" ht="9.9499999999999993" customHeight="1">
      <c r="A60" s="79"/>
      <c r="B60" s="252" t="s">
        <v>201</v>
      </c>
      <c r="C60" s="252"/>
      <c r="D60" s="252"/>
      <c r="E60" s="252"/>
      <c r="F60" s="252"/>
      <c r="G60" s="252"/>
      <c r="H60" s="83">
        <v>0</v>
      </c>
      <c r="I60" s="83">
        <v>0</v>
      </c>
      <c r="J60" s="253">
        <v>0</v>
      </c>
      <c r="K60" s="253"/>
      <c r="L60" s="253"/>
      <c r="M60" s="83">
        <v>0</v>
      </c>
      <c r="N60" s="79"/>
      <c r="O60" s="79"/>
      <c r="P60" s="79"/>
    </row>
    <row r="61" spans="1:16" ht="9.9499999999999993" customHeight="1">
      <c r="A61" s="79"/>
      <c r="B61" s="254" t="s">
        <v>203</v>
      </c>
      <c r="C61" s="254"/>
      <c r="D61" s="254"/>
      <c r="E61" s="254"/>
      <c r="F61" s="255">
        <v>0.01</v>
      </c>
      <c r="G61" s="255"/>
      <c r="H61" s="255"/>
      <c r="I61" s="84">
        <v>0</v>
      </c>
      <c r="J61" s="256">
        <v>0</v>
      </c>
      <c r="K61" s="256"/>
      <c r="L61" s="256"/>
      <c r="M61" s="84">
        <v>0</v>
      </c>
      <c r="N61" s="79"/>
      <c r="O61" s="79"/>
      <c r="P61" s="79"/>
    </row>
    <row r="62" spans="1:16" ht="9.9499999999999993" customHeight="1">
      <c r="A62" s="79"/>
      <c r="B62" s="257" t="s">
        <v>204</v>
      </c>
      <c r="C62" s="257"/>
      <c r="D62" s="257"/>
      <c r="E62" s="257"/>
      <c r="F62" s="258">
        <v>3716.93</v>
      </c>
      <c r="G62" s="258"/>
      <c r="H62" s="258"/>
      <c r="I62" s="85">
        <v>0.74</v>
      </c>
      <c r="J62" s="259">
        <v>100</v>
      </c>
      <c r="K62" s="259"/>
      <c r="L62" s="259"/>
      <c r="M62" s="86" t="s">
        <v>205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51" t="s">
        <v>47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/>
  <dimension ref="A1:E63"/>
  <sheetViews>
    <sheetView showGridLines="0" zoomScaleNormal="100" workbookViewId="0">
      <selection sqref="A1:E1"/>
    </sheetView>
  </sheetViews>
  <sheetFormatPr defaultRowHeight="13.5"/>
  <cols>
    <col min="1" max="1" width="34.125" customWidth="1"/>
    <col min="2" max="5" width="10.25" customWidth="1"/>
  </cols>
  <sheetData>
    <row r="1" spans="1:5">
      <c r="A1" s="267" t="s">
        <v>254</v>
      </c>
      <c r="B1" s="268"/>
      <c r="C1" s="268"/>
      <c r="D1" s="268"/>
      <c r="E1" s="268"/>
    </row>
    <row r="2" spans="1:5">
      <c r="A2" s="267" t="s">
        <v>255</v>
      </c>
      <c r="B2" s="268"/>
      <c r="C2" s="268"/>
      <c r="D2" s="268"/>
      <c r="E2" s="268"/>
    </row>
    <row r="3" spans="1:5">
      <c r="A3" s="267" t="s">
        <v>270</v>
      </c>
      <c r="B3" s="268"/>
      <c r="C3" s="268"/>
      <c r="D3" s="268"/>
      <c r="E3" s="268"/>
    </row>
    <row r="4" spans="1:5">
      <c r="A4" s="95" t="s">
        <v>140</v>
      </c>
      <c r="B4" s="267" t="s">
        <v>141</v>
      </c>
      <c r="C4" s="268"/>
      <c r="D4" s="268"/>
      <c r="E4" s="268"/>
    </row>
    <row r="5" spans="1:5">
      <c r="A5" s="95" t="s">
        <v>257</v>
      </c>
      <c r="B5" s="267" t="s">
        <v>258</v>
      </c>
      <c r="C5" s="268"/>
      <c r="D5" s="268"/>
      <c r="E5" s="268"/>
    </row>
    <row r="6" spans="1:5">
      <c r="A6" s="95" t="s">
        <v>271</v>
      </c>
      <c r="B6" s="96" t="s">
        <v>218</v>
      </c>
    </row>
    <row r="7" spans="1:5" ht="23.25">
      <c r="A7" s="97" t="s">
        <v>9</v>
      </c>
      <c r="B7" s="97" t="s">
        <v>146</v>
      </c>
      <c r="C7" s="97" t="s">
        <v>253</v>
      </c>
      <c r="D7" s="97" t="s">
        <v>260</v>
      </c>
      <c r="E7" s="97" t="s">
        <v>261</v>
      </c>
    </row>
    <row r="8" spans="1:5">
      <c r="A8" s="267" t="s">
        <v>262</v>
      </c>
      <c r="B8" s="268"/>
      <c r="C8" s="268"/>
      <c r="D8" s="268"/>
      <c r="E8" s="268"/>
    </row>
    <row r="9" spans="1:5">
      <c r="A9" s="96" t="s">
        <v>150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151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152</v>
      </c>
    </row>
    <row r="12" spans="1:5">
      <c r="A12" s="96" t="s">
        <v>153</v>
      </c>
      <c r="B12" s="98">
        <v>0</v>
      </c>
      <c r="C12" s="98">
        <v>0</v>
      </c>
      <c r="D12" s="98">
        <v>0</v>
      </c>
      <c r="E12" s="98">
        <v>0</v>
      </c>
    </row>
    <row r="13" spans="1:5">
      <c r="A13" s="96" t="s">
        <v>154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155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156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219</v>
      </c>
      <c r="B16" s="98">
        <v>1500</v>
      </c>
      <c r="C16" s="98">
        <v>0.3</v>
      </c>
      <c r="D16" s="98">
        <v>39.619999999999997</v>
      </c>
      <c r="E16" s="98">
        <v>39.43</v>
      </c>
    </row>
    <row r="17" spans="1:5">
      <c r="A17" s="96" t="s">
        <v>158</v>
      </c>
      <c r="B17" s="98">
        <v>41.8</v>
      </c>
      <c r="C17" s="98">
        <v>8.3599999999999994E-3</v>
      </c>
      <c r="D17" s="98">
        <v>1.1000000000000001</v>
      </c>
      <c r="E17" s="98">
        <v>1.1000000000000001</v>
      </c>
    </row>
    <row r="18" spans="1:5">
      <c r="A18" s="96" t="s">
        <v>220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160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161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221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222</v>
      </c>
    </row>
    <row r="23" spans="1:5">
      <c r="A23" s="96" t="s">
        <v>223</v>
      </c>
      <c r="B23" s="98">
        <v>890.41</v>
      </c>
      <c r="C23" s="98">
        <v>0.17807999999999999</v>
      </c>
      <c r="D23" s="98">
        <v>23.52</v>
      </c>
      <c r="E23" s="98">
        <v>23.4</v>
      </c>
    </row>
    <row r="24" spans="1:5">
      <c r="A24" s="96" t="s">
        <v>224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225</v>
      </c>
      <c r="B25" s="98">
        <v>1052.8800000000001</v>
      </c>
      <c r="C25" s="98">
        <v>0.21057999999999999</v>
      </c>
      <c r="D25" s="98">
        <v>27.81</v>
      </c>
      <c r="E25" s="98">
        <v>27.67</v>
      </c>
    </row>
    <row r="26" spans="1:5">
      <c r="A26" s="96" t="s">
        <v>226</v>
      </c>
      <c r="B26" s="98">
        <v>0</v>
      </c>
      <c r="C26" s="98">
        <v>0</v>
      </c>
      <c r="D26" s="98">
        <v>0</v>
      </c>
      <c r="E26" s="98">
        <v>0</v>
      </c>
    </row>
    <row r="27" spans="1:5">
      <c r="A27" s="95" t="s">
        <v>18</v>
      </c>
      <c r="B27" s="99">
        <v>3485.09</v>
      </c>
      <c r="C27" s="99">
        <v>0.69701999999999997</v>
      </c>
      <c r="D27" s="99">
        <v>92.05</v>
      </c>
      <c r="E27" s="99">
        <v>91.6</v>
      </c>
    </row>
    <row r="28" spans="1:5">
      <c r="A28" s="267" t="s">
        <v>99</v>
      </c>
      <c r="B28" s="268"/>
      <c r="C28" s="268"/>
      <c r="D28" s="268"/>
      <c r="E28" s="268"/>
    </row>
    <row r="29" spans="1:5">
      <c r="A29" s="96" t="s">
        <v>227</v>
      </c>
      <c r="B29" s="98">
        <v>0</v>
      </c>
      <c r="C29" s="98">
        <v>0</v>
      </c>
      <c r="D29" s="98">
        <v>0</v>
      </c>
      <c r="E29" s="98">
        <v>0</v>
      </c>
    </row>
    <row r="30" spans="1:5">
      <c r="A30" s="96" t="s">
        <v>228</v>
      </c>
      <c r="B30" s="98">
        <v>104.55</v>
      </c>
      <c r="C30" s="98">
        <v>2.0910000000000002E-2</v>
      </c>
      <c r="D30" s="98">
        <v>2.76</v>
      </c>
      <c r="E30" s="98">
        <v>2.75</v>
      </c>
    </row>
    <row r="31" spans="1:5">
      <c r="A31" s="96" t="s">
        <v>229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230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231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232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233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234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235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185</v>
      </c>
      <c r="B38" s="98">
        <v>187.5</v>
      </c>
      <c r="C38" s="98">
        <v>3.7499999999999999E-2</v>
      </c>
      <c r="D38" s="98">
        <v>4.95</v>
      </c>
      <c r="E38" s="98">
        <v>4.93</v>
      </c>
    </row>
    <row r="39" spans="1:5">
      <c r="A39" s="95" t="s">
        <v>113</v>
      </c>
      <c r="B39" s="99">
        <v>292.05</v>
      </c>
      <c r="C39" s="99">
        <v>5.8409999999999997E-2</v>
      </c>
      <c r="D39" s="99">
        <v>7.71</v>
      </c>
      <c r="E39" s="99">
        <v>7.68</v>
      </c>
    </row>
    <row r="40" spans="1:5">
      <c r="A40" s="267" t="s">
        <v>49</v>
      </c>
      <c r="B40" s="268"/>
      <c r="C40" s="268"/>
      <c r="D40" s="268"/>
      <c r="E40" s="268"/>
    </row>
    <row r="41" spans="1:5">
      <c r="A41" s="96" t="s">
        <v>236</v>
      </c>
      <c r="B41" s="98">
        <v>8.41</v>
      </c>
      <c r="C41" s="98">
        <v>0</v>
      </c>
      <c r="D41" s="98">
        <v>0.22</v>
      </c>
      <c r="E41" s="98">
        <v>0.22</v>
      </c>
    </row>
    <row r="42" spans="1:5">
      <c r="A42" s="95" t="s">
        <v>188</v>
      </c>
      <c r="B42" s="99">
        <v>8.41</v>
      </c>
      <c r="C42" s="99">
        <v>0</v>
      </c>
      <c r="D42" s="99">
        <v>0.22</v>
      </c>
      <c r="E42" s="99">
        <v>0.22</v>
      </c>
    </row>
    <row r="43" spans="1:5">
      <c r="A43" s="95" t="s">
        <v>189</v>
      </c>
      <c r="B43" s="99">
        <v>3785.55</v>
      </c>
      <c r="C43" s="99">
        <v>0.75543000000000005</v>
      </c>
      <c r="D43" s="99">
        <v>99.98</v>
      </c>
      <c r="E43" s="99">
        <v>99.5</v>
      </c>
    </row>
    <row r="44" spans="1:5">
      <c r="A44" s="267" t="s">
        <v>190</v>
      </c>
      <c r="B44" s="268"/>
      <c r="C44" s="268"/>
      <c r="D44" s="268"/>
      <c r="E44" s="268"/>
    </row>
    <row r="45" spans="1:5">
      <c r="A45" s="96" t="s">
        <v>237</v>
      </c>
      <c r="B45" s="98">
        <v>0</v>
      </c>
      <c r="C45" s="98">
        <v>0</v>
      </c>
      <c r="D45" s="98">
        <v>0</v>
      </c>
      <c r="E45" s="98">
        <v>0</v>
      </c>
    </row>
    <row r="46" spans="1:5">
      <c r="A46" s="96" t="s">
        <v>238</v>
      </c>
      <c r="B46" s="98">
        <v>0</v>
      </c>
      <c r="C46" s="98">
        <v>0</v>
      </c>
      <c r="D46" s="98">
        <v>0</v>
      </c>
      <c r="E46" s="98">
        <v>0</v>
      </c>
    </row>
    <row r="47" spans="1:5">
      <c r="A47" s="96" t="s">
        <v>239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119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67" t="s">
        <v>194</v>
      </c>
      <c r="B49" s="268"/>
      <c r="C49" s="268"/>
      <c r="D49" s="268"/>
      <c r="E49" s="268"/>
    </row>
    <row r="50" spans="1:5">
      <c r="A50" s="96" t="s">
        <v>240</v>
      </c>
      <c r="B50" s="98">
        <v>0</v>
      </c>
      <c r="C50" s="98">
        <v>0</v>
      </c>
      <c r="D50" s="98">
        <v>0</v>
      </c>
      <c r="E50" s="98">
        <v>0</v>
      </c>
    </row>
    <row r="51" spans="1:5">
      <c r="A51" s="96" t="s">
        <v>241</v>
      </c>
      <c r="B51" s="98">
        <v>19.059999999999999</v>
      </c>
      <c r="C51" s="98">
        <v>3.81E-3</v>
      </c>
      <c r="D51" s="98">
        <v>0.5</v>
      </c>
      <c r="E51" s="98">
        <v>0.5</v>
      </c>
    </row>
    <row r="52" spans="1:5">
      <c r="A52" s="96" t="s">
        <v>242</v>
      </c>
      <c r="B52" s="98">
        <v>0</v>
      </c>
      <c r="C52" s="98">
        <v>0</v>
      </c>
      <c r="D52" s="98">
        <v>0</v>
      </c>
      <c r="E52" s="98">
        <v>0</v>
      </c>
    </row>
    <row r="53" spans="1:5">
      <c r="A53" s="96" t="s">
        <v>243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123</v>
      </c>
      <c r="B54" s="99">
        <v>19.059999999999999</v>
      </c>
      <c r="C54" s="99">
        <v>3.81E-3</v>
      </c>
      <c r="D54" s="99">
        <v>0.5</v>
      </c>
      <c r="E54" s="99">
        <v>0.5</v>
      </c>
    </row>
    <row r="55" spans="1:5">
      <c r="A55" s="95" t="s">
        <v>198</v>
      </c>
      <c r="B55" s="99">
        <v>19.059999999999999</v>
      </c>
      <c r="C55" s="99">
        <v>3.81E-3</v>
      </c>
      <c r="D55" s="99">
        <v>0.5</v>
      </c>
      <c r="E55" s="99">
        <v>0.5</v>
      </c>
    </row>
    <row r="56" spans="1:5">
      <c r="A56" s="95" t="s">
        <v>199</v>
      </c>
      <c r="B56" s="99">
        <v>3804.61</v>
      </c>
      <c r="C56" s="99">
        <v>0.75924000000000003</v>
      </c>
      <c r="D56" s="99">
        <v>100.48</v>
      </c>
      <c r="E56" s="99">
        <v>100</v>
      </c>
    </row>
    <row r="57" spans="1:5">
      <c r="A57" s="267" t="s">
        <v>42</v>
      </c>
      <c r="B57" s="268"/>
      <c r="C57" s="268"/>
      <c r="D57" s="268"/>
      <c r="E57" s="268"/>
    </row>
    <row r="58" spans="1:5">
      <c r="A58" s="96" t="s">
        <v>200</v>
      </c>
      <c r="B58" s="98">
        <v>0</v>
      </c>
      <c r="C58" s="98">
        <v>0</v>
      </c>
      <c r="D58" s="98">
        <v>0</v>
      </c>
      <c r="E58" s="98">
        <v>0</v>
      </c>
    </row>
    <row r="59" spans="1:5">
      <c r="A59" s="96" t="s">
        <v>201</v>
      </c>
      <c r="B59" s="98">
        <v>0</v>
      </c>
      <c r="C59" s="98">
        <v>0</v>
      </c>
      <c r="D59" s="98">
        <v>0</v>
      </c>
      <c r="E59" s="98">
        <v>0</v>
      </c>
    </row>
    <row r="60" spans="1:5">
      <c r="A60" s="95" t="s">
        <v>263</v>
      </c>
      <c r="B60" s="99">
        <v>0</v>
      </c>
      <c r="C60" s="99">
        <v>0</v>
      </c>
      <c r="D60" s="99">
        <v>0</v>
      </c>
      <c r="E60" s="99">
        <v>0</v>
      </c>
    </row>
    <row r="61" spans="1:5">
      <c r="A61" s="95" t="s">
        <v>204</v>
      </c>
      <c r="B61" s="99">
        <v>3804.61</v>
      </c>
      <c r="C61" s="99">
        <v>0.75924000000000003</v>
      </c>
      <c r="D61" s="99">
        <v>100.48</v>
      </c>
      <c r="E61" s="99">
        <v>100</v>
      </c>
    </row>
    <row r="63" spans="1:5">
      <c r="A63" s="267" t="s">
        <v>47</v>
      </c>
      <c r="B63" s="268"/>
      <c r="C63" s="268"/>
      <c r="D63" s="268"/>
      <c r="E63" s="26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/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2" style="163" customWidth="1"/>
    <col min="4" max="5" width="16.375" style="163" customWidth="1"/>
    <col min="6" max="256" width="9" style="163"/>
    <col min="257" max="257" width="30.75" style="163" customWidth="1"/>
    <col min="258" max="259" width="12" style="163" customWidth="1"/>
    <col min="260" max="261" width="16.375" style="163" customWidth="1"/>
    <col min="262" max="512" width="9" style="163"/>
    <col min="513" max="513" width="30.75" style="163" customWidth="1"/>
    <col min="514" max="515" width="12" style="163" customWidth="1"/>
    <col min="516" max="517" width="16.375" style="163" customWidth="1"/>
    <col min="518" max="768" width="9" style="163"/>
    <col min="769" max="769" width="30.75" style="163" customWidth="1"/>
    <col min="770" max="771" width="12" style="163" customWidth="1"/>
    <col min="772" max="773" width="16.375" style="163" customWidth="1"/>
    <col min="774" max="1024" width="9" style="163"/>
    <col min="1025" max="1025" width="30.75" style="163" customWidth="1"/>
    <col min="1026" max="1027" width="12" style="163" customWidth="1"/>
    <col min="1028" max="1029" width="16.375" style="163" customWidth="1"/>
    <col min="1030" max="1280" width="9" style="163"/>
    <col min="1281" max="1281" width="30.75" style="163" customWidth="1"/>
    <col min="1282" max="1283" width="12" style="163" customWidth="1"/>
    <col min="1284" max="1285" width="16.375" style="163" customWidth="1"/>
    <col min="1286" max="1536" width="9" style="163"/>
    <col min="1537" max="1537" width="30.75" style="163" customWidth="1"/>
    <col min="1538" max="1539" width="12" style="163" customWidth="1"/>
    <col min="1540" max="1541" width="16.375" style="163" customWidth="1"/>
    <col min="1542" max="1792" width="9" style="163"/>
    <col min="1793" max="1793" width="30.75" style="163" customWidth="1"/>
    <col min="1794" max="1795" width="12" style="163" customWidth="1"/>
    <col min="1796" max="1797" width="16.375" style="163" customWidth="1"/>
    <col min="1798" max="2048" width="9" style="163"/>
    <col min="2049" max="2049" width="30.75" style="163" customWidth="1"/>
    <col min="2050" max="2051" width="12" style="163" customWidth="1"/>
    <col min="2052" max="2053" width="16.375" style="163" customWidth="1"/>
    <col min="2054" max="2304" width="9" style="163"/>
    <col min="2305" max="2305" width="30.75" style="163" customWidth="1"/>
    <col min="2306" max="2307" width="12" style="163" customWidth="1"/>
    <col min="2308" max="2309" width="16.375" style="163" customWidth="1"/>
    <col min="2310" max="2560" width="9" style="163"/>
    <col min="2561" max="2561" width="30.75" style="163" customWidth="1"/>
    <col min="2562" max="2563" width="12" style="163" customWidth="1"/>
    <col min="2564" max="2565" width="16.375" style="163" customWidth="1"/>
    <col min="2566" max="2816" width="9" style="163"/>
    <col min="2817" max="2817" width="30.75" style="163" customWidth="1"/>
    <col min="2818" max="2819" width="12" style="163" customWidth="1"/>
    <col min="2820" max="2821" width="16.375" style="163" customWidth="1"/>
    <col min="2822" max="3072" width="9" style="163"/>
    <col min="3073" max="3073" width="30.75" style="163" customWidth="1"/>
    <col min="3074" max="3075" width="12" style="163" customWidth="1"/>
    <col min="3076" max="3077" width="16.375" style="163" customWidth="1"/>
    <col min="3078" max="3328" width="9" style="163"/>
    <col min="3329" max="3329" width="30.75" style="163" customWidth="1"/>
    <col min="3330" max="3331" width="12" style="163" customWidth="1"/>
    <col min="3332" max="3333" width="16.375" style="163" customWidth="1"/>
    <col min="3334" max="3584" width="9" style="163"/>
    <col min="3585" max="3585" width="30.75" style="163" customWidth="1"/>
    <col min="3586" max="3587" width="12" style="163" customWidth="1"/>
    <col min="3588" max="3589" width="16.375" style="163" customWidth="1"/>
    <col min="3590" max="3840" width="9" style="163"/>
    <col min="3841" max="3841" width="30.75" style="163" customWidth="1"/>
    <col min="3842" max="3843" width="12" style="163" customWidth="1"/>
    <col min="3844" max="3845" width="16.375" style="163" customWidth="1"/>
    <col min="3846" max="4096" width="9" style="163"/>
    <col min="4097" max="4097" width="30.75" style="163" customWidth="1"/>
    <col min="4098" max="4099" width="12" style="163" customWidth="1"/>
    <col min="4100" max="4101" width="16.375" style="163" customWidth="1"/>
    <col min="4102" max="4352" width="9" style="163"/>
    <col min="4353" max="4353" width="30.75" style="163" customWidth="1"/>
    <col min="4354" max="4355" width="12" style="163" customWidth="1"/>
    <col min="4356" max="4357" width="16.375" style="163" customWidth="1"/>
    <col min="4358" max="4608" width="9" style="163"/>
    <col min="4609" max="4609" width="30.75" style="163" customWidth="1"/>
    <col min="4610" max="4611" width="12" style="163" customWidth="1"/>
    <col min="4612" max="4613" width="16.375" style="163" customWidth="1"/>
    <col min="4614" max="4864" width="9" style="163"/>
    <col min="4865" max="4865" width="30.75" style="163" customWidth="1"/>
    <col min="4866" max="4867" width="12" style="163" customWidth="1"/>
    <col min="4868" max="4869" width="16.375" style="163" customWidth="1"/>
    <col min="4870" max="5120" width="9" style="163"/>
    <col min="5121" max="5121" width="30.75" style="163" customWidth="1"/>
    <col min="5122" max="5123" width="12" style="163" customWidth="1"/>
    <col min="5124" max="5125" width="16.375" style="163" customWidth="1"/>
    <col min="5126" max="5376" width="9" style="163"/>
    <col min="5377" max="5377" width="30.75" style="163" customWidth="1"/>
    <col min="5378" max="5379" width="12" style="163" customWidth="1"/>
    <col min="5380" max="5381" width="16.375" style="163" customWidth="1"/>
    <col min="5382" max="5632" width="9" style="163"/>
    <col min="5633" max="5633" width="30.75" style="163" customWidth="1"/>
    <col min="5634" max="5635" width="12" style="163" customWidth="1"/>
    <col min="5636" max="5637" width="16.375" style="163" customWidth="1"/>
    <col min="5638" max="5888" width="9" style="163"/>
    <col min="5889" max="5889" width="30.75" style="163" customWidth="1"/>
    <col min="5890" max="5891" width="12" style="163" customWidth="1"/>
    <col min="5892" max="5893" width="16.375" style="163" customWidth="1"/>
    <col min="5894" max="6144" width="9" style="163"/>
    <col min="6145" max="6145" width="30.75" style="163" customWidth="1"/>
    <col min="6146" max="6147" width="12" style="163" customWidth="1"/>
    <col min="6148" max="6149" width="16.375" style="163" customWidth="1"/>
    <col min="6150" max="6400" width="9" style="163"/>
    <col min="6401" max="6401" width="30.75" style="163" customWidth="1"/>
    <col min="6402" max="6403" width="12" style="163" customWidth="1"/>
    <col min="6404" max="6405" width="16.375" style="163" customWidth="1"/>
    <col min="6406" max="6656" width="9" style="163"/>
    <col min="6657" max="6657" width="30.75" style="163" customWidth="1"/>
    <col min="6658" max="6659" width="12" style="163" customWidth="1"/>
    <col min="6660" max="6661" width="16.375" style="163" customWidth="1"/>
    <col min="6662" max="6912" width="9" style="163"/>
    <col min="6913" max="6913" width="30.75" style="163" customWidth="1"/>
    <col min="6914" max="6915" width="12" style="163" customWidth="1"/>
    <col min="6916" max="6917" width="16.375" style="163" customWidth="1"/>
    <col min="6918" max="7168" width="9" style="163"/>
    <col min="7169" max="7169" width="30.75" style="163" customWidth="1"/>
    <col min="7170" max="7171" width="12" style="163" customWidth="1"/>
    <col min="7172" max="7173" width="16.375" style="163" customWidth="1"/>
    <col min="7174" max="7424" width="9" style="163"/>
    <col min="7425" max="7425" width="30.75" style="163" customWidth="1"/>
    <col min="7426" max="7427" width="12" style="163" customWidth="1"/>
    <col min="7428" max="7429" width="16.375" style="163" customWidth="1"/>
    <col min="7430" max="7680" width="9" style="163"/>
    <col min="7681" max="7681" width="30.75" style="163" customWidth="1"/>
    <col min="7682" max="7683" width="12" style="163" customWidth="1"/>
    <col min="7684" max="7685" width="16.375" style="163" customWidth="1"/>
    <col min="7686" max="7936" width="9" style="163"/>
    <col min="7937" max="7937" width="30.75" style="163" customWidth="1"/>
    <col min="7938" max="7939" width="12" style="163" customWidth="1"/>
    <col min="7940" max="7941" width="16.375" style="163" customWidth="1"/>
    <col min="7942" max="8192" width="9" style="163"/>
    <col min="8193" max="8193" width="30.75" style="163" customWidth="1"/>
    <col min="8194" max="8195" width="12" style="163" customWidth="1"/>
    <col min="8196" max="8197" width="16.375" style="163" customWidth="1"/>
    <col min="8198" max="8448" width="9" style="163"/>
    <col min="8449" max="8449" width="30.75" style="163" customWidth="1"/>
    <col min="8450" max="8451" width="12" style="163" customWidth="1"/>
    <col min="8452" max="8453" width="16.375" style="163" customWidth="1"/>
    <col min="8454" max="8704" width="9" style="163"/>
    <col min="8705" max="8705" width="30.75" style="163" customWidth="1"/>
    <col min="8706" max="8707" width="12" style="163" customWidth="1"/>
    <col min="8708" max="8709" width="16.375" style="163" customWidth="1"/>
    <col min="8710" max="8960" width="9" style="163"/>
    <col min="8961" max="8961" width="30.75" style="163" customWidth="1"/>
    <col min="8962" max="8963" width="12" style="163" customWidth="1"/>
    <col min="8964" max="8965" width="16.375" style="163" customWidth="1"/>
    <col min="8966" max="9216" width="9" style="163"/>
    <col min="9217" max="9217" width="30.75" style="163" customWidth="1"/>
    <col min="9218" max="9219" width="12" style="163" customWidth="1"/>
    <col min="9220" max="9221" width="16.375" style="163" customWidth="1"/>
    <col min="9222" max="9472" width="9" style="163"/>
    <col min="9473" max="9473" width="30.75" style="163" customWidth="1"/>
    <col min="9474" max="9475" width="12" style="163" customWidth="1"/>
    <col min="9476" max="9477" width="16.375" style="163" customWidth="1"/>
    <col min="9478" max="9728" width="9" style="163"/>
    <col min="9729" max="9729" width="30.75" style="163" customWidth="1"/>
    <col min="9730" max="9731" width="12" style="163" customWidth="1"/>
    <col min="9732" max="9733" width="16.375" style="163" customWidth="1"/>
    <col min="9734" max="9984" width="9" style="163"/>
    <col min="9985" max="9985" width="30.75" style="163" customWidth="1"/>
    <col min="9986" max="9987" width="12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2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2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2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2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2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2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2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2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2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2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2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2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2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2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2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2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2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2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2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2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2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2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2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2" style="163" customWidth="1"/>
    <col min="16132" max="16133" width="16.375" style="163" customWidth="1"/>
    <col min="16134" max="16384" width="9" style="163"/>
  </cols>
  <sheetData>
    <row r="1" spans="1:6">
      <c r="A1" s="269" t="s">
        <v>254</v>
      </c>
      <c r="B1" s="270"/>
      <c r="C1" s="270"/>
      <c r="D1" s="270"/>
      <c r="E1" s="270"/>
      <c r="F1" s="270"/>
    </row>
    <row r="2" spans="1:6">
      <c r="A2" s="269" t="s">
        <v>255</v>
      </c>
      <c r="B2" s="270"/>
      <c r="C2" s="270"/>
      <c r="D2" s="270"/>
      <c r="E2" s="270"/>
      <c r="F2" s="270"/>
    </row>
    <row r="3" spans="1:6">
      <c r="A3" s="269" t="s">
        <v>362</v>
      </c>
      <c r="B3" s="270"/>
      <c r="C3" s="270"/>
      <c r="D3" s="270"/>
      <c r="E3" s="270"/>
      <c r="F3" s="270"/>
    </row>
    <row r="4" spans="1:6">
      <c r="A4" s="164" t="s">
        <v>140</v>
      </c>
      <c r="B4" s="269" t="s">
        <v>141</v>
      </c>
      <c r="C4" s="270"/>
      <c r="D4" s="270"/>
      <c r="E4" s="270"/>
      <c r="F4" s="270"/>
    </row>
    <row r="5" spans="1:6">
      <c r="A5" s="164" t="s">
        <v>357</v>
      </c>
      <c r="B5" s="269" t="s">
        <v>258</v>
      </c>
      <c r="C5" s="270"/>
      <c r="D5" s="270"/>
      <c r="E5" s="270"/>
      <c r="F5" s="270"/>
    </row>
    <row r="6" spans="1:6">
      <c r="A6" s="164" t="s">
        <v>271</v>
      </c>
      <c r="B6" s="165" t="s">
        <v>218</v>
      </c>
    </row>
    <row r="7" spans="1:6">
      <c r="A7" s="166" t="s">
        <v>9</v>
      </c>
      <c r="B7" s="166" t="s">
        <v>146</v>
      </c>
      <c r="C7" s="166" t="s">
        <v>253</v>
      </c>
      <c r="D7" s="166" t="s">
        <v>260</v>
      </c>
      <c r="E7" s="166" t="s">
        <v>261</v>
      </c>
    </row>
    <row r="8" spans="1:6">
      <c r="A8" s="269" t="s">
        <v>262</v>
      </c>
      <c r="B8" s="270"/>
      <c r="C8" s="270"/>
      <c r="D8" s="270"/>
      <c r="E8" s="270"/>
    </row>
    <row r="9" spans="1:6">
      <c r="A9" s="165" t="s">
        <v>150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151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152</v>
      </c>
    </row>
    <row r="12" spans="1:6">
      <c r="A12" s="165" t="s">
        <v>153</v>
      </c>
      <c r="B12" s="167">
        <v>0</v>
      </c>
      <c r="C12" s="167">
        <v>0</v>
      </c>
      <c r="D12" s="167">
        <v>0</v>
      </c>
      <c r="E12" s="167">
        <v>0</v>
      </c>
    </row>
    <row r="13" spans="1:6">
      <c r="A13" s="165" t="s">
        <v>154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155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156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219</v>
      </c>
      <c r="B16" s="167">
        <v>2400</v>
      </c>
      <c r="C16" s="167">
        <v>0.48</v>
      </c>
      <c r="D16" s="167">
        <v>37.94</v>
      </c>
      <c r="E16" s="167">
        <v>37.82</v>
      </c>
    </row>
    <row r="17" spans="1:5">
      <c r="A17" s="165" t="s">
        <v>158</v>
      </c>
      <c r="B17" s="167">
        <v>44</v>
      </c>
      <c r="C17" s="167">
        <v>8.8000000000000005E-3</v>
      </c>
      <c r="D17" s="167">
        <v>0.7</v>
      </c>
      <c r="E17" s="167">
        <v>0.69</v>
      </c>
    </row>
    <row r="18" spans="1:5">
      <c r="A18" s="165" t="s">
        <v>220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160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161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221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222</v>
      </c>
    </row>
    <row r="23" spans="1:5">
      <c r="A23" s="165" t="s">
        <v>223</v>
      </c>
      <c r="B23" s="167">
        <v>1602</v>
      </c>
      <c r="C23" s="167">
        <v>0.32040000000000002</v>
      </c>
      <c r="D23" s="167">
        <v>25.33</v>
      </c>
      <c r="E23" s="167">
        <v>25.25</v>
      </c>
    </row>
    <row r="24" spans="1:5">
      <c r="A24" s="165" t="s">
        <v>224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225</v>
      </c>
      <c r="B25" s="167">
        <v>1351.18</v>
      </c>
      <c r="C25" s="167">
        <v>0.27023999999999998</v>
      </c>
      <c r="D25" s="167">
        <v>21.36</v>
      </c>
      <c r="E25" s="167">
        <v>21.29</v>
      </c>
    </row>
    <row r="26" spans="1:5">
      <c r="A26" s="165" t="s">
        <v>226</v>
      </c>
      <c r="B26" s="167">
        <v>0</v>
      </c>
      <c r="C26" s="167">
        <v>0</v>
      </c>
      <c r="D26" s="167">
        <v>0</v>
      </c>
      <c r="E26" s="167">
        <v>0</v>
      </c>
    </row>
    <row r="27" spans="1:5">
      <c r="A27" s="164" t="s">
        <v>18</v>
      </c>
      <c r="B27" s="168">
        <v>5397.18</v>
      </c>
      <c r="C27" s="168">
        <v>1.07944</v>
      </c>
      <c r="D27" s="168">
        <v>85.33</v>
      </c>
      <c r="E27" s="168">
        <v>85.05</v>
      </c>
    </row>
    <row r="28" spans="1:5">
      <c r="A28" s="269" t="s">
        <v>99</v>
      </c>
      <c r="B28" s="270"/>
      <c r="C28" s="270"/>
      <c r="D28" s="270"/>
      <c r="E28" s="270"/>
    </row>
    <row r="29" spans="1:5">
      <c r="A29" s="165" t="s">
        <v>227</v>
      </c>
      <c r="B29" s="167">
        <v>0</v>
      </c>
      <c r="C29" s="167">
        <v>0</v>
      </c>
      <c r="D29" s="167">
        <v>0</v>
      </c>
      <c r="E29" s="167">
        <v>0</v>
      </c>
    </row>
    <row r="30" spans="1:5">
      <c r="A30" s="165" t="s">
        <v>228</v>
      </c>
      <c r="B30" s="167">
        <v>161.91999999999999</v>
      </c>
      <c r="C30" s="167">
        <v>3.2379999999999999E-2</v>
      </c>
      <c r="D30" s="167">
        <v>2.56</v>
      </c>
      <c r="E30" s="167">
        <v>2.5499999999999998</v>
      </c>
    </row>
    <row r="31" spans="1:5">
      <c r="A31" s="165" t="s">
        <v>229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230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231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232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233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234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358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185</v>
      </c>
      <c r="B38" s="167">
        <v>750</v>
      </c>
      <c r="C38" s="167">
        <v>0.15</v>
      </c>
      <c r="D38" s="167">
        <v>11.86</v>
      </c>
      <c r="E38" s="167">
        <v>11.82</v>
      </c>
    </row>
    <row r="39" spans="1:5">
      <c r="A39" s="164" t="s">
        <v>113</v>
      </c>
      <c r="B39" s="168">
        <v>911.92</v>
      </c>
      <c r="C39" s="168">
        <v>0.18237999999999999</v>
      </c>
      <c r="D39" s="168">
        <v>14.42</v>
      </c>
      <c r="E39" s="168">
        <v>14.37</v>
      </c>
    </row>
    <row r="40" spans="1:5">
      <c r="A40" s="269" t="s">
        <v>49</v>
      </c>
      <c r="B40" s="270"/>
      <c r="C40" s="270"/>
      <c r="D40" s="270"/>
      <c r="E40" s="270"/>
    </row>
    <row r="41" spans="1:5">
      <c r="A41" s="165" t="s">
        <v>236</v>
      </c>
      <c r="B41" s="167">
        <v>16.41</v>
      </c>
      <c r="C41" s="167">
        <v>0</v>
      </c>
      <c r="D41" s="167">
        <v>0.26</v>
      </c>
      <c r="E41" s="167">
        <v>0.26</v>
      </c>
    </row>
    <row r="42" spans="1:5">
      <c r="A42" s="164" t="s">
        <v>188</v>
      </c>
      <c r="B42" s="168">
        <v>16.41</v>
      </c>
      <c r="C42" s="168">
        <v>0</v>
      </c>
      <c r="D42" s="168">
        <v>0.26</v>
      </c>
      <c r="E42" s="168">
        <v>0.26</v>
      </c>
    </row>
    <row r="43" spans="1:5">
      <c r="A43" s="164" t="s">
        <v>189</v>
      </c>
      <c r="B43" s="168">
        <v>6325.51</v>
      </c>
      <c r="C43" s="168">
        <v>1.2618199999999999</v>
      </c>
      <c r="D43" s="168">
        <v>100.01</v>
      </c>
      <c r="E43" s="168">
        <v>99.68</v>
      </c>
    </row>
    <row r="44" spans="1:5">
      <c r="A44" s="269" t="s">
        <v>190</v>
      </c>
      <c r="B44" s="270"/>
      <c r="C44" s="270"/>
      <c r="D44" s="270"/>
      <c r="E44" s="270"/>
    </row>
    <row r="45" spans="1:5">
      <c r="A45" s="165" t="s">
        <v>237</v>
      </c>
      <c r="B45" s="167">
        <v>0</v>
      </c>
      <c r="C45" s="167">
        <v>0</v>
      </c>
      <c r="D45" s="167">
        <v>0</v>
      </c>
      <c r="E45" s="167">
        <v>0</v>
      </c>
    </row>
    <row r="46" spans="1:5">
      <c r="A46" s="165" t="s">
        <v>238</v>
      </c>
      <c r="B46" s="167">
        <v>0</v>
      </c>
      <c r="C46" s="167">
        <v>0</v>
      </c>
      <c r="D46" s="167">
        <v>0</v>
      </c>
      <c r="E46" s="167">
        <v>0</v>
      </c>
    </row>
    <row r="47" spans="1:5">
      <c r="A47" s="165" t="s">
        <v>239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119</v>
      </c>
      <c r="B48" s="168">
        <v>0</v>
      </c>
      <c r="C48" s="168">
        <v>0</v>
      </c>
      <c r="D48" s="168">
        <v>0</v>
      </c>
      <c r="E48" s="168">
        <v>0</v>
      </c>
    </row>
    <row r="49" spans="1:5">
      <c r="A49" s="269" t="s">
        <v>194</v>
      </c>
      <c r="B49" s="270"/>
      <c r="C49" s="270"/>
      <c r="D49" s="270"/>
      <c r="E49" s="270"/>
    </row>
    <row r="50" spans="1:5" ht="22.5">
      <c r="A50" s="165" t="s">
        <v>240</v>
      </c>
      <c r="B50" s="167">
        <v>0</v>
      </c>
      <c r="C50" s="167">
        <v>0</v>
      </c>
      <c r="D50" s="167">
        <v>0</v>
      </c>
      <c r="E50" s="167">
        <v>0</v>
      </c>
    </row>
    <row r="51" spans="1:5">
      <c r="A51" s="165" t="s">
        <v>241</v>
      </c>
      <c r="B51" s="167">
        <v>20.059999999999999</v>
      </c>
      <c r="C51" s="167">
        <v>4.0099999999999997E-3</v>
      </c>
      <c r="D51" s="167">
        <v>0.32</v>
      </c>
      <c r="E51" s="167">
        <v>0.32</v>
      </c>
    </row>
    <row r="52" spans="1:5">
      <c r="A52" s="165" t="s">
        <v>242</v>
      </c>
      <c r="B52" s="167">
        <v>0</v>
      </c>
      <c r="C52" s="167">
        <v>0</v>
      </c>
      <c r="D52" s="167">
        <v>0</v>
      </c>
      <c r="E52" s="167">
        <v>0</v>
      </c>
    </row>
    <row r="53" spans="1:5">
      <c r="A53" s="165" t="s">
        <v>243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123</v>
      </c>
      <c r="B54" s="168">
        <v>20.059999999999999</v>
      </c>
      <c r="C54" s="168">
        <v>4.0099999999999997E-3</v>
      </c>
      <c r="D54" s="168">
        <v>0.32</v>
      </c>
      <c r="E54" s="168">
        <v>0.32</v>
      </c>
    </row>
    <row r="55" spans="1:5">
      <c r="A55" s="164" t="s">
        <v>198</v>
      </c>
      <c r="B55" s="168">
        <v>20.059999999999999</v>
      </c>
      <c r="C55" s="168">
        <v>4.0099999999999997E-3</v>
      </c>
      <c r="D55" s="168">
        <v>0.32</v>
      </c>
      <c r="E55" s="168">
        <v>0.32</v>
      </c>
    </row>
    <row r="56" spans="1:5">
      <c r="A56" s="164" t="s">
        <v>199</v>
      </c>
      <c r="B56" s="168">
        <v>6345.5700000000006</v>
      </c>
      <c r="C56" s="168">
        <v>1.26583</v>
      </c>
      <c r="D56" s="168">
        <v>100.33</v>
      </c>
      <c r="E56" s="168">
        <v>100</v>
      </c>
    </row>
    <row r="57" spans="1:5">
      <c r="A57" s="269" t="s">
        <v>42</v>
      </c>
      <c r="B57" s="270"/>
      <c r="C57" s="270"/>
      <c r="D57" s="270"/>
      <c r="E57" s="270"/>
    </row>
    <row r="58" spans="1:5">
      <c r="A58" s="165" t="s">
        <v>200</v>
      </c>
      <c r="B58" s="167">
        <v>0</v>
      </c>
      <c r="C58" s="167">
        <v>0</v>
      </c>
      <c r="D58" s="167">
        <v>0</v>
      </c>
      <c r="E58" s="167">
        <v>0</v>
      </c>
    </row>
    <row r="59" spans="1:5">
      <c r="A59" s="165" t="s">
        <v>201</v>
      </c>
      <c r="B59" s="167">
        <v>0</v>
      </c>
      <c r="C59" s="167">
        <v>0</v>
      </c>
      <c r="D59" s="167">
        <v>0</v>
      </c>
      <c r="E59" s="167">
        <v>0</v>
      </c>
    </row>
    <row r="60" spans="1:5">
      <c r="A60" s="164" t="s">
        <v>263</v>
      </c>
      <c r="B60" s="168">
        <v>0</v>
      </c>
      <c r="C60" s="168">
        <v>0</v>
      </c>
      <c r="D60" s="168">
        <v>0</v>
      </c>
      <c r="E60" s="168">
        <v>0</v>
      </c>
    </row>
    <row r="61" spans="1:5">
      <c r="A61" s="164" t="s">
        <v>204</v>
      </c>
      <c r="B61" s="168">
        <v>6345.5700000000006</v>
      </c>
      <c r="C61" s="168">
        <v>1.26583</v>
      </c>
      <c r="D61" s="168">
        <v>100.33</v>
      </c>
      <c r="E61" s="168">
        <v>100</v>
      </c>
    </row>
    <row r="63" spans="1:5">
      <c r="A63" s="269" t="s">
        <v>47</v>
      </c>
      <c r="B63" s="270"/>
      <c r="C63" s="270"/>
      <c r="D63" s="270"/>
      <c r="E63" s="27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71" t="s">
        <v>254</v>
      </c>
      <c r="B1" s="272"/>
      <c r="C1" s="272"/>
      <c r="D1" s="272"/>
      <c r="E1" s="272"/>
      <c r="F1" s="272"/>
    </row>
    <row r="2" spans="1:6">
      <c r="A2" s="271" t="s">
        <v>255</v>
      </c>
      <c r="B2" s="272"/>
      <c r="C2" s="272"/>
      <c r="D2" s="272"/>
      <c r="E2" s="272"/>
      <c r="F2" s="272"/>
    </row>
    <row r="3" spans="1:6">
      <c r="A3" s="271" t="s">
        <v>371</v>
      </c>
      <c r="B3" s="272"/>
      <c r="C3" s="272"/>
      <c r="D3" s="272"/>
      <c r="E3" s="272"/>
      <c r="F3" s="272"/>
    </row>
    <row r="4" spans="1:6">
      <c r="A4" s="170" t="s">
        <v>140</v>
      </c>
      <c r="B4" s="271" t="s">
        <v>141</v>
      </c>
      <c r="C4" s="272"/>
      <c r="D4" s="272"/>
      <c r="E4" s="272"/>
      <c r="F4" s="272"/>
    </row>
    <row r="5" spans="1:6">
      <c r="A5" s="170" t="s">
        <v>366</v>
      </c>
      <c r="B5" s="271" t="s">
        <v>258</v>
      </c>
      <c r="C5" s="272"/>
      <c r="D5" s="272"/>
      <c r="E5" s="272"/>
      <c r="F5" s="272"/>
    </row>
    <row r="6" spans="1:6">
      <c r="A6" s="170" t="s">
        <v>271</v>
      </c>
      <c r="B6" s="171" t="s">
        <v>218</v>
      </c>
    </row>
    <row r="7" spans="1:6">
      <c r="A7" s="172" t="s">
        <v>9</v>
      </c>
      <c r="B7" s="172" t="s">
        <v>146</v>
      </c>
      <c r="C7" s="172" t="s">
        <v>253</v>
      </c>
      <c r="D7" s="172" t="s">
        <v>260</v>
      </c>
      <c r="E7" s="172" t="s">
        <v>261</v>
      </c>
    </row>
    <row r="8" spans="1:6">
      <c r="A8" s="271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2400</v>
      </c>
      <c r="C16" s="173">
        <v>0.48</v>
      </c>
      <c r="D16" s="173">
        <v>40.54</v>
      </c>
      <c r="E16" s="173">
        <v>40.39</v>
      </c>
    </row>
    <row r="17" spans="1:5">
      <c r="A17" s="171" t="s">
        <v>158</v>
      </c>
      <c r="B17" s="173">
        <v>48.48</v>
      </c>
      <c r="C17" s="173">
        <v>9.7000000000000003E-3</v>
      </c>
      <c r="D17" s="173">
        <v>0.82</v>
      </c>
      <c r="E17" s="173">
        <v>0.82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1707</v>
      </c>
      <c r="C23" s="173">
        <v>0.34139999999999998</v>
      </c>
      <c r="D23" s="173">
        <v>28.83</v>
      </c>
      <c r="E23" s="173">
        <v>28.73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1277.71</v>
      </c>
      <c r="C25" s="173">
        <v>0.25553999999999999</v>
      </c>
      <c r="D25" s="173">
        <v>21.58</v>
      </c>
      <c r="E25" s="173">
        <v>21.5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70" t="s">
        <v>18</v>
      </c>
      <c r="B27" s="174">
        <v>5433.1900000000005</v>
      </c>
      <c r="C27" s="174">
        <v>1.0866400000000001</v>
      </c>
      <c r="D27" s="174">
        <v>91.77</v>
      </c>
      <c r="E27" s="174">
        <v>91.44</v>
      </c>
    </row>
    <row r="28" spans="1:5">
      <c r="A28" s="271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163</v>
      </c>
      <c r="C30" s="173">
        <v>3.2599999999999997E-2</v>
      </c>
      <c r="D30" s="173">
        <v>2.75</v>
      </c>
      <c r="E30" s="173">
        <v>2.74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300</v>
      </c>
      <c r="C38" s="173">
        <v>0.06</v>
      </c>
      <c r="D38" s="173">
        <v>5.07</v>
      </c>
      <c r="E38" s="173">
        <v>5.05</v>
      </c>
    </row>
    <row r="39" spans="1:5">
      <c r="A39" s="170" t="s">
        <v>113</v>
      </c>
      <c r="B39" s="174">
        <v>463</v>
      </c>
      <c r="C39" s="174">
        <v>9.2600000000000002E-2</v>
      </c>
      <c r="D39" s="174">
        <v>7.82</v>
      </c>
      <c r="E39" s="174">
        <v>7.79</v>
      </c>
    </row>
    <row r="40" spans="1:5">
      <c r="A40" s="271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24.11</v>
      </c>
      <c r="C41" s="173">
        <v>4.8199999999999996E-3</v>
      </c>
      <c r="D41" s="173">
        <v>0.41</v>
      </c>
      <c r="E41" s="173">
        <v>0.41</v>
      </c>
    </row>
    <row r="42" spans="1:5">
      <c r="A42" s="170" t="s">
        <v>188</v>
      </c>
      <c r="B42" s="174">
        <v>24.11</v>
      </c>
      <c r="C42" s="174">
        <v>4.8199999999999996E-3</v>
      </c>
      <c r="D42" s="174">
        <v>0.41</v>
      </c>
      <c r="E42" s="174">
        <v>0.41</v>
      </c>
    </row>
    <row r="43" spans="1:5">
      <c r="A43" s="170" t="s">
        <v>189</v>
      </c>
      <c r="B43" s="174">
        <v>5920.3</v>
      </c>
      <c r="C43" s="174">
        <v>1.1840599999999999</v>
      </c>
      <c r="D43" s="174">
        <v>100</v>
      </c>
      <c r="E43" s="174">
        <v>99.64</v>
      </c>
    </row>
    <row r="44" spans="1:5">
      <c r="A44" s="271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70" t="s">
        <v>119</v>
      </c>
      <c r="B48" s="174">
        <v>0</v>
      </c>
      <c r="C48" s="174">
        <v>0</v>
      </c>
      <c r="D48" s="174">
        <v>0</v>
      </c>
      <c r="E48" s="174">
        <v>0</v>
      </c>
    </row>
    <row r="49" spans="1:5">
      <c r="A49" s="271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22.1</v>
      </c>
      <c r="C51" s="173">
        <v>4.4200000000000003E-3</v>
      </c>
      <c r="D51" s="173">
        <v>0.37</v>
      </c>
      <c r="E51" s="173">
        <v>0.37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70" t="s">
        <v>123</v>
      </c>
      <c r="B54" s="174">
        <v>22.1</v>
      </c>
      <c r="C54" s="174">
        <v>4.4200000000000003E-3</v>
      </c>
      <c r="D54" s="174">
        <v>0.37</v>
      </c>
      <c r="E54" s="174">
        <v>0.37</v>
      </c>
    </row>
    <row r="55" spans="1:5">
      <c r="A55" s="170" t="s">
        <v>198</v>
      </c>
      <c r="B55" s="174">
        <v>22.1</v>
      </c>
      <c r="C55" s="174">
        <v>4.4200000000000003E-3</v>
      </c>
      <c r="D55" s="174">
        <v>0.37</v>
      </c>
      <c r="E55" s="174">
        <v>0.37</v>
      </c>
    </row>
    <row r="56" spans="1:5">
      <c r="A56" s="170" t="s">
        <v>199</v>
      </c>
      <c r="B56" s="174">
        <v>5942.4000000000005</v>
      </c>
      <c r="C56" s="174">
        <v>1.18848</v>
      </c>
      <c r="D56" s="174">
        <v>100.37</v>
      </c>
      <c r="E56" s="174">
        <v>100.01</v>
      </c>
    </row>
    <row r="57" spans="1:5">
      <c r="A57" s="271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0.01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70" t="s">
        <v>263</v>
      </c>
      <c r="B60" s="174">
        <v>0.01</v>
      </c>
      <c r="C60" s="174">
        <v>0</v>
      </c>
      <c r="D60" s="174">
        <v>0</v>
      </c>
      <c r="E60" s="174">
        <v>0</v>
      </c>
    </row>
    <row r="61" spans="1:5">
      <c r="A61" s="170" t="s">
        <v>204</v>
      </c>
      <c r="B61" s="174">
        <v>5942.4100000000008</v>
      </c>
      <c r="C61" s="174">
        <v>1.18848</v>
      </c>
      <c r="D61" s="174">
        <v>100.37</v>
      </c>
      <c r="E61" s="174">
        <v>100.01</v>
      </c>
    </row>
    <row r="63" spans="1:5">
      <c r="A63" s="271" t="s">
        <v>367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9" customWidth="1"/>
    <col min="2" max="3" width="12" style="169" customWidth="1"/>
    <col min="4" max="5" width="16.375" style="169" customWidth="1"/>
    <col min="6" max="256" width="9" style="169"/>
    <col min="257" max="257" width="30.75" style="169" customWidth="1"/>
    <col min="258" max="259" width="12" style="169" customWidth="1"/>
    <col min="260" max="261" width="16.375" style="169" customWidth="1"/>
    <col min="262" max="512" width="9" style="169"/>
    <col min="513" max="513" width="30.75" style="169" customWidth="1"/>
    <col min="514" max="515" width="12" style="169" customWidth="1"/>
    <col min="516" max="517" width="16.375" style="169" customWidth="1"/>
    <col min="518" max="768" width="9" style="169"/>
    <col min="769" max="769" width="30.75" style="169" customWidth="1"/>
    <col min="770" max="771" width="12" style="169" customWidth="1"/>
    <col min="772" max="773" width="16.375" style="169" customWidth="1"/>
    <col min="774" max="1024" width="9" style="169"/>
    <col min="1025" max="1025" width="30.75" style="169" customWidth="1"/>
    <col min="1026" max="1027" width="12" style="169" customWidth="1"/>
    <col min="1028" max="1029" width="16.375" style="169" customWidth="1"/>
    <col min="1030" max="1280" width="9" style="169"/>
    <col min="1281" max="1281" width="30.75" style="169" customWidth="1"/>
    <col min="1282" max="1283" width="12" style="169" customWidth="1"/>
    <col min="1284" max="1285" width="16.375" style="169" customWidth="1"/>
    <col min="1286" max="1536" width="9" style="169"/>
    <col min="1537" max="1537" width="30.75" style="169" customWidth="1"/>
    <col min="1538" max="1539" width="12" style="169" customWidth="1"/>
    <col min="1540" max="1541" width="16.375" style="169" customWidth="1"/>
    <col min="1542" max="1792" width="9" style="169"/>
    <col min="1793" max="1793" width="30.75" style="169" customWidth="1"/>
    <col min="1794" max="1795" width="12" style="169" customWidth="1"/>
    <col min="1796" max="1797" width="16.375" style="169" customWidth="1"/>
    <col min="1798" max="2048" width="9" style="169"/>
    <col min="2049" max="2049" width="30.75" style="169" customWidth="1"/>
    <col min="2050" max="2051" width="12" style="169" customWidth="1"/>
    <col min="2052" max="2053" width="16.375" style="169" customWidth="1"/>
    <col min="2054" max="2304" width="9" style="169"/>
    <col min="2305" max="2305" width="30.75" style="169" customWidth="1"/>
    <col min="2306" max="2307" width="12" style="169" customWidth="1"/>
    <col min="2308" max="2309" width="16.375" style="169" customWidth="1"/>
    <col min="2310" max="2560" width="9" style="169"/>
    <col min="2561" max="2561" width="30.75" style="169" customWidth="1"/>
    <col min="2562" max="2563" width="12" style="169" customWidth="1"/>
    <col min="2564" max="2565" width="16.375" style="169" customWidth="1"/>
    <col min="2566" max="2816" width="9" style="169"/>
    <col min="2817" max="2817" width="30.75" style="169" customWidth="1"/>
    <col min="2818" max="2819" width="12" style="169" customWidth="1"/>
    <col min="2820" max="2821" width="16.375" style="169" customWidth="1"/>
    <col min="2822" max="3072" width="9" style="169"/>
    <col min="3073" max="3073" width="30.75" style="169" customWidth="1"/>
    <col min="3074" max="3075" width="12" style="169" customWidth="1"/>
    <col min="3076" max="3077" width="16.375" style="169" customWidth="1"/>
    <col min="3078" max="3328" width="9" style="169"/>
    <col min="3329" max="3329" width="30.75" style="169" customWidth="1"/>
    <col min="3330" max="3331" width="12" style="169" customWidth="1"/>
    <col min="3332" max="3333" width="16.375" style="169" customWidth="1"/>
    <col min="3334" max="3584" width="9" style="169"/>
    <col min="3585" max="3585" width="30.75" style="169" customWidth="1"/>
    <col min="3586" max="3587" width="12" style="169" customWidth="1"/>
    <col min="3588" max="3589" width="16.375" style="169" customWidth="1"/>
    <col min="3590" max="3840" width="9" style="169"/>
    <col min="3841" max="3841" width="30.75" style="169" customWidth="1"/>
    <col min="3842" max="3843" width="12" style="169" customWidth="1"/>
    <col min="3844" max="3845" width="16.375" style="169" customWidth="1"/>
    <col min="3846" max="4096" width="9" style="169"/>
    <col min="4097" max="4097" width="30.75" style="169" customWidth="1"/>
    <col min="4098" max="4099" width="12" style="169" customWidth="1"/>
    <col min="4100" max="4101" width="16.375" style="169" customWidth="1"/>
    <col min="4102" max="4352" width="9" style="169"/>
    <col min="4353" max="4353" width="30.75" style="169" customWidth="1"/>
    <col min="4354" max="4355" width="12" style="169" customWidth="1"/>
    <col min="4356" max="4357" width="16.375" style="169" customWidth="1"/>
    <col min="4358" max="4608" width="9" style="169"/>
    <col min="4609" max="4609" width="30.75" style="169" customWidth="1"/>
    <col min="4610" max="4611" width="12" style="169" customWidth="1"/>
    <col min="4612" max="4613" width="16.375" style="169" customWidth="1"/>
    <col min="4614" max="4864" width="9" style="169"/>
    <col min="4865" max="4865" width="30.75" style="169" customWidth="1"/>
    <col min="4866" max="4867" width="12" style="169" customWidth="1"/>
    <col min="4868" max="4869" width="16.375" style="169" customWidth="1"/>
    <col min="4870" max="5120" width="9" style="169"/>
    <col min="5121" max="5121" width="30.75" style="169" customWidth="1"/>
    <col min="5122" max="5123" width="12" style="169" customWidth="1"/>
    <col min="5124" max="5125" width="16.375" style="169" customWidth="1"/>
    <col min="5126" max="5376" width="9" style="169"/>
    <col min="5377" max="5377" width="30.75" style="169" customWidth="1"/>
    <col min="5378" max="5379" width="12" style="169" customWidth="1"/>
    <col min="5380" max="5381" width="16.375" style="169" customWidth="1"/>
    <col min="5382" max="5632" width="9" style="169"/>
    <col min="5633" max="5633" width="30.75" style="169" customWidth="1"/>
    <col min="5634" max="5635" width="12" style="169" customWidth="1"/>
    <col min="5636" max="5637" width="16.375" style="169" customWidth="1"/>
    <col min="5638" max="5888" width="9" style="169"/>
    <col min="5889" max="5889" width="30.75" style="169" customWidth="1"/>
    <col min="5890" max="5891" width="12" style="169" customWidth="1"/>
    <col min="5892" max="5893" width="16.375" style="169" customWidth="1"/>
    <col min="5894" max="6144" width="9" style="169"/>
    <col min="6145" max="6145" width="30.75" style="169" customWidth="1"/>
    <col min="6146" max="6147" width="12" style="169" customWidth="1"/>
    <col min="6148" max="6149" width="16.375" style="169" customWidth="1"/>
    <col min="6150" max="6400" width="9" style="169"/>
    <col min="6401" max="6401" width="30.75" style="169" customWidth="1"/>
    <col min="6402" max="6403" width="12" style="169" customWidth="1"/>
    <col min="6404" max="6405" width="16.375" style="169" customWidth="1"/>
    <col min="6406" max="6656" width="9" style="169"/>
    <col min="6657" max="6657" width="30.75" style="169" customWidth="1"/>
    <col min="6658" max="6659" width="12" style="169" customWidth="1"/>
    <col min="6660" max="6661" width="16.375" style="169" customWidth="1"/>
    <col min="6662" max="6912" width="9" style="169"/>
    <col min="6913" max="6913" width="30.75" style="169" customWidth="1"/>
    <col min="6914" max="6915" width="12" style="169" customWidth="1"/>
    <col min="6916" max="6917" width="16.375" style="169" customWidth="1"/>
    <col min="6918" max="7168" width="9" style="169"/>
    <col min="7169" max="7169" width="30.75" style="169" customWidth="1"/>
    <col min="7170" max="7171" width="12" style="169" customWidth="1"/>
    <col min="7172" max="7173" width="16.375" style="169" customWidth="1"/>
    <col min="7174" max="7424" width="9" style="169"/>
    <col min="7425" max="7425" width="30.75" style="169" customWidth="1"/>
    <col min="7426" max="7427" width="12" style="169" customWidth="1"/>
    <col min="7428" max="7429" width="16.375" style="169" customWidth="1"/>
    <col min="7430" max="7680" width="9" style="169"/>
    <col min="7681" max="7681" width="30.75" style="169" customWidth="1"/>
    <col min="7682" max="7683" width="12" style="169" customWidth="1"/>
    <col min="7684" max="7685" width="16.375" style="169" customWidth="1"/>
    <col min="7686" max="7936" width="9" style="169"/>
    <col min="7937" max="7937" width="30.75" style="169" customWidth="1"/>
    <col min="7938" max="7939" width="12" style="169" customWidth="1"/>
    <col min="7940" max="7941" width="16.375" style="169" customWidth="1"/>
    <col min="7942" max="8192" width="9" style="169"/>
    <col min="8193" max="8193" width="30.75" style="169" customWidth="1"/>
    <col min="8194" max="8195" width="12" style="169" customWidth="1"/>
    <col min="8196" max="8197" width="16.375" style="169" customWidth="1"/>
    <col min="8198" max="8448" width="9" style="169"/>
    <col min="8449" max="8449" width="30.75" style="169" customWidth="1"/>
    <col min="8450" max="8451" width="12" style="169" customWidth="1"/>
    <col min="8452" max="8453" width="16.375" style="169" customWidth="1"/>
    <col min="8454" max="8704" width="9" style="169"/>
    <col min="8705" max="8705" width="30.75" style="169" customWidth="1"/>
    <col min="8706" max="8707" width="12" style="169" customWidth="1"/>
    <col min="8708" max="8709" width="16.375" style="169" customWidth="1"/>
    <col min="8710" max="8960" width="9" style="169"/>
    <col min="8961" max="8961" width="30.75" style="169" customWidth="1"/>
    <col min="8962" max="8963" width="12" style="169" customWidth="1"/>
    <col min="8964" max="8965" width="16.375" style="169" customWidth="1"/>
    <col min="8966" max="9216" width="9" style="169"/>
    <col min="9217" max="9217" width="30.75" style="169" customWidth="1"/>
    <col min="9218" max="9219" width="12" style="169" customWidth="1"/>
    <col min="9220" max="9221" width="16.375" style="169" customWidth="1"/>
    <col min="9222" max="9472" width="9" style="169"/>
    <col min="9473" max="9473" width="30.75" style="169" customWidth="1"/>
    <col min="9474" max="9475" width="12" style="169" customWidth="1"/>
    <col min="9476" max="9477" width="16.375" style="169" customWidth="1"/>
    <col min="9478" max="9728" width="9" style="169"/>
    <col min="9729" max="9729" width="30.75" style="169" customWidth="1"/>
    <col min="9730" max="9731" width="12" style="169" customWidth="1"/>
    <col min="9732" max="9733" width="16.375" style="169" customWidth="1"/>
    <col min="9734" max="9984" width="9" style="169"/>
    <col min="9985" max="9985" width="30.75" style="169" customWidth="1"/>
    <col min="9986" max="9987" width="12" style="169" customWidth="1"/>
    <col min="9988" max="9989" width="16.375" style="169" customWidth="1"/>
    <col min="9990" max="10240" width="9" style="169"/>
    <col min="10241" max="10241" width="30.75" style="169" customWidth="1"/>
    <col min="10242" max="10243" width="12" style="169" customWidth="1"/>
    <col min="10244" max="10245" width="16.375" style="169" customWidth="1"/>
    <col min="10246" max="10496" width="9" style="169"/>
    <col min="10497" max="10497" width="30.75" style="169" customWidth="1"/>
    <col min="10498" max="10499" width="12" style="169" customWidth="1"/>
    <col min="10500" max="10501" width="16.375" style="169" customWidth="1"/>
    <col min="10502" max="10752" width="9" style="169"/>
    <col min="10753" max="10753" width="30.75" style="169" customWidth="1"/>
    <col min="10754" max="10755" width="12" style="169" customWidth="1"/>
    <col min="10756" max="10757" width="16.375" style="169" customWidth="1"/>
    <col min="10758" max="11008" width="9" style="169"/>
    <col min="11009" max="11009" width="30.75" style="169" customWidth="1"/>
    <col min="11010" max="11011" width="12" style="169" customWidth="1"/>
    <col min="11012" max="11013" width="16.375" style="169" customWidth="1"/>
    <col min="11014" max="11264" width="9" style="169"/>
    <col min="11265" max="11265" width="30.75" style="169" customWidth="1"/>
    <col min="11266" max="11267" width="12" style="169" customWidth="1"/>
    <col min="11268" max="11269" width="16.375" style="169" customWidth="1"/>
    <col min="11270" max="11520" width="9" style="169"/>
    <col min="11521" max="11521" width="30.75" style="169" customWidth="1"/>
    <col min="11522" max="11523" width="12" style="169" customWidth="1"/>
    <col min="11524" max="11525" width="16.375" style="169" customWidth="1"/>
    <col min="11526" max="11776" width="9" style="169"/>
    <col min="11777" max="11777" width="30.75" style="169" customWidth="1"/>
    <col min="11778" max="11779" width="12" style="169" customWidth="1"/>
    <col min="11780" max="11781" width="16.375" style="169" customWidth="1"/>
    <col min="11782" max="12032" width="9" style="169"/>
    <col min="12033" max="12033" width="30.75" style="169" customWidth="1"/>
    <col min="12034" max="12035" width="12" style="169" customWidth="1"/>
    <col min="12036" max="12037" width="16.375" style="169" customWidth="1"/>
    <col min="12038" max="12288" width="9" style="169"/>
    <col min="12289" max="12289" width="30.75" style="169" customWidth="1"/>
    <col min="12290" max="12291" width="12" style="169" customWidth="1"/>
    <col min="12292" max="12293" width="16.375" style="169" customWidth="1"/>
    <col min="12294" max="12544" width="9" style="169"/>
    <col min="12545" max="12545" width="30.75" style="169" customWidth="1"/>
    <col min="12546" max="12547" width="12" style="169" customWidth="1"/>
    <col min="12548" max="12549" width="16.375" style="169" customWidth="1"/>
    <col min="12550" max="12800" width="9" style="169"/>
    <col min="12801" max="12801" width="30.75" style="169" customWidth="1"/>
    <col min="12802" max="12803" width="12" style="169" customWidth="1"/>
    <col min="12804" max="12805" width="16.375" style="169" customWidth="1"/>
    <col min="12806" max="13056" width="9" style="169"/>
    <col min="13057" max="13057" width="30.75" style="169" customWidth="1"/>
    <col min="13058" max="13059" width="12" style="169" customWidth="1"/>
    <col min="13060" max="13061" width="16.375" style="169" customWidth="1"/>
    <col min="13062" max="13312" width="9" style="169"/>
    <col min="13313" max="13313" width="30.75" style="169" customWidth="1"/>
    <col min="13314" max="13315" width="12" style="169" customWidth="1"/>
    <col min="13316" max="13317" width="16.375" style="169" customWidth="1"/>
    <col min="13318" max="13568" width="9" style="169"/>
    <col min="13569" max="13569" width="30.75" style="169" customWidth="1"/>
    <col min="13570" max="13571" width="12" style="169" customWidth="1"/>
    <col min="13572" max="13573" width="16.375" style="169" customWidth="1"/>
    <col min="13574" max="13824" width="9" style="169"/>
    <col min="13825" max="13825" width="30.75" style="169" customWidth="1"/>
    <col min="13826" max="13827" width="12" style="169" customWidth="1"/>
    <col min="13828" max="13829" width="16.375" style="169" customWidth="1"/>
    <col min="13830" max="14080" width="9" style="169"/>
    <col min="14081" max="14081" width="30.75" style="169" customWidth="1"/>
    <col min="14082" max="14083" width="12" style="169" customWidth="1"/>
    <col min="14084" max="14085" width="16.375" style="169" customWidth="1"/>
    <col min="14086" max="14336" width="9" style="169"/>
    <col min="14337" max="14337" width="30.75" style="169" customWidth="1"/>
    <col min="14338" max="14339" width="12" style="169" customWidth="1"/>
    <col min="14340" max="14341" width="16.375" style="169" customWidth="1"/>
    <col min="14342" max="14592" width="9" style="169"/>
    <col min="14593" max="14593" width="30.75" style="169" customWidth="1"/>
    <col min="14594" max="14595" width="12" style="169" customWidth="1"/>
    <col min="14596" max="14597" width="16.375" style="169" customWidth="1"/>
    <col min="14598" max="14848" width="9" style="169"/>
    <col min="14849" max="14849" width="30.75" style="169" customWidth="1"/>
    <col min="14850" max="14851" width="12" style="169" customWidth="1"/>
    <col min="14852" max="14853" width="16.375" style="169" customWidth="1"/>
    <col min="14854" max="15104" width="9" style="169"/>
    <col min="15105" max="15105" width="30.75" style="169" customWidth="1"/>
    <col min="15106" max="15107" width="12" style="169" customWidth="1"/>
    <col min="15108" max="15109" width="16.375" style="169" customWidth="1"/>
    <col min="15110" max="15360" width="9" style="169"/>
    <col min="15361" max="15361" width="30.75" style="169" customWidth="1"/>
    <col min="15362" max="15363" width="12" style="169" customWidth="1"/>
    <col min="15364" max="15365" width="16.375" style="169" customWidth="1"/>
    <col min="15366" max="15616" width="9" style="169"/>
    <col min="15617" max="15617" width="30.75" style="169" customWidth="1"/>
    <col min="15618" max="15619" width="12" style="169" customWidth="1"/>
    <col min="15620" max="15621" width="16.375" style="169" customWidth="1"/>
    <col min="15622" max="15872" width="9" style="169"/>
    <col min="15873" max="15873" width="30.75" style="169" customWidth="1"/>
    <col min="15874" max="15875" width="12" style="169" customWidth="1"/>
    <col min="15876" max="15877" width="16.375" style="169" customWidth="1"/>
    <col min="15878" max="16128" width="9" style="169"/>
    <col min="16129" max="16129" width="30.75" style="169" customWidth="1"/>
    <col min="16130" max="16131" width="12" style="169" customWidth="1"/>
    <col min="16132" max="16133" width="16.375" style="169" customWidth="1"/>
    <col min="16134" max="16384" width="9" style="169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383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378</v>
      </c>
      <c r="B5" s="275" t="s">
        <v>258</v>
      </c>
      <c r="C5" s="272"/>
      <c r="D5" s="272"/>
      <c r="E5" s="272"/>
      <c r="F5" s="272"/>
    </row>
    <row r="6" spans="1:6">
      <c r="A6" s="184" t="s">
        <v>271</v>
      </c>
      <c r="B6" s="171" t="s">
        <v>218</v>
      </c>
    </row>
    <row r="7" spans="1:6">
      <c r="A7" s="185" t="s">
        <v>9</v>
      </c>
      <c r="B7" s="185" t="s">
        <v>146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3000</v>
      </c>
      <c r="C16" s="173">
        <v>0.6</v>
      </c>
      <c r="D16" s="173">
        <v>44.36</v>
      </c>
      <c r="E16" s="173">
        <v>44.2</v>
      </c>
    </row>
    <row r="17" spans="1:5">
      <c r="A17" s="171" t="s">
        <v>158</v>
      </c>
      <c r="B17" s="173">
        <v>52.8</v>
      </c>
      <c r="C17" s="173">
        <v>1.056E-2</v>
      </c>
      <c r="D17" s="173">
        <v>0.78</v>
      </c>
      <c r="E17" s="173">
        <v>0.78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1738</v>
      </c>
      <c r="C23" s="173">
        <v>0.34760000000000002</v>
      </c>
      <c r="D23" s="173">
        <v>25.7</v>
      </c>
      <c r="E23" s="173">
        <v>25.61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1522.15</v>
      </c>
      <c r="C25" s="173">
        <v>0.30442999999999998</v>
      </c>
      <c r="D25" s="173">
        <v>22.51</v>
      </c>
      <c r="E25" s="173">
        <v>22.43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6312.95</v>
      </c>
      <c r="C27" s="186">
        <v>1.2625900000000001</v>
      </c>
      <c r="D27" s="186">
        <v>93.35</v>
      </c>
      <c r="E27" s="186">
        <v>93.02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189.39</v>
      </c>
      <c r="C30" s="173">
        <v>3.7879999999999997E-2</v>
      </c>
      <c r="D30" s="173">
        <v>2.8</v>
      </c>
      <c r="E30" s="173">
        <v>2.79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240</v>
      </c>
      <c r="C38" s="173">
        <v>4.8000000000000001E-2</v>
      </c>
      <c r="D38" s="173">
        <v>3.55</v>
      </c>
      <c r="E38" s="173">
        <v>3.54</v>
      </c>
    </row>
    <row r="39" spans="1:5">
      <c r="A39" s="184" t="s">
        <v>113</v>
      </c>
      <c r="B39" s="186">
        <v>429.39</v>
      </c>
      <c r="C39" s="186">
        <v>8.5879999999999998E-2</v>
      </c>
      <c r="D39" s="186">
        <v>6.35</v>
      </c>
      <c r="E39" s="186">
        <v>6.33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20.170000000000002</v>
      </c>
      <c r="C41" s="173">
        <v>4.0299999999999997E-3</v>
      </c>
      <c r="D41" s="173">
        <v>0.3</v>
      </c>
      <c r="E41" s="173">
        <v>0.3</v>
      </c>
    </row>
    <row r="42" spans="1:5">
      <c r="A42" s="184" t="s">
        <v>188</v>
      </c>
      <c r="B42" s="186">
        <v>20.170000000000002</v>
      </c>
      <c r="C42" s="186">
        <v>4.0299999999999997E-3</v>
      </c>
      <c r="D42" s="186">
        <v>0.3</v>
      </c>
      <c r="E42" s="186">
        <v>0.3</v>
      </c>
    </row>
    <row r="43" spans="1:5">
      <c r="A43" s="184" t="s">
        <v>189</v>
      </c>
      <c r="B43" s="186">
        <v>6762.51</v>
      </c>
      <c r="C43" s="186">
        <v>1.3525</v>
      </c>
      <c r="D43" s="186">
        <v>100</v>
      </c>
      <c r="E43" s="186">
        <v>99.65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24.07</v>
      </c>
      <c r="C51" s="173">
        <v>4.81E-3</v>
      </c>
      <c r="D51" s="173">
        <v>0.36</v>
      </c>
      <c r="E51" s="173">
        <v>0.35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24.07</v>
      </c>
      <c r="C54" s="186">
        <v>4.81E-3</v>
      </c>
      <c r="D54" s="186">
        <v>0.36</v>
      </c>
      <c r="E54" s="186">
        <v>0.35</v>
      </c>
    </row>
    <row r="55" spans="1:5">
      <c r="A55" s="184" t="s">
        <v>198</v>
      </c>
      <c r="B55" s="186">
        <v>24.07</v>
      </c>
      <c r="C55" s="186">
        <v>4.81E-3</v>
      </c>
      <c r="D55" s="186">
        <v>0.36</v>
      </c>
      <c r="E55" s="186">
        <v>0.35</v>
      </c>
    </row>
    <row r="56" spans="1:5">
      <c r="A56" s="184" t="s">
        <v>199</v>
      </c>
      <c r="B56" s="186">
        <v>6786.58</v>
      </c>
      <c r="C56" s="186">
        <v>1.35731</v>
      </c>
      <c r="D56" s="186">
        <v>100.36</v>
      </c>
      <c r="E56" s="186">
        <v>100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0.01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0.01</v>
      </c>
      <c r="C60" s="186">
        <v>0</v>
      </c>
      <c r="D60" s="186">
        <v>0</v>
      </c>
      <c r="E60" s="186">
        <v>0</v>
      </c>
    </row>
    <row r="61" spans="1:5">
      <c r="A61" s="184" t="s">
        <v>204</v>
      </c>
      <c r="B61" s="186">
        <v>6786.59</v>
      </c>
      <c r="C61" s="186">
        <v>1.35731</v>
      </c>
      <c r="D61" s="186">
        <v>100.36</v>
      </c>
      <c r="E61" s="186">
        <v>100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96" customWidth="1"/>
    <col min="2" max="3" width="12" style="196" customWidth="1"/>
    <col min="4" max="5" width="16.375" style="196" customWidth="1"/>
    <col min="6" max="256" width="9" style="196"/>
    <col min="257" max="257" width="30.75" style="196" customWidth="1"/>
    <col min="258" max="259" width="12" style="196" customWidth="1"/>
    <col min="260" max="261" width="16.375" style="196" customWidth="1"/>
    <col min="262" max="512" width="9" style="196"/>
    <col min="513" max="513" width="30.75" style="196" customWidth="1"/>
    <col min="514" max="515" width="12" style="196" customWidth="1"/>
    <col min="516" max="517" width="16.375" style="196" customWidth="1"/>
    <col min="518" max="768" width="9" style="196"/>
    <col min="769" max="769" width="30.75" style="196" customWidth="1"/>
    <col min="770" max="771" width="12" style="196" customWidth="1"/>
    <col min="772" max="773" width="16.375" style="196" customWidth="1"/>
    <col min="774" max="1024" width="9" style="196"/>
    <col min="1025" max="1025" width="30.75" style="196" customWidth="1"/>
    <col min="1026" max="1027" width="12" style="196" customWidth="1"/>
    <col min="1028" max="1029" width="16.375" style="196" customWidth="1"/>
    <col min="1030" max="1280" width="9" style="196"/>
    <col min="1281" max="1281" width="30.75" style="196" customWidth="1"/>
    <col min="1282" max="1283" width="12" style="196" customWidth="1"/>
    <col min="1284" max="1285" width="16.375" style="196" customWidth="1"/>
    <col min="1286" max="1536" width="9" style="196"/>
    <col min="1537" max="1537" width="30.75" style="196" customWidth="1"/>
    <col min="1538" max="1539" width="12" style="196" customWidth="1"/>
    <col min="1540" max="1541" width="16.375" style="196" customWidth="1"/>
    <col min="1542" max="1792" width="9" style="196"/>
    <col min="1793" max="1793" width="30.75" style="196" customWidth="1"/>
    <col min="1794" max="1795" width="12" style="196" customWidth="1"/>
    <col min="1796" max="1797" width="16.375" style="196" customWidth="1"/>
    <col min="1798" max="2048" width="9" style="196"/>
    <col min="2049" max="2049" width="30.75" style="196" customWidth="1"/>
    <col min="2050" max="2051" width="12" style="196" customWidth="1"/>
    <col min="2052" max="2053" width="16.375" style="196" customWidth="1"/>
    <col min="2054" max="2304" width="9" style="196"/>
    <col min="2305" max="2305" width="30.75" style="196" customWidth="1"/>
    <col min="2306" max="2307" width="12" style="196" customWidth="1"/>
    <col min="2308" max="2309" width="16.375" style="196" customWidth="1"/>
    <col min="2310" max="2560" width="9" style="196"/>
    <col min="2561" max="2561" width="30.75" style="196" customWidth="1"/>
    <col min="2562" max="2563" width="12" style="196" customWidth="1"/>
    <col min="2564" max="2565" width="16.375" style="196" customWidth="1"/>
    <col min="2566" max="2816" width="9" style="196"/>
    <col min="2817" max="2817" width="30.75" style="196" customWidth="1"/>
    <col min="2818" max="2819" width="12" style="196" customWidth="1"/>
    <col min="2820" max="2821" width="16.375" style="196" customWidth="1"/>
    <col min="2822" max="3072" width="9" style="196"/>
    <col min="3073" max="3073" width="30.75" style="196" customWidth="1"/>
    <col min="3074" max="3075" width="12" style="196" customWidth="1"/>
    <col min="3076" max="3077" width="16.375" style="196" customWidth="1"/>
    <col min="3078" max="3328" width="9" style="196"/>
    <col min="3329" max="3329" width="30.75" style="196" customWidth="1"/>
    <col min="3330" max="3331" width="12" style="196" customWidth="1"/>
    <col min="3332" max="3333" width="16.375" style="196" customWidth="1"/>
    <col min="3334" max="3584" width="9" style="196"/>
    <col min="3585" max="3585" width="30.75" style="196" customWidth="1"/>
    <col min="3586" max="3587" width="12" style="196" customWidth="1"/>
    <col min="3588" max="3589" width="16.375" style="196" customWidth="1"/>
    <col min="3590" max="3840" width="9" style="196"/>
    <col min="3841" max="3841" width="30.75" style="196" customWidth="1"/>
    <col min="3842" max="3843" width="12" style="196" customWidth="1"/>
    <col min="3844" max="3845" width="16.375" style="196" customWidth="1"/>
    <col min="3846" max="4096" width="9" style="196"/>
    <col min="4097" max="4097" width="30.75" style="196" customWidth="1"/>
    <col min="4098" max="4099" width="12" style="196" customWidth="1"/>
    <col min="4100" max="4101" width="16.375" style="196" customWidth="1"/>
    <col min="4102" max="4352" width="9" style="196"/>
    <col min="4353" max="4353" width="30.75" style="196" customWidth="1"/>
    <col min="4354" max="4355" width="12" style="196" customWidth="1"/>
    <col min="4356" max="4357" width="16.375" style="196" customWidth="1"/>
    <col min="4358" max="4608" width="9" style="196"/>
    <col min="4609" max="4609" width="30.75" style="196" customWidth="1"/>
    <col min="4610" max="4611" width="12" style="196" customWidth="1"/>
    <col min="4612" max="4613" width="16.375" style="196" customWidth="1"/>
    <col min="4614" max="4864" width="9" style="196"/>
    <col min="4865" max="4865" width="30.75" style="196" customWidth="1"/>
    <col min="4866" max="4867" width="12" style="196" customWidth="1"/>
    <col min="4868" max="4869" width="16.375" style="196" customWidth="1"/>
    <col min="4870" max="5120" width="9" style="196"/>
    <col min="5121" max="5121" width="30.75" style="196" customWidth="1"/>
    <col min="5122" max="5123" width="12" style="196" customWidth="1"/>
    <col min="5124" max="5125" width="16.375" style="196" customWidth="1"/>
    <col min="5126" max="5376" width="9" style="196"/>
    <col min="5377" max="5377" width="30.75" style="196" customWidth="1"/>
    <col min="5378" max="5379" width="12" style="196" customWidth="1"/>
    <col min="5380" max="5381" width="16.375" style="196" customWidth="1"/>
    <col min="5382" max="5632" width="9" style="196"/>
    <col min="5633" max="5633" width="30.75" style="196" customWidth="1"/>
    <col min="5634" max="5635" width="12" style="196" customWidth="1"/>
    <col min="5636" max="5637" width="16.375" style="196" customWidth="1"/>
    <col min="5638" max="5888" width="9" style="196"/>
    <col min="5889" max="5889" width="30.75" style="196" customWidth="1"/>
    <col min="5890" max="5891" width="12" style="196" customWidth="1"/>
    <col min="5892" max="5893" width="16.375" style="196" customWidth="1"/>
    <col min="5894" max="6144" width="9" style="196"/>
    <col min="6145" max="6145" width="30.75" style="196" customWidth="1"/>
    <col min="6146" max="6147" width="12" style="196" customWidth="1"/>
    <col min="6148" max="6149" width="16.375" style="196" customWidth="1"/>
    <col min="6150" max="6400" width="9" style="196"/>
    <col min="6401" max="6401" width="30.75" style="196" customWidth="1"/>
    <col min="6402" max="6403" width="12" style="196" customWidth="1"/>
    <col min="6404" max="6405" width="16.375" style="196" customWidth="1"/>
    <col min="6406" max="6656" width="9" style="196"/>
    <col min="6657" max="6657" width="30.75" style="196" customWidth="1"/>
    <col min="6658" max="6659" width="12" style="196" customWidth="1"/>
    <col min="6660" max="6661" width="16.375" style="196" customWidth="1"/>
    <col min="6662" max="6912" width="9" style="196"/>
    <col min="6913" max="6913" width="30.75" style="196" customWidth="1"/>
    <col min="6914" max="6915" width="12" style="196" customWidth="1"/>
    <col min="6916" max="6917" width="16.375" style="196" customWidth="1"/>
    <col min="6918" max="7168" width="9" style="196"/>
    <col min="7169" max="7169" width="30.75" style="196" customWidth="1"/>
    <col min="7170" max="7171" width="12" style="196" customWidth="1"/>
    <col min="7172" max="7173" width="16.375" style="196" customWidth="1"/>
    <col min="7174" max="7424" width="9" style="196"/>
    <col min="7425" max="7425" width="30.75" style="196" customWidth="1"/>
    <col min="7426" max="7427" width="12" style="196" customWidth="1"/>
    <col min="7428" max="7429" width="16.375" style="196" customWidth="1"/>
    <col min="7430" max="7680" width="9" style="196"/>
    <col min="7681" max="7681" width="30.75" style="196" customWidth="1"/>
    <col min="7682" max="7683" width="12" style="196" customWidth="1"/>
    <col min="7684" max="7685" width="16.375" style="196" customWidth="1"/>
    <col min="7686" max="7936" width="9" style="196"/>
    <col min="7937" max="7937" width="30.75" style="196" customWidth="1"/>
    <col min="7938" max="7939" width="12" style="196" customWidth="1"/>
    <col min="7940" max="7941" width="16.375" style="196" customWidth="1"/>
    <col min="7942" max="8192" width="9" style="196"/>
    <col min="8193" max="8193" width="30.75" style="196" customWidth="1"/>
    <col min="8194" max="8195" width="12" style="196" customWidth="1"/>
    <col min="8196" max="8197" width="16.375" style="196" customWidth="1"/>
    <col min="8198" max="8448" width="9" style="196"/>
    <col min="8449" max="8449" width="30.75" style="196" customWidth="1"/>
    <col min="8450" max="8451" width="12" style="196" customWidth="1"/>
    <col min="8452" max="8453" width="16.375" style="196" customWidth="1"/>
    <col min="8454" max="8704" width="9" style="196"/>
    <col min="8705" max="8705" width="30.75" style="196" customWidth="1"/>
    <col min="8706" max="8707" width="12" style="196" customWidth="1"/>
    <col min="8708" max="8709" width="16.375" style="196" customWidth="1"/>
    <col min="8710" max="8960" width="9" style="196"/>
    <col min="8961" max="8961" width="30.75" style="196" customWidth="1"/>
    <col min="8962" max="8963" width="12" style="196" customWidth="1"/>
    <col min="8964" max="8965" width="16.375" style="196" customWidth="1"/>
    <col min="8966" max="9216" width="9" style="196"/>
    <col min="9217" max="9217" width="30.75" style="196" customWidth="1"/>
    <col min="9218" max="9219" width="12" style="196" customWidth="1"/>
    <col min="9220" max="9221" width="16.375" style="196" customWidth="1"/>
    <col min="9222" max="9472" width="9" style="196"/>
    <col min="9473" max="9473" width="30.75" style="196" customWidth="1"/>
    <col min="9474" max="9475" width="12" style="196" customWidth="1"/>
    <col min="9476" max="9477" width="16.375" style="196" customWidth="1"/>
    <col min="9478" max="9728" width="9" style="196"/>
    <col min="9729" max="9729" width="30.75" style="196" customWidth="1"/>
    <col min="9730" max="9731" width="12" style="196" customWidth="1"/>
    <col min="9732" max="9733" width="16.375" style="196" customWidth="1"/>
    <col min="9734" max="9984" width="9" style="196"/>
    <col min="9985" max="9985" width="30.75" style="196" customWidth="1"/>
    <col min="9986" max="9987" width="12" style="196" customWidth="1"/>
    <col min="9988" max="9989" width="16.375" style="196" customWidth="1"/>
    <col min="9990" max="10240" width="9" style="196"/>
    <col min="10241" max="10241" width="30.75" style="196" customWidth="1"/>
    <col min="10242" max="10243" width="12" style="196" customWidth="1"/>
    <col min="10244" max="10245" width="16.375" style="196" customWidth="1"/>
    <col min="10246" max="10496" width="9" style="196"/>
    <col min="10497" max="10497" width="30.75" style="196" customWidth="1"/>
    <col min="10498" max="10499" width="12" style="196" customWidth="1"/>
    <col min="10500" max="10501" width="16.375" style="196" customWidth="1"/>
    <col min="10502" max="10752" width="9" style="196"/>
    <col min="10753" max="10753" width="30.75" style="196" customWidth="1"/>
    <col min="10754" max="10755" width="12" style="196" customWidth="1"/>
    <col min="10756" max="10757" width="16.375" style="196" customWidth="1"/>
    <col min="10758" max="11008" width="9" style="196"/>
    <col min="11009" max="11009" width="30.75" style="196" customWidth="1"/>
    <col min="11010" max="11011" width="12" style="196" customWidth="1"/>
    <col min="11012" max="11013" width="16.375" style="196" customWidth="1"/>
    <col min="11014" max="11264" width="9" style="196"/>
    <col min="11265" max="11265" width="30.75" style="196" customWidth="1"/>
    <col min="11266" max="11267" width="12" style="196" customWidth="1"/>
    <col min="11268" max="11269" width="16.375" style="196" customWidth="1"/>
    <col min="11270" max="11520" width="9" style="196"/>
    <col min="11521" max="11521" width="30.75" style="196" customWidth="1"/>
    <col min="11522" max="11523" width="12" style="196" customWidth="1"/>
    <col min="11524" max="11525" width="16.375" style="196" customWidth="1"/>
    <col min="11526" max="11776" width="9" style="196"/>
    <col min="11777" max="11777" width="30.75" style="196" customWidth="1"/>
    <col min="11778" max="11779" width="12" style="196" customWidth="1"/>
    <col min="11780" max="11781" width="16.375" style="196" customWidth="1"/>
    <col min="11782" max="12032" width="9" style="196"/>
    <col min="12033" max="12033" width="30.75" style="196" customWidth="1"/>
    <col min="12034" max="12035" width="12" style="196" customWidth="1"/>
    <col min="12036" max="12037" width="16.375" style="196" customWidth="1"/>
    <col min="12038" max="12288" width="9" style="196"/>
    <col min="12289" max="12289" width="30.75" style="196" customWidth="1"/>
    <col min="12290" max="12291" width="12" style="196" customWidth="1"/>
    <col min="12292" max="12293" width="16.375" style="196" customWidth="1"/>
    <col min="12294" max="12544" width="9" style="196"/>
    <col min="12545" max="12545" width="30.75" style="196" customWidth="1"/>
    <col min="12546" max="12547" width="12" style="196" customWidth="1"/>
    <col min="12548" max="12549" width="16.375" style="196" customWidth="1"/>
    <col min="12550" max="12800" width="9" style="196"/>
    <col min="12801" max="12801" width="30.75" style="196" customWidth="1"/>
    <col min="12802" max="12803" width="12" style="196" customWidth="1"/>
    <col min="12804" max="12805" width="16.375" style="196" customWidth="1"/>
    <col min="12806" max="13056" width="9" style="196"/>
    <col min="13057" max="13057" width="30.75" style="196" customWidth="1"/>
    <col min="13058" max="13059" width="12" style="196" customWidth="1"/>
    <col min="13060" max="13061" width="16.375" style="196" customWidth="1"/>
    <col min="13062" max="13312" width="9" style="196"/>
    <col min="13313" max="13313" width="30.75" style="196" customWidth="1"/>
    <col min="13314" max="13315" width="12" style="196" customWidth="1"/>
    <col min="13316" max="13317" width="16.375" style="196" customWidth="1"/>
    <col min="13318" max="13568" width="9" style="196"/>
    <col min="13569" max="13569" width="30.75" style="196" customWidth="1"/>
    <col min="13570" max="13571" width="12" style="196" customWidth="1"/>
    <col min="13572" max="13573" width="16.375" style="196" customWidth="1"/>
    <col min="13574" max="13824" width="9" style="196"/>
    <col min="13825" max="13825" width="30.75" style="196" customWidth="1"/>
    <col min="13826" max="13827" width="12" style="196" customWidth="1"/>
    <col min="13828" max="13829" width="16.375" style="196" customWidth="1"/>
    <col min="13830" max="14080" width="9" style="196"/>
    <col min="14081" max="14081" width="30.75" style="196" customWidth="1"/>
    <col min="14082" max="14083" width="12" style="196" customWidth="1"/>
    <col min="14084" max="14085" width="16.375" style="196" customWidth="1"/>
    <col min="14086" max="14336" width="9" style="196"/>
    <col min="14337" max="14337" width="30.75" style="196" customWidth="1"/>
    <col min="14338" max="14339" width="12" style="196" customWidth="1"/>
    <col min="14340" max="14341" width="16.375" style="196" customWidth="1"/>
    <col min="14342" max="14592" width="9" style="196"/>
    <col min="14593" max="14593" width="30.75" style="196" customWidth="1"/>
    <col min="14594" max="14595" width="12" style="196" customWidth="1"/>
    <col min="14596" max="14597" width="16.375" style="196" customWidth="1"/>
    <col min="14598" max="14848" width="9" style="196"/>
    <col min="14849" max="14849" width="30.75" style="196" customWidth="1"/>
    <col min="14850" max="14851" width="12" style="196" customWidth="1"/>
    <col min="14852" max="14853" width="16.375" style="196" customWidth="1"/>
    <col min="14854" max="15104" width="9" style="196"/>
    <col min="15105" max="15105" width="30.75" style="196" customWidth="1"/>
    <col min="15106" max="15107" width="12" style="196" customWidth="1"/>
    <col min="15108" max="15109" width="16.375" style="196" customWidth="1"/>
    <col min="15110" max="15360" width="9" style="196"/>
    <col min="15361" max="15361" width="30.75" style="196" customWidth="1"/>
    <col min="15362" max="15363" width="12" style="196" customWidth="1"/>
    <col min="15364" max="15365" width="16.375" style="196" customWidth="1"/>
    <col min="15366" max="15616" width="9" style="196"/>
    <col min="15617" max="15617" width="30.75" style="196" customWidth="1"/>
    <col min="15618" max="15619" width="12" style="196" customWidth="1"/>
    <col min="15620" max="15621" width="16.375" style="196" customWidth="1"/>
    <col min="15622" max="15872" width="9" style="196"/>
    <col min="15873" max="15873" width="30.75" style="196" customWidth="1"/>
    <col min="15874" max="15875" width="12" style="196" customWidth="1"/>
    <col min="15876" max="15877" width="16.375" style="196" customWidth="1"/>
    <col min="15878" max="16128" width="9" style="196"/>
    <col min="16129" max="16129" width="30.75" style="196" customWidth="1"/>
    <col min="16130" max="16131" width="12" style="196" customWidth="1"/>
    <col min="16132" max="16133" width="16.375" style="196" customWidth="1"/>
    <col min="16134" max="16384" width="9" style="196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412</v>
      </c>
      <c r="B3" s="272"/>
      <c r="C3" s="272"/>
      <c r="D3" s="272"/>
      <c r="E3" s="272"/>
      <c r="F3" s="272"/>
    </row>
    <row r="4" spans="1:6">
      <c r="A4" s="197" t="s">
        <v>140</v>
      </c>
      <c r="B4" s="275" t="s">
        <v>141</v>
      </c>
      <c r="C4" s="272"/>
      <c r="D4" s="272"/>
      <c r="E4" s="272"/>
      <c r="F4" s="272"/>
    </row>
    <row r="5" spans="1:6">
      <c r="A5" s="197" t="s">
        <v>397</v>
      </c>
      <c r="B5" s="275" t="s">
        <v>258</v>
      </c>
      <c r="C5" s="272"/>
      <c r="D5" s="272"/>
      <c r="E5" s="272"/>
      <c r="F5" s="272"/>
    </row>
    <row r="6" spans="1:6">
      <c r="A6" s="197" t="s">
        <v>271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3750</v>
      </c>
      <c r="C16" s="173">
        <v>0.75</v>
      </c>
      <c r="D16" s="173">
        <v>46.91</v>
      </c>
      <c r="E16" s="173">
        <v>46.76</v>
      </c>
    </row>
    <row r="17" spans="1:5">
      <c r="A17" s="171" t="s">
        <v>158</v>
      </c>
      <c r="B17" s="173">
        <v>56.48</v>
      </c>
      <c r="C17" s="173">
        <v>1.1299999999999999E-2</v>
      </c>
      <c r="D17" s="173">
        <v>0.71</v>
      </c>
      <c r="E17" s="173">
        <v>0.7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1768</v>
      </c>
      <c r="C23" s="173">
        <v>0.35360000000000003</v>
      </c>
      <c r="D23" s="173">
        <v>22.12</v>
      </c>
      <c r="E23" s="173">
        <v>22.05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1688.38</v>
      </c>
      <c r="C25" s="173">
        <v>0.33767999999999998</v>
      </c>
      <c r="D25" s="173">
        <v>21.12</v>
      </c>
      <c r="E25" s="173">
        <v>21.05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97" t="s">
        <v>18</v>
      </c>
      <c r="B27" s="186">
        <v>7262.8600000000006</v>
      </c>
      <c r="C27" s="186">
        <v>1.45258</v>
      </c>
      <c r="D27" s="186">
        <v>90.86</v>
      </c>
      <c r="E27" s="186">
        <v>90.56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217.89</v>
      </c>
      <c r="C30" s="173">
        <v>4.3580000000000001E-2</v>
      </c>
      <c r="D30" s="173">
        <v>2.73</v>
      </c>
      <c r="E30" s="173">
        <v>2.72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495</v>
      </c>
      <c r="C38" s="173">
        <v>9.9000000000000005E-2</v>
      </c>
      <c r="D38" s="173">
        <v>6.19</v>
      </c>
      <c r="E38" s="173">
        <v>6.17</v>
      </c>
    </row>
    <row r="39" spans="1:5">
      <c r="A39" s="197" t="s">
        <v>113</v>
      </c>
      <c r="B39" s="186">
        <v>712.89</v>
      </c>
      <c r="C39" s="186">
        <v>0.14258000000000001</v>
      </c>
      <c r="D39" s="186">
        <v>8.92</v>
      </c>
      <c r="E39" s="186">
        <v>8.89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17.899999999999999</v>
      </c>
      <c r="C41" s="173">
        <v>3.5799999999999998E-3</v>
      </c>
      <c r="D41" s="173">
        <v>0.22</v>
      </c>
      <c r="E41" s="173">
        <v>0.22</v>
      </c>
    </row>
    <row r="42" spans="1:5">
      <c r="A42" s="197" t="s">
        <v>188</v>
      </c>
      <c r="B42" s="186">
        <v>17.899999999999999</v>
      </c>
      <c r="C42" s="186">
        <v>3.5799999999999998E-3</v>
      </c>
      <c r="D42" s="186">
        <v>0.22</v>
      </c>
      <c r="E42" s="186">
        <v>0.22</v>
      </c>
    </row>
    <row r="43" spans="1:5">
      <c r="A43" s="197" t="s">
        <v>189</v>
      </c>
      <c r="B43" s="186">
        <v>7993.6500000000005</v>
      </c>
      <c r="C43" s="186">
        <v>1.59874</v>
      </c>
      <c r="D43" s="186">
        <v>100</v>
      </c>
      <c r="E43" s="186">
        <v>99.67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97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25.75</v>
      </c>
      <c r="C51" s="173">
        <v>5.1500000000000001E-3</v>
      </c>
      <c r="D51" s="173">
        <v>0.32</v>
      </c>
      <c r="E51" s="173">
        <v>0.32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97" t="s">
        <v>123</v>
      </c>
      <c r="B54" s="186">
        <v>25.75</v>
      </c>
      <c r="C54" s="186">
        <v>5.1500000000000001E-3</v>
      </c>
      <c r="D54" s="186">
        <v>0.32</v>
      </c>
      <c r="E54" s="186">
        <v>0.32</v>
      </c>
    </row>
    <row r="55" spans="1:5">
      <c r="A55" s="197" t="s">
        <v>198</v>
      </c>
      <c r="B55" s="186">
        <v>25.75</v>
      </c>
      <c r="C55" s="186">
        <v>5.1500000000000001E-3</v>
      </c>
      <c r="D55" s="186">
        <v>0.32</v>
      </c>
      <c r="E55" s="186">
        <v>0.32</v>
      </c>
    </row>
    <row r="56" spans="1:5">
      <c r="A56" s="197" t="s">
        <v>199</v>
      </c>
      <c r="B56" s="186">
        <v>8019.4000000000005</v>
      </c>
      <c r="C56" s="186">
        <v>1.60389</v>
      </c>
      <c r="D56" s="186">
        <v>100.32</v>
      </c>
      <c r="E56" s="186">
        <v>99.99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0.01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97" t="s">
        <v>263</v>
      </c>
      <c r="B60" s="186">
        <v>0.01</v>
      </c>
      <c r="C60" s="186">
        <v>0</v>
      </c>
      <c r="D60" s="186">
        <v>0</v>
      </c>
      <c r="E60" s="186">
        <v>0</v>
      </c>
    </row>
    <row r="61" spans="1:5">
      <c r="A61" s="197" t="s">
        <v>204</v>
      </c>
      <c r="B61" s="186">
        <v>8019.4100000000008</v>
      </c>
      <c r="C61" s="186">
        <v>1.60389</v>
      </c>
      <c r="D61" s="186">
        <v>100.32</v>
      </c>
      <c r="E61" s="186">
        <v>99.99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/>
  <dimension ref="A1:IJ46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291</v>
      </c>
      <c r="B2" s="37"/>
      <c r="C2" s="37"/>
      <c r="D2" s="37"/>
    </row>
    <row r="3" spans="1:4">
      <c r="A3" s="36" t="s">
        <v>292</v>
      </c>
      <c r="B3" s="37"/>
      <c r="C3" s="37"/>
      <c r="D3" s="37"/>
    </row>
    <row r="4" spans="1:4">
      <c r="A4" s="36" t="s">
        <v>293</v>
      </c>
      <c r="B4" s="37"/>
      <c r="C4" s="37"/>
      <c r="D4" s="37"/>
    </row>
    <row r="5" spans="1:4" ht="13.5" thickBot="1">
      <c r="A5" s="40" t="s">
        <v>4</v>
      </c>
      <c r="B5" s="125">
        <v>750</v>
      </c>
      <c r="C5" s="42" t="s">
        <v>294</v>
      </c>
    </row>
    <row r="6" spans="1:4">
      <c r="A6" s="44"/>
      <c r="B6" s="45" t="s">
        <v>6</v>
      </c>
      <c r="C6" s="46">
        <v>39647</v>
      </c>
      <c r="D6" s="100" t="s">
        <v>8</v>
      </c>
    </row>
    <row r="7" spans="1:4">
      <c r="A7" s="126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295</v>
      </c>
      <c r="D8" s="102" t="s">
        <v>13</v>
      </c>
    </row>
    <row r="9" spans="1:4">
      <c r="A9" s="48" t="s">
        <v>14</v>
      </c>
      <c r="B9" s="53"/>
    </row>
    <row r="10" spans="1:4">
      <c r="A10" s="42" t="s">
        <v>296</v>
      </c>
      <c r="B10" s="53">
        <v>3187.5</v>
      </c>
      <c r="C10" s="53">
        <v>4.25</v>
      </c>
      <c r="D10" s="103">
        <v>0.84669900282100186</v>
      </c>
    </row>
    <row r="11" spans="1:4">
      <c r="A11" s="42" t="s">
        <v>297</v>
      </c>
      <c r="B11" s="53">
        <v>159.38</v>
      </c>
      <c r="C11" s="53">
        <v>0.21</v>
      </c>
      <c r="D11" s="103">
        <v>4.2336278296348638E-2</v>
      </c>
    </row>
    <row r="12" spans="1:4">
      <c r="A12" s="42" t="s">
        <v>298</v>
      </c>
      <c r="B12" s="53">
        <v>0</v>
      </c>
      <c r="C12" s="53">
        <v>0</v>
      </c>
      <c r="D12" s="103">
        <v>0</v>
      </c>
    </row>
    <row r="13" spans="1:4">
      <c r="A13" s="56" t="s">
        <v>18</v>
      </c>
      <c r="B13" s="57">
        <v>3346.88</v>
      </c>
      <c r="C13" s="57">
        <v>4.46</v>
      </c>
      <c r="D13" s="104">
        <v>0.88903528111735053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03">
        <v>0</v>
      </c>
    </row>
    <row r="16" spans="1:4">
      <c r="A16" s="54" t="s">
        <v>21</v>
      </c>
      <c r="B16" s="53">
        <v>0</v>
      </c>
      <c r="C16" s="53">
        <v>0</v>
      </c>
      <c r="D16" s="103">
        <v>0</v>
      </c>
    </row>
    <row r="17" spans="1:4">
      <c r="A17" s="54" t="s">
        <v>22</v>
      </c>
      <c r="B17" s="127">
        <v>375</v>
      </c>
      <c r="C17" s="127">
        <v>0.5</v>
      </c>
      <c r="D17" s="103">
        <v>9.9611647390706104E-2</v>
      </c>
    </row>
    <row r="18" spans="1:4">
      <c r="A18" s="54" t="s">
        <v>23</v>
      </c>
      <c r="B18" s="53">
        <v>0</v>
      </c>
      <c r="C18" s="53">
        <v>0</v>
      </c>
      <c r="D18" s="103">
        <v>0</v>
      </c>
    </row>
    <row r="19" spans="1:4">
      <c r="A19" s="54" t="s">
        <v>24</v>
      </c>
      <c r="B19" s="53">
        <v>0</v>
      </c>
      <c r="C19" s="53">
        <v>0</v>
      </c>
      <c r="D19" s="103">
        <v>0</v>
      </c>
    </row>
    <row r="20" spans="1:4">
      <c r="A20" s="54" t="s">
        <v>25</v>
      </c>
      <c r="B20" s="53">
        <v>0</v>
      </c>
      <c r="C20" s="53">
        <v>0</v>
      </c>
      <c r="D20" s="103">
        <v>0</v>
      </c>
    </row>
    <row r="21" spans="1:4">
      <c r="A21" s="54" t="s">
        <v>26</v>
      </c>
      <c r="B21" s="53">
        <v>0</v>
      </c>
      <c r="C21" s="53">
        <v>0</v>
      </c>
      <c r="D21" s="103">
        <v>0</v>
      </c>
    </row>
    <row r="22" spans="1:4">
      <c r="A22" s="54" t="s">
        <v>27</v>
      </c>
      <c r="B22" s="53">
        <v>0</v>
      </c>
      <c r="C22" s="53">
        <v>0</v>
      </c>
      <c r="D22" s="103">
        <v>0</v>
      </c>
    </row>
    <row r="23" spans="1:4">
      <c r="A23" s="105" t="s">
        <v>28</v>
      </c>
      <c r="B23" s="106">
        <v>375</v>
      </c>
      <c r="C23" s="106">
        <v>0.5</v>
      </c>
      <c r="D23" s="107">
        <v>9.9611647390706104E-2</v>
      </c>
    </row>
    <row r="24" spans="1:4" s="60" customFormat="1">
      <c r="A24" s="48" t="s">
        <v>49</v>
      </c>
      <c r="B24" s="39"/>
      <c r="C24" s="39"/>
      <c r="D24" s="39"/>
    </row>
    <row r="25" spans="1:4" s="60" customFormat="1">
      <c r="A25" s="54" t="s">
        <v>50</v>
      </c>
      <c r="B25" s="53">
        <v>0</v>
      </c>
      <c r="C25" s="53">
        <v>0</v>
      </c>
      <c r="D25" s="103">
        <v>0</v>
      </c>
    </row>
    <row r="26" spans="1:4" s="60" customFormat="1">
      <c r="A26" s="42" t="s">
        <v>51</v>
      </c>
      <c r="B26" s="53">
        <v>0</v>
      </c>
      <c r="C26" s="53">
        <v>0</v>
      </c>
      <c r="D26" s="103">
        <v>0</v>
      </c>
    </row>
    <row r="27" spans="1:4" s="61" customFormat="1">
      <c r="A27" s="56" t="s">
        <v>52</v>
      </c>
      <c r="B27" s="57">
        <v>3721.88</v>
      </c>
      <c r="C27" s="57">
        <v>4.96</v>
      </c>
      <c r="D27" s="104">
        <v>0.98864692850805658</v>
      </c>
    </row>
    <row r="28" spans="1:4" s="60" customFormat="1">
      <c r="A28" s="48" t="s">
        <v>30</v>
      </c>
      <c r="B28" s="39"/>
      <c r="C28" s="39"/>
      <c r="D28" s="39"/>
    </row>
    <row r="29" spans="1:4" s="60" customFormat="1">
      <c r="A29" s="42" t="s">
        <v>31</v>
      </c>
      <c r="B29" s="53">
        <v>0</v>
      </c>
      <c r="C29" s="53">
        <v>0</v>
      </c>
      <c r="D29" s="103">
        <v>0</v>
      </c>
    </row>
    <row r="30" spans="1:4" s="60" customFormat="1">
      <c r="A30" s="42" t="s">
        <v>32</v>
      </c>
      <c r="B30" s="53">
        <v>32.880000000000003</v>
      </c>
      <c r="C30" s="53">
        <v>0.04</v>
      </c>
      <c r="D30" s="103">
        <v>8.7339492432171126E-3</v>
      </c>
    </row>
    <row r="31" spans="1:4" s="60" customFormat="1">
      <c r="A31" s="54" t="s">
        <v>33</v>
      </c>
      <c r="B31" s="53">
        <v>0</v>
      </c>
      <c r="C31" s="53">
        <v>0</v>
      </c>
      <c r="D31" s="103">
        <v>0</v>
      </c>
    </row>
    <row r="32" spans="1:4" s="60" customFormat="1">
      <c r="A32" s="54" t="s">
        <v>63</v>
      </c>
      <c r="B32" s="53">
        <v>10.5</v>
      </c>
      <c r="C32" s="53">
        <v>0.01</v>
      </c>
      <c r="D32" s="103">
        <v>2.789126126939771E-3</v>
      </c>
    </row>
    <row r="33" spans="1:244" s="60" customFormat="1">
      <c r="A33" s="105" t="s">
        <v>53</v>
      </c>
      <c r="B33" s="106">
        <v>32.880000000000003</v>
      </c>
      <c r="C33" s="106">
        <v>0.04</v>
      </c>
      <c r="D33" s="107">
        <v>8.7339492432171126E-3</v>
      </c>
      <c r="E33" s="62"/>
      <c r="F33" s="63"/>
      <c r="G33" s="63"/>
      <c r="H33" s="108"/>
      <c r="I33" s="62"/>
      <c r="J33" s="63"/>
      <c r="K33" s="63"/>
      <c r="L33" s="108"/>
      <c r="M33" s="62"/>
      <c r="N33" s="63"/>
      <c r="O33" s="63"/>
      <c r="P33" s="108"/>
      <c r="Q33" s="62"/>
      <c r="R33" s="63"/>
      <c r="S33" s="63"/>
      <c r="T33" s="108"/>
      <c r="U33" s="62"/>
      <c r="V33" s="63"/>
      <c r="W33" s="63"/>
      <c r="X33" s="108"/>
      <c r="Y33" s="62"/>
      <c r="Z33" s="63"/>
      <c r="AA33" s="63"/>
      <c r="AB33" s="108"/>
      <c r="AC33" s="62"/>
      <c r="AD33" s="63"/>
      <c r="AE33" s="63"/>
      <c r="AF33" s="108"/>
      <c r="AG33" s="62"/>
      <c r="AH33" s="63"/>
      <c r="AI33" s="63"/>
      <c r="AJ33" s="108"/>
      <c r="AK33" s="62"/>
      <c r="AL33" s="63"/>
      <c r="AM33" s="63"/>
      <c r="AN33" s="108"/>
      <c r="AO33" s="62"/>
      <c r="AP33" s="63"/>
      <c r="AQ33" s="63"/>
      <c r="AR33" s="108"/>
      <c r="AS33" s="62"/>
      <c r="AT33" s="63"/>
      <c r="AU33" s="63"/>
      <c r="AV33" s="108"/>
      <c r="AW33" s="62"/>
      <c r="AX33" s="63"/>
      <c r="AY33" s="63"/>
      <c r="AZ33" s="108"/>
      <c r="BA33" s="62"/>
      <c r="BB33" s="63"/>
      <c r="BC33" s="63"/>
      <c r="BD33" s="108"/>
      <c r="BE33" s="62"/>
      <c r="BF33" s="63"/>
      <c r="BG33" s="63"/>
      <c r="BH33" s="108"/>
      <c r="BI33" s="62"/>
      <c r="BJ33" s="63"/>
      <c r="BK33" s="63"/>
      <c r="BL33" s="108"/>
      <c r="BM33" s="62"/>
      <c r="BN33" s="63"/>
      <c r="BO33" s="63"/>
      <c r="BP33" s="108"/>
      <c r="BQ33" s="62"/>
      <c r="BR33" s="63"/>
      <c r="BS33" s="63"/>
      <c r="BT33" s="108"/>
      <c r="BU33" s="62"/>
      <c r="BV33" s="63"/>
      <c r="BW33" s="63"/>
      <c r="BX33" s="108"/>
      <c r="BY33" s="62"/>
      <c r="BZ33" s="63"/>
      <c r="CA33" s="63"/>
      <c r="CB33" s="108"/>
      <c r="CC33" s="62"/>
      <c r="CD33" s="63"/>
      <c r="CE33" s="63"/>
      <c r="CF33" s="108"/>
      <c r="CG33" s="62"/>
      <c r="CH33" s="63"/>
      <c r="CI33" s="63"/>
      <c r="CJ33" s="108"/>
      <c r="CK33" s="62"/>
      <c r="CL33" s="63"/>
      <c r="CM33" s="63"/>
      <c r="CN33" s="108"/>
      <c r="CO33" s="62"/>
      <c r="CP33" s="63"/>
      <c r="CQ33" s="63"/>
      <c r="CR33" s="108"/>
      <c r="CS33" s="62"/>
      <c r="CT33" s="63"/>
      <c r="CU33" s="63"/>
      <c r="CV33" s="108"/>
      <c r="CW33" s="62"/>
      <c r="CX33" s="63"/>
      <c r="CY33" s="63"/>
      <c r="CZ33" s="108"/>
      <c r="DA33" s="62"/>
      <c r="DB33" s="63"/>
      <c r="DC33" s="63"/>
      <c r="DD33" s="108"/>
      <c r="DE33" s="62"/>
      <c r="DF33" s="63"/>
      <c r="DG33" s="63"/>
      <c r="DH33" s="108"/>
      <c r="DI33" s="62"/>
      <c r="DJ33" s="63"/>
      <c r="DK33" s="63"/>
      <c r="DL33" s="108"/>
      <c r="DM33" s="62"/>
      <c r="DN33" s="63"/>
      <c r="DO33" s="63"/>
      <c r="DP33" s="108"/>
      <c r="DQ33" s="62"/>
      <c r="DR33" s="63"/>
      <c r="DS33" s="63"/>
      <c r="DT33" s="108"/>
      <c r="DU33" s="62"/>
      <c r="DV33" s="63"/>
      <c r="DW33" s="63"/>
      <c r="DX33" s="108"/>
      <c r="DY33" s="62"/>
      <c r="DZ33" s="63"/>
      <c r="EA33" s="63"/>
      <c r="EB33" s="108"/>
      <c r="EC33" s="62"/>
      <c r="ED33" s="63"/>
      <c r="EE33" s="63"/>
      <c r="EF33" s="108"/>
      <c r="EG33" s="62"/>
      <c r="EH33" s="63"/>
      <c r="EI33" s="63"/>
      <c r="EJ33" s="108"/>
      <c r="EK33" s="62"/>
      <c r="EL33" s="63"/>
      <c r="EM33" s="63"/>
      <c r="EN33" s="108"/>
      <c r="EO33" s="62"/>
      <c r="EP33" s="63"/>
      <c r="EQ33" s="63"/>
      <c r="ER33" s="108"/>
      <c r="ES33" s="62"/>
      <c r="ET33" s="63"/>
      <c r="EU33" s="63"/>
      <c r="EV33" s="108"/>
      <c r="EW33" s="62"/>
      <c r="EX33" s="63"/>
      <c r="EY33" s="63"/>
      <c r="EZ33" s="108"/>
      <c r="FA33" s="62"/>
      <c r="FB33" s="63"/>
      <c r="FC33" s="63"/>
      <c r="FD33" s="108"/>
      <c r="FE33" s="62"/>
      <c r="FF33" s="63"/>
      <c r="FG33" s="63"/>
      <c r="FH33" s="108"/>
      <c r="FI33" s="62"/>
      <c r="FJ33" s="63"/>
      <c r="FK33" s="63"/>
      <c r="FL33" s="108"/>
      <c r="FM33" s="62"/>
      <c r="FN33" s="63"/>
      <c r="FO33" s="63"/>
      <c r="FP33" s="108"/>
      <c r="FQ33" s="62"/>
      <c r="FR33" s="63"/>
      <c r="FS33" s="63"/>
      <c r="FT33" s="108"/>
      <c r="FU33" s="62"/>
      <c r="FV33" s="63"/>
      <c r="FW33" s="63"/>
      <c r="FX33" s="108"/>
      <c r="FY33" s="62"/>
      <c r="FZ33" s="63"/>
      <c r="GA33" s="63"/>
      <c r="GB33" s="108"/>
      <c r="GC33" s="62"/>
      <c r="GD33" s="63"/>
      <c r="GE33" s="63"/>
      <c r="GF33" s="108"/>
      <c r="GG33" s="62"/>
      <c r="GH33" s="63"/>
      <c r="GI33" s="63"/>
      <c r="GJ33" s="108"/>
      <c r="GK33" s="62"/>
      <c r="GL33" s="63"/>
      <c r="GM33" s="63"/>
      <c r="GN33" s="108"/>
      <c r="GO33" s="62"/>
      <c r="GP33" s="63"/>
      <c r="GQ33" s="63"/>
      <c r="GR33" s="108"/>
      <c r="GS33" s="62"/>
      <c r="GT33" s="63"/>
      <c r="GU33" s="63"/>
      <c r="GV33" s="108"/>
      <c r="GW33" s="62"/>
      <c r="GX33" s="63"/>
      <c r="GY33" s="63"/>
      <c r="GZ33" s="108"/>
      <c r="HA33" s="62"/>
      <c r="HB33" s="63"/>
      <c r="HC33" s="63"/>
      <c r="HD33" s="108"/>
      <c r="HE33" s="62"/>
      <c r="HF33" s="63"/>
      <c r="HG33" s="63"/>
      <c r="HH33" s="108"/>
      <c r="HI33" s="62"/>
      <c r="HJ33" s="63"/>
      <c r="HK33" s="63"/>
      <c r="HL33" s="108"/>
      <c r="HM33" s="62"/>
      <c r="HN33" s="63"/>
      <c r="HO33" s="63"/>
      <c r="HP33" s="108"/>
      <c r="HQ33" s="62"/>
      <c r="HR33" s="63"/>
      <c r="HS33" s="63"/>
      <c r="HT33" s="108"/>
      <c r="HU33" s="62"/>
      <c r="HV33" s="63"/>
      <c r="HW33" s="63"/>
      <c r="HX33" s="108"/>
      <c r="HY33" s="62"/>
      <c r="HZ33" s="63"/>
      <c r="IA33" s="63"/>
      <c r="IB33" s="108"/>
      <c r="IC33" s="62"/>
      <c r="ID33" s="63"/>
      <c r="IE33" s="63"/>
      <c r="IF33" s="108"/>
      <c r="IG33" s="62"/>
      <c r="IH33" s="63"/>
      <c r="II33" s="63"/>
      <c r="IJ33" s="108"/>
    </row>
    <row r="34" spans="1:244" s="60" customFormat="1">
      <c r="A34" s="48" t="s">
        <v>35</v>
      </c>
      <c r="B34" s="39"/>
      <c r="C34" s="39"/>
      <c r="D34" s="39"/>
    </row>
    <row r="35" spans="1:244" s="60" customFormat="1">
      <c r="A35" s="54" t="s">
        <v>36</v>
      </c>
      <c r="B35" s="53">
        <v>9.86</v>
      </c>
      <c r="C35" s="53">
        <v>0.01</v>
      </c>
      <c r="D35" s="103">
        <v>2.6191222487262989E-3</v>
      </c>
    </row>
    <row r="36" spans="1:244" s="60" customFormat="1">
      <c r="A36" s="54" t="s">
        <v>37</v>
      </c>
      <c r="B36" s="53">
        <v>0</v>
      </c>
      <c r="C36" s="53">
        <v>0</v>
      </c>
      <c r="D36" s="103">
        <v>0</v>
      </c>
    </row>
    <row r="37" spans="1:244" s="60" customFormat="1">
      <c r="A37" s="54" t="s">
        <v>38</v>
      </c>
      <c r="B37" s="53">
        <v>0</v>
      </c>
      <c r="C37" s="53">
        <v>0</v>
      </c>
      <c r="D37" s="103">
        <v>0</v>
      </c>
    </row>
    <row r="38" spans="1:244" s="60" customFormat="1">
      <c r="A38" s="105" t="s">
        <v>54</v>
      </c>
      <c r="B38" s="106">
        <v>9.86</v>
      </c>
      <c r="C38" s="106">
        <v>0.01</v>
      </c>
      <c r="D38" s="107">
        <v>2.6191222487262989E-3</v>
      </c>
      <c r="E38" s="62"/>
      <c r="F38" s="63"/>
      <c r="G38" s="63"/>
      <c r="H38" s="108"/>
      <c r="I38" s="62"/>
      <c r="J38" s="63"/>
      <c r="K38" s="63"/>
      <c r="L38" s="108"/>
      <c r="M38" s="62"/>
      <c r="N38" s="63"/>
      <c r="O38" s="63"/>
      <c r="P38" s="108"/>
      <c r="Q38" s="62"/>
      <c r="R38" s="63"/>
      <c r="S38" s="63"/>
      <c r="T38" s="108"/>
      <c r="U38" s="62"/>
      <c r="V38" s="63"/>
      <c r="W38" s="63"/>
      <c r="X38" s="108"/>
      <c r="Y38" s="62"/>
      <c r="Z38" s="63"/>
      <c r="AA38" s="63"/>
      <c r="AB38" s="108"/>
      <c r="AC38" s="62"/>
      <c r="AD38" s="63"/>
      <c r="AE38" s="63"/>
      <c r="AF38" s="108"/>
      <c r="AG38" s="62"/>
      <c r="AH38" s="63"/>
      <c r="AI38" s="63"/>
      <c r="AJ38" s="108"/>
      <c r="AK38" s="62"/>
      <c r="AL38" s="63"/>
      <c r="AM38" s="63"/>
      <c r="AN38" s="108"/>
      <c r="AO38" s="62"/>
      <c r="AP38" s="63"/>
      <c r="AQ38" s="63"/>
      <c r="AR38" s="108"/>
      <c r="AS38" s="62"/>
      <c r="AT38" s="63"/>
      <c r="AU38" s="63"/>
      <c r="AV38" s="108"/>
      <c r="AW38" s="62"/>
      <c r="AX38" s="63"/>
      <c r="AY38" s="63"/>
      <c r="AZ38" s="108"/>
      <c r="BA38" s="62"/>
      <c r="BB38" s="63"/>
      <c r="BC38" s="63"/>
      <c r="BD38" s="108"/>
      <c r="BE38" s="62"/>
      <c r="BF38" s="63"/>
      <c r="BG38" s="63"/>
      <c r="BH38" s="108"/>
      <c r="BI38" s="62"/>
      <c r="BJ38" s="63"/>
      <c r="BK38" s="63"/>
      <c r="BL38" s="108"/>
      <c r="BM38" s="62"/>
      <c r="BN38" s="63"/>
      <c r="BO38" s="63"/>
      <c r="BP38" s="108"/>
      <c r="BQ38" s="62"/>
      <c r="BR38" s="63"/>
      <c r="BS38" s="63"/>
      <c r="BT38" s="108"/>
      <c r="BU38" s="62"/>
      <c r="BV38" s="63"/>
      <c r="BW38" s="63"/>
      <c r="BX38" s="108"/>
      <c r="BY38" s="62"/>
      <c r="BZ38" s="63"/>
      <c r="CA38" s="63"/>
      <c r="CB38" s="108"/>
      <c r="CC38" s="62"/>
      <c r="CD38" s="63"/>
      <c r="CE38" s="63"/>
      <c r="CF38" s="108"/>
      <c r="CG38" s="62"/>
      <c r="CH38" s="63"/>
      <c r="CI38" s="63"/>
      <c r="CJ38" s="108"/>
      <c r="CK38" s="62"/>
      <c r="CL38" s="63"/>
      <c r="CM38" s="63"/>
      <c r="CN38" s="108"/>
      <c r="CO38" s="62"/>
      <c r="CP38" s="63"/>
      <c r="CQ38" s="63"/>
      <c r="CR38" s="108"/>
      <c r="CS38" s="62"/>
      <c r="CT38" s="63"/>
      <c r="CU38" s="63"/>
      <c r="CV38" s="108"/>
      <c r="CW38" s="62"/>
      <c r="CX38" s="63"/>
      <c r="CY38" s="63"/>
      <c r="CZ38" s="108"/>
      <c r="DA38" s="62"/>
      <c r="DB38" s="63"/>
      <c r="DC38" s="63"/>
      <c r="DD38" s="108"/>
      <c r="DE38" s="62"/>
      <c r="DF38" s="63"/>
      <c r="DG38" s="63"/>
      <c r="DH38" s="108"/>
      <c r="DI38" s="62"/>
      <c r="DJ38" s="63"/>
      <c r="DK38" s="63"/>
      <c r="DL38" s="108"/>
      <c r="DM38" s="62"/>
      <c r="DN38" s="63"/>
      <c r="DO38" s="63"/>
      <c r="DP38" s="108"/>
      <c r="DQ38" s="62"/>
      <c r="DR38" s="63"/>
      <c r="DS38" s="63"/>
      <c r="DT38" s="108"/>
      <c r="DU38" s="62"/>
      <c r="DV38" s="63"/>
      <c r="DW38" s="63"/>
      <c r="DX38" s="108"/>
      <c r="DY38" s="62"/>
      <c r="DZ38" s="63"/>
      <c r="EA38" s="63"/>
      <c r="EB38" s="108"/>
      <c r="EC38" s="62"/>
      <c r="ED38" s="63"/>
      <c r="EE38" s="63"/>
      <c r="EF38" s="108"/>
      <c r="EG38" s="62"/>
      <c r="EH38" s="63"/>
      <c r="EI38" s="63"/>
      <c r="EJ38" s="108"/>
      <c r="EK38" s="62"/>
      <c r="EL38" s="63"/>
      <c r="EM38" s="63"/>
      <c r="EN38" s="108"/>
      <c r="EO38" s="62"/>
      <c r="EP38" s="63"/>
      <c r="EQ38" s="63"/>
      <c r="ER38" s="108"/>
      <c r="ES38" s="62"/>
      <c r="ET38" s="63"/>
      <c r="EU38" s="63"/>
      <c r="EV38" s="108"/>
      <c r="EW38" s="62"/>
      <c r="EX38" s="63"/>
      <c r="EY38" s="63"/>
      <c r="EZ38" s="108"/>
      <c r="FA38" s="62"/>
      <c r="FB38" s="63"/>
      <c r="FC38" s="63"/>
      <c r="FD38" s="108"/>
      <c r="FE38" s="62"/>
      <c r="FF38" s="63"/>
      <c r="FG38" s="63"/>
      <c r="FH38" s="108"/>
      <c r="FI38" s="62"/>
      <c r="FJ38" s="63"/>
      <c r="FK38" s="63"/>
      <c r="FL38" s="108"/>
      <c r="FM38" s="62"/>
      <c r="FN38" s="63"/>
      <c r="FO38" s="63"/>
      <c r="FP38" s="108"/>
      <c r="FQ38" s="62"/>
      <c r="FR38" s="63"/>
      <c r="FS38" s="63"/>
      <c r="FT38" s="108"/>
      <c r="FU38" s="62"/>
      <c r="FV38" s="63"/>
      <c r="FW38" s="63"/>
      <c r="FX38" s="108"/>
      <c r="FY38" s="62"/>
      <c r="FZ38" s="63"/>
      <c r="GA38" s="63"/>
      <c r="GB38" s="108"/>
      <c r="GC38" s="62"/>
      <c r="GD38" s="63"/>
      <c r="GE38" s="63"/>
      <c r="GF38" s="108"/>
      <c r="GG38" s="62"/>
      <c r="GH38" s="63"/>
      <c r="GI38" s="63"/>
      <c r="GJ38" s="108"/>
      <c r="GK38" s="62"/>
      <c r="GL38" s="63"/>
      <c r="GM38" s="63"/>
      <c r="GN38" s="108"/>
      <c r="GO38" s="62"/>
      <c r="GP38" s="63"/>
      <c r="GQ38" s="63"/>
      <c r="GR38" s="108"/>
      <c r="GS38" s="62"/>
      <c r="GT38" s="63"/>
      <c r="GU38" s="63"/>
      <c r="GV38" s="108"/>
      <c r="GW38" s="62"/>
      <c r="GX38" s="63"/>
      <c r="GY38" s="63"/>
      <c r="GZ38" s="108"/>
      <c r="HA38" s="62"/>
      <c r="HB38" s="63"/>
      <c r="HC38" s="63"/>
      <c r="HD38" s="108"/>
      <c r="HE38" s="62"/>
      <c r="HF38" s="63"/>
      <c r="HG38" s="63"/>
      <c r="HH38" s="108"/>
      <c r="HI38" s="62"/>
      <c r="HJ38" s="63"/>
      <c r="HK38" s="63"/>
      <c r="HL38" s="108"/>
      <c r="HM38" s="62"/>
      <c r="HN38" s="63"/>
      <c r="HO38" s="63"/>
      <c r="HP38" s="108"/>
      <c r="HQ38" s="62"/>
      <c r="HR38" s="63"/>
      <c r="HS38" s="63"/>
      <c r="HT38" s="108"/>
      <c r="HU38" s="62"/>
      <c r="HV38" s="63"/>
      <c r="HW38" s="63"/>
      <c r="HX38" s="108"/>
      <c r="HY38" s="62"/>
      <c r="HZ38" s="63"/>
      <c r="IA38" s="63"/>
      <c r="IB38" s="108"/>
      <c r="IC38" s="62"/>
      <c r="ID38" s="63"/>
      <c r="IE38" s="63"/>
      <c r="IF38" s="108"/>
      <c r="IG38" s="62"/>
      <c r="IH38" s="63"/>
      <c r="II38" s="63"/>
      <c r="IJ38" s="108"/>
    </row>
    <row r="39" spans="1:244" s="60" customFormat="1">
      <c r="A39" s="109" t="s">
        <v>55</v>
      </c>
      <c r="B39" s="110">
        <v>42.74</v>
      </c>
      <c r="C39" s="110">
        <v>0.05</v>
      </c>
      <c r="D39" s="111">
        <v>1.1353071491943412E-2</v>
      </c>
      <c r="E39" s="63"/>
      <c r="F39" s="63"/>
      <c r="G39" s="62"/>
      <c r="H39" s="63"/>
      <c r="I39" s="63"/>
      <c r="J39" s="63"/>
      <c r="K39" s="62"/>
      <c r="L39" s="63"/>
      <c r="M39" s="63"/>
      <c r="N39" s="63"/>
      <c r="O39" s="62"/>
      <c r="P39" s="63"/>
      <c r="Q39" s="63"/>
      <c r="R39" s="63"/>
      <c r="S39" s="62"/>
      <c r="T39" s="63"/>
      <c r="U39" s="63"/>
      <c r="V39" s="63"/>
      <c r="W39" s="62"/>
      <c r="X39" s="63"/>
      <c r="Y39" s="63"/>
      <c r="Z39" s="63"/>
      <c r="AA39" s="62"/>
      <c r="AB39" s="63"/>
      <c r="AC39" s="63"/>
      <c r="AD39" s="63"/>
      <c r="AE39" s="62"/>
      <c r="AF39" s="63"/>
      <c r="AG39" s="63"/>
      <c r="AH39" s="63"/>
      <c r="AI39" s="62"/>
      <c r="AJ39" s="63"/>
      <c r="AK39" s="63"/>
      <c r="AL39" s="63"/>
      <c r="AM39" s="62"/>
      <c r="AN39" s="63"/>
      <c r="AO39" s="63"/>
      <c r="AP39" s="63"/>
      <c r="AQ39" s="62"/>
      <c r="AR39" s="63"/>
      <c r="AS39" s="63"/>
      <c r="AT39" s="63"/>
      <c r="AU39" s="62"/>
      <c r="AV39" s="63"/>
      <c r="AW39" s="63"/>
      <c r="AX39" s="63"/>
      <c r="AY39" s="62"/>
      <c r="AZ39" s="63"/>
      <c r="BA39" s="63"/>
      <c r="BB39" s="63"/>
      <c r="BC39" s="62"/>
      <c r="BD39" s="63"/>
      <c r="BE39" s="63"/>
      <c r="BF39" s="63"/>
      <c r="BG39" s="62"/>
      <c r="BH39" s="63"/>
      <c r="BI39" s="63"/>
      <c r="BJ39" s="63"/>
      <c r="BK39" s="62"/>
      <c r="BL39" s="63"/>
      <c r="BM39" s="63"/>
      <c r="BN39" s="63"/>
      <c r="BO39" s="62"/>
      <c r="BP39" s="63"/>
      <c r="BQ39" s="63"/>
      <c r="BR39" s="63"/>
      <c r="BS39" s="62"/>
      <c r="BT39" s="63"/>
      <c r="BU39" s="63"/>
      <c r="BV39" s="63"/>
      <c r="BW39" s="62"/>
      <c r="BX39" s="63"/>
      <c r="BY39" s="63"/>
      <c r="BZ39" s="63"/>
      <c r="CA39" s="62"/>
      <c r="CB39" s="63"/>
      <c r="CC39" s="63"/>
      <c r="CD39" s="63"/>
      <c r="CE39" s="62"/>
      <c r="CF39" s="63"/>
      <c r="CG39" s="63"/>
      <c r="CH39" s="63"/>
      <c r="CI39" s="62"/>
      <c r="CJ39" s="63"/>
      <c r="CK39" s="63"/>
      <c r="CL39" s="63"/>
      <c r="CM39" s="62"/>
      <c r="CN39" s="63"/>
      <c r="CO39" s="63"/>
      <c r="CP39" s="63"/>
      <c r="CQ39" s="62"/>
      <c r="CR39" s="63"/>
      <c r="CS39" s="63"/>
      <c r="CT39" s="63"/>
      <c r="CU39" s="62"/>
      <c r="CV39" s="63"/>
      <c r="CW39" s="63"/>
      <c r="CX39" s="63"/>
      <c r="CY39" s="62"/>
      <c r="CZ39" s="63"/>
      <c r="DA39" s="63"/>
      <c r="DB39" s="63"/>
      <c r="DC39" s="62"/>
      <c r="DD39" s="63"/>
      <c r="DE39" s="63"/>
      <c r="DF39" s="63"/>
      <c r="DG39" s="62"/>
      <c r="DH39" s="63"/>
      <c r="DI39" s="63"/>
      <c r="DJ39" s="63"/>
      <c r="DK39" s="62"/>
      <c r="DL39" s="63"/>
      <c r="DM39" s="63"/>
      <c r="DN39" s="63"/>
      <c r="DO39" s="62"/>
      <c r="DP39" s="63"/>
      <c r="DQ39" s="63"/>
      <c r="DR39" s="63"/>
      <c r="DS39" s="62"/>
      <c r="DT39" s="63"/>
      <c r="DU39" s="63"/>
      <c r="DV39" s="63"/>
      <c r="DW39" s="62"/>
      <c r="DX39" s="63"/>
      <c r="DY39" s="63"/>
      <c r="DZ39" s="63"/>
      <c r="EA39" s="62"/>
      <c r="EB39" s="63"/>
      <c r="EC39" s="63"/>
      <c r="ED39" s="63"/>
      <c r="EE39" s="62"/>
      <c r="EF39" s="63"/>
      <c r="EG39" s="63"/>
      <c r="EH39" s="63"/>
      <c r="EI39" s="62"/>
      <c r="EJ39" s="63"/>
      <c r="EK39" s="63"/>
      <c r="EL39" s="63"/>
      <c r="EM39" s="62"/>
      <c r="EN39" s="63"/>
      <c r="EO39" s="63"/>
      <c r="EP39" s="63"/>
      <c r="EQ39" s="62"/>
      <c r="ER39" s="63"/>
      <c r="ES39" s="63"/>
      <c r="ET39" s="63"/>
      <c r="EU39" s="62"/>
      <c r="EV39" s="63"/>
      <c r="EW39" s="63"/>
      <c r="EX39" s="63"/>
      <c r="EY39" s="62"/>
      <c r="EZ39" s="63"/>
      <c r="FA39" s="63"/>
      <c r="FB39" s="63"/>
      <c r="FC39" s="62"/>
      <c r="FD39" s="63"/>
      <c r="FE39" s="63"/>
      <c r="FF39" s="63"/>
      <c r="FG39" s="62"/>
      <c r="FH39" s="63"/>
      <c r="FI39" s="63"/>
      <c r="FJ39" s="63"/>
      <c r="FK39" s="62"/>
      <c r="FL39" s="63"/>
      <c r="FM39" s="63"/>
      <c r="FN39" s="63"/>
      <c r="FO39" s="62"/>
      <c r="FP39" s="63"/>
      <c r="FQ39" s="63"/>
      <c r="FR39" s="63"/>
      <c r="FS39" s="62"/>
      <c r="FT39" s="63"/>
      <c r="FU39" s="63"/>
      <c r="FV39" s="63"/>
      <c r="FW39" s="62"/>
      <c r="FX39" s="63"/>
      <c r="FY39" s="63"/>
      <c r="FZ39" s="63"/>
      <c r="GA39" s="62"/>
      <c r="GB39" s="63"/>
      <c r="GC39" s="63"/>
      <c r="GD39" s="63"/>
      <c r="GE39" s="62"/>
      <c r="GF39" s="63"/>
      <c r="GG39" s="63"/>
      <c r="GH39" s="63"/>
      <c r="GI39" s="62"/>
      <c r="GJ39" s="63"/>
      <c r="GK39" s="63"/>
      <c r="GL39" s="63"/>
      <c r="GM39" s="62"/>
      <c r="GN39" s="63"/>
      <c r="GO39" s="63"/>
      <c r="GP39" s="63"/>
      <c r="GQ39" s="62"/>
      <c r="GR39" s="63"/>
      <c r="GS39" s="63"/>
      <c r="GT39" s="63"/>
      <c r="GU39" s="62"/>
      <c r="GV39" s="63"/>
      <c r="GW39" s="63"/>
      <c r="GX39" s="63"/>
      <c r="GY39" s="62"/>
      <c r="GZ39" s="63"/>
      <c r="HA39" s="63"/>
      <c r="HB39" s="63"/>
      <c r="HC39" s="62"/>
      <c r="HD39" s="63"/>
      <c r="HE39" s="63"/>
      <c r="HF39" s="63"/>
      <c r="HG39" s="62"/>
      <c r="HH39" s="63"/>
      <c r="HI39" s="63"/>
      <c r="HJ39" s="63"/>
      <c r="HK39" s="62"/>
      <c r="HL39" s="63"/>
      <c r="HM39" s="63"/>
      <c r="HN39" s="63"/>
      <c r="HO39" s="62"/>
      <c r="HP39" s="63"/>
      <c r="HQ39" s="63"/>
      <c r="HR39" s="63"/>
      <c r="HS39" s="62"/>
      <c r="HT39" s="63"/>
      <c r="HU39" s="63"/>
      <c r="HV39" s="63"/>
      <c r="HW39" s="62"/>
      <c r="HX39" s="63"/>
      <c r="HY39" s="63"/>
      <c r="HZ39" s="63"/>
      <c r="IA39" s="62"/>
      <c r="IB39" s="63"/>
      <c r="IC39" s="63"/>
      <c r="ID39" s="63"/>
      <c r="IE39" s="62"/>
      <c r="IF39" s="63"/>
      <c r="IG39" s="63"/>
      <c r="IH39" s="63"/>
    </row>
    <row r="40" spans="1:244" s="61" customFormat="1">
      <c r="A40" s="56" t="s">
        <v>56</v>
      </c>
      <c r="B40" s="57">
        <v>3764.62</v>
      </c>
      <c r="C40" s="57">
        <v>5.01</v>
      </c>
      <c r="D40" s="104">
        <v>1</v>
      </c>
    </row>
    <row r="41" spans="1:244" s="60" customFormat="1">
      <c r="A41" s="48" t="s">
        <v>42</v>
      </c>
      <c r="B41" s="39"/>
      <c r="C41" s="39"/>
      <c r="D41" s="39"/>
    </row>
    <row r="42" spans="1:244" s="60" customFormat="1">
      <c r="A42" s="42" t="s">
        <v>43</v>
      </c>
      <c r="B42" s="53">
        <v>0</v>
      </c>
      <c r="C42" s="53">
        <v>0</v>
      </c>
      <c r="D42" s="103">
        <v>0</v>
      </c>
    </row>
    <row r="43" spans="1:244" s="60" customFormat="1">
      <c r="A43" s="42" t="s">
        <v>44</v>
      </c>
      <c r="B43" s="53">
        <v>0</v>
      </c>
      <c r="C43" s="53">
        <v>0</v>
      </c>
      <c r="D43" s="103">
        <v>0</v>
      </c>
    </row>
    <row r="44" spans="1:244" s="60" customFormat="1">
      <c r="A44" s="105" t="s">
        <v>45</v>
      </c>
      <c r="B44" s="106">
        <v>0</v>
      </c>
      <c r="C44" s="106">
        <v>0</v>
      </c>
      <c r="D44" s="107">
        <v>0</v>
      </c>
      <c r="E44" s="62"/>
      <c r="F44" s="63"/>
      <c r="G44" s="63"/>
      <c r="H44" s="108"/>
      <c r="I44" s="62"/>
      <c r="J44" s="63"/>
      <c r="K44" s="63"/>
      <c r="L44" s="108"/>
      <c r="M44" s="62"/>
      <c r="N44" s="63"/>
      <c r="O44" s="63"/>
      <c r="P44" s="108"/>
      <c r="Q44" s="62"/>
      <c r="R44" s="63"/>
      <c r="S44" s="63"/>
      <c r="T44" s="108"/>
      <c r="U44" s="62"/>
      <c r="V44" s="63"/>
      <c r="W44" s="63"/>
      <c r="X44" s="108"/>
      <c r="Y44" s="62"/>
      <c r="Z44" s="63"/>
      <c r="AA44" s="63"/>
      <c r="AB44" s="108"/>
      <c r="AC44" s="62"/>
      <c r="AD44" s="63"/>
      <c r="AE44" s="63"/>
      <c r="AF44" s="108"/>
      <c r="AG44" s="62"/>
      <c r="AH44" s="63"/>
      <c r="AI44" s="63"/>
      <c r="AJ44" s="108"/>
      <c r="AK44" s="62"/>
      <c r="AL44" s="63"/>
      <c r="AM44" s="63"/>
      <c r="AN44" s="108"/>
      <c r="AO44" s="62"/>
      <c r="AP44" s="63"/>
      <c r="AQ44" s="63"/>
      <c r="AR44" s="108"/>
      <c r="AS44" s="62"/>
      <c r="AT44" s="63"/>
      <c r="AU44" s="63"/>
      <c r="AV44" s="108"/>
      <c r="AW44" s="62"/>
      <c r="AX44" s="63"/>
      <c r="AY44" s="63"/>
      <c r="AZ44" s="108"/>
      <c r="BA44" s="62"/>
      <c r="BB44" s="63"/>
      <c r="BC44" s="63"/>
      <c r="BD44" s="108"/>
      <c r="BE44" s="62"/>
      <c r="BF44" s="63"/>
      <c r="BG44" s="63"/>
      <c r="BH44" s="108"/>
      <c r="BI44" s="62"/>
      <c r="BJ44" s="63"/>
      <c r="BK44" s="63"/>
      <c r="BL44" s="108"/>
      <c r="BM44" s="62"/>
      <c r="BN44" s="63"/>
      <c r="BO44" s="63"/>
      <c r="BP44" s="108"/>
      <c r="BQ44" s="62"/>
      <c r="BR44" s="63"/>
      <c r="BS44" s="63"/>
      <c r="BT44" s="108"/>
      <c r="BU44" s="62"/>
      <c r="BV44" s="63"/>
      <c r="BW44" s="63"/>
      <c r="BX44" s="108"/>
      <c r="BY44" s="62"/>
      <c r="BZ44" s="63"/>
      <c r="CA44" s="63"/>
      <c r="CB44" s="108"/>
      <c r="CC44" s="62"/>
      <c r="CD44" s="63"/>
      <c r="CE44" s="63"/>
      <c r="CF44" s="108"/>
      <c r="CG44" s="62"/>
      <c r="CH44" s="63"/>
      <c r="CI44" s="63"/>
      <c r="CJ44" s="108"/>
      <c r="CK44" s="62"/>
      <c r="CL44" s="63"/>
      <c r="CM44" s="63"/>
      <c r="CN44" s="108"/>
      <c r="CO44" s="62"/>
      <c r="CP44" s="63"/>
      <c r="CQ44" s="63"/>
      <c r="CR44" s="108"/>
      <c r="CS44" s="62"/>
      <c r="CT44" s="63"/>
      <c r="CU44" s="63"/>
      <c r="CV44" s="108"/>
      <c r="CW44" s="62"/>
      <c r="CX44" s="63"/>
      <c r="CY44" s="63"/>
      <c r="CZ44" s="108"/>
      <c r="DA44" s="62"/>
      <c r="DB44" s="63"/>
      <c r="DC44" s="63"/>
      <c r="DD44" s="108"/>
      <c r="DE44" s="62"/>
      <c r="DF44" s="63"/>
      <c r="DG44" s="63"/>
      <c r="DH44" s="108"/>
      <c r="DI44" s="62"/>
      <c r="DJ44" s="63"/>
      <c r="DK44" s="63"/>
      <c r="DL44" s="108"/>
      <c r="DM44" s="62"/>
      <c r="DN44" s="63"/>
      <c r="DO44" s="63"/>
      <c r="DP44" s="108"/>
      <c r="DQ44" s="62"/>
      <c r="DR44" s="63"/>
      <c r="DS44" s="63"/>
      <c r="DT44" s="108"/>
      <c r="DU44" s="62"/>
      <c r="DV44" s="63"/>
      <c r="DW44" s="63"/>
      <c r="DX44" s="108"/>
      <c r="DY44" s="62"/>
      <c r="DZ44" s="63"/>
      <c r="EA44" s="63"/>
      <c r="EB44" s="108"/>
      <c r="EC44" s="62"/>
      <c r="ED44" s="63"/>
      <c r="EE44" s="63"/>
      <c r="EF44" s="108"/>
      <c r="EG44" s="62"/>
      <c r="EH44" s="63"/>
      <c r="EI44" s="63"/>
      <c r="EJ44" s="108"/>
      <c r="EK44" s="62"/>
      <c r="EL44" s="63"/>
      <c r="EM44" s="63"/>
      <c r="EN44" s="108"/>
      <c r="EO44" s="62"/>
      <c r="EP44" s="63"/>
      <c r="EQ44" s="63"/>
      <c r="ER44" s="108"/>
      <c r="ES44" s="62"/>
      <c r="ET44" s="63"/>
      <c r="EU44" s="63"/>
      <c r="EV44" s="108"/>
      <c r="EW44" s="62"/>
      <c r="EX44" s="63"/>
      <c r="EY44" s="63"/>
      <c r="EZ44" s="108"/>
      <c r="FA44" s="62"/>
      <c r="FB44" s="63"/>
      <c r="FC44" s="63"/>
      <c r="FD44" s="108"/>
      <c r="FE44" s="62"/>
      <c r="FF44" s="63"/>
      <c r="FG44" s="63"/>
      <c r="FH44" s="108"/>
      <c r="FI44" s="62"/>
      <c r="FJ44" s="63"/>
      <c r="FK44" s="63"/>
      <c r="FL44" s="108"/>
      <c r="FM44" s="62"/>
      <c r="FN44" s="63"/>
      <c r="FO44" s="63"/>
      <c r="FP44" s="108"/>
      <c r="FQ44" s="62"/>
      <c r="FR44" s="63"/>
      <c r="FS44" s="63"/>
      <c r="FT44" s="108"/>
      <c r="FU44" s="62"/>
      <c r="FV44" s="63"/>
      <c r="FW44" s="63"/>
      <c r="FX44" s="108"/>
      <c r="FY44" s="62"/>
      <c r="FZ44" s="63"/>
      <c r="GA44" s="63"/>
      <c r="GB44" s="108"/>
      <c r="GC44" s="62"/>
      <c r="GD44" s="63"/>
      <c r="GE44" s="63"/>
      <c r="GF44" s="108"/>
      <c r="GG44" s="62"/>
      <c r="GH44" s="63"/>
      <c r="GI44" s="63"/>
      <c r="GJ44" s="108"/>
      <c r="GK44" s="62"/>
      <c r="GL44" s="63"/>
      <c r="GM44" s="63"/>
      <c r="GN44" s="108"/>
      <c r="GO44" s="62"/>
      <c r="GP44" s="63"/>
      <c r="GQ44" s="63"/>
      <c r="GR44" s="108"/>
      <c r="GS44" s="62"/>
      <c r="GT44" s="63"/>
      <c r="GU44" s="63"/>
      <c r="GV44" s="108"/>
      <c r="GW44" s="62"/>
      <c r="GX44" s="63"/>
      <c r="GY44" s="63"/>
      <c r="GZ44" s="108"/>
      <c r="HA44" s="62"/>
      <c r="HB44" s="63"/>
      <c r="HC44" s="63"/>
      <c r="HD44" s="108"/>
      <c r="HE44" s="62"/>
      <c r="HF44" s="63"/>
      <c r="HG44" s="63"/>
      <c r="HH44" s="108"/>
      <c r="HI44" s="62"/>
      <c r="HJ44" s="63"/>
      <c r="HK44" s="63"/>
      <c r="HL44" s="108"/>
      <c r="HM44" s="62"/>
      <c r="HN44" s="63"/>
      <c r="HO44" s="63"/>
      <c r="HP44" s="108"/>
      <c r="HQ44" s="62"/>
      <c r="HR44" s="63"/>
      <c r="HS44" s="63"/>
      <c r="HT44" s="108"/>
      <c r="HU44" s="62"/>
      <c r="HV44" s="63"/>
      <c r="HW44" s="63"/>
      <c r="HX44" s="108"/>
      <c r="HY44" s="62"/>
      <c r="HZ44" s="63"/>
      <c r="IA44" s="63"/>
      <c r="IB44" s="108"/>
      <c r="IC44" s="62"/>
      <c r="ID44" s="63"/>
      <c r="IE44" s="63"/>
      <c r="IF44" s="108"/>
      <c r="IG44" s="62"/>
      <c r="IH44" s="63"/>
      <c r="II44" s="63"/>
      <c r="IJ44" s="108"/>
    </row>
    <row r="45" spans="1:244" s="68" customFormat="1" ht="13.5" thickBot="1">
      <c r="A45" s="65" t="s">
        <v>46</v>
      </c>
      <c r="B45" s="66">
        <v>3764.62</v>
      </c>
      <c r="C45" s="66">
        <v>5.01</v>
      </c>
      <c r="D45" s="112">
        <v>1</v>
      </c>
    </row>
    <row r="46" spans="1:244">
      <c r="A46" s="69" t="s">
        <v>290</v>
      </c>
      <c r="D46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/>
  <dimension ref="A1:IH46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291</v>
      </c>
      <c r="B2" s="37"/>
      <c r="C2" s="37"/>
      <c r="D2" s="37"/>
    </row>
    <row r="3" spans="1:4">
      <c r="A3" s="130" t="s">
        <v>309</v>
      </c>
      <c r="B3" s="37"/>
      <c r="C3" s="37"/>
      <c r="D3" s="37"/>
    </row>
    <row r="4" spans="1:4">
      <c r="A4" s="36" t="s">
        <v>293</v>
      </c>
      <c r="B4" s="37"/>
      <c r="C4" s="37"/>
      <c r="D4" s="37"/>
    </row>
    <row r="5" spans="1:4" ht="13.5" thickBot="1">
      <c r="A5" s="40" t="s">
        <v>4</v>
      </c>
      <c r="B5" s="125">
        <v>7500</v>
      </c>
      <c r="C5" s="42" t="s">
        <v>302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126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42" t="s">
        <v>296</v>
      </c>
      <c r="B10" s="53">
        <v>3487.5</v>
      </c>
      <c r="C10" s="53">
        <v>0.47</v>
      </c>
      <c r="D10" s="103">
        <v>0.85266446950211727</v>
      </c>
    </row>
    <row r="11" spans="1:4">
      <c r="A11" s="42" t="s">
        <v>297</v>
      </c>
      <c r="B11" s="53">
        <v>174.38</v>
      </c>
      <c r="C11" s="53">
        <v>0.02</v>
      </c>
      <c r="D11" s="103">
        <v>4.2634445933126659E-2</v>
      </c>
    </row>
    <row r="12" spans="1:4">
      <c r="A12" s="42" t="s">
        <v>298</v>
      </c>
      <c r="B12" s="53">
        <v>0</v>
      </c>
      <c r="C12" s="53">
        <v>0</v>
      </c>
      <c r="D12" s="103">
        <v>0</v>
      </c>
    </row>
    <row r="13" spans="1:4">
      <c r="A13" s="56" t="s">
        <v>18</v>
      </c>
      <c r="B13" s="57">
        <v>3661.88</v>
      </c>
      <c r="C13" s="57">
        <v>0.49</v>
      </c>
      <c r="D13" s="104">
        <v>0.89529891543524398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03">
        <v>0</v>
      </c>
    </row>
    <row r="16" spans="1:4">
      <c r="A16" s="54" t="s">
        <v>21</v>
      </c>
      <c r="B16" s="53">
        <v>0</v>
      </c>
      <c r="C16" s="53">
        <v>0</v>
      </c>
      <c r="D16" s="103">
        <v>0</v>
      </c>
    </row>
    <row r="17" spans="1:4">
      <c r="A17" s="54" t="s">
        <v>22</v>
      </c>
      <c r="B17" s="127">
        <v>375</v>
      </c>
      <c r="C17" s="127">
        <v>0.05</v>
      </c>
      <c r="D17" s="103">
        <v>9.1684351559367452E-2</v>
      </c>
    </row>
    <row r="18" spans="1:4">
      <c r="A18" s="54" t="s">
        <v>23</v>
      </c>
      <c r="B18" s="53">
        <v>0</v>
      </c>
      <c r="C18" s="53">
        <v>0</v>
      </c>
      <c r="D18" s="103">
        <v>0</v>
      </c>
    </row>
    <row r="19" spans="1:4">
      <c r="A19" s="54" t="s">
        <v>24</v>
      </c>
      <c r="B19" s="53">
        <v>0</v>
      </c>
      <c r="C19" s="53">
        <v>0</v>
      </c>
      <c r="D19" s="103">
        <v>0</v>
      </c>
    </row>
    <row r="20" spans="1:4">
      <c r="A20" s="54" t="s">
        <v>25</v>
      </c>
      <c r="B20" s="53">
        <v>0</v>
      </c>
      <c r="C20" s="53">
        <v>0</v>
      </c>
      <c r="D20" s="103">
        <v>0</v>
      </c>
    </row>
    <row r="21" spans="1:4">
      <c r="A21" s="54" t="s">
        <v>26</v>
      </c>
      <c r="B21" s="53">
        <v>0</v>
      </c>
      <c r="C21" s="53">
        <v>0</v>
      </c>
      <c r="D21" s="103">
        <v>0</v>
      </c>
    </row>
    <row r="22" spans="1:4">
      <c r="A22" s="54" t="s">
        <v>27</v>
      </c>
      <c r="B22" s="53">
        <v>0</v>
      </c>
      <c r="C22" s="53">
        <v>0</v>
      </c>
      <c r="D22" s="103">
        <v>0</v>
      </c>
    </row>
    <row r="23" spans="1:4">
      <c r="A23" s="105" t="s">
        <v>28</v>
      </c>
      <c r="B23" s="106">
        <v>375</v>
      </c>
      <c r="C23" s="106">
        <v>0.05</v>
      </c>
      <c r="D23" s="107">
        <v>9.1684351559367452E-2</v>
      </c>
    </row>
    <row r="24" spans="1:4" s="60" customFormat="1">
      <c r="A24" s="48" t="s">
        <v>49</v>
      </c>
      <c r="B24" s="39"/>
      <c r="C24" s="39"/>
      <c r="D24" s="39"/>
    </row>
    <row r="25" spans="1:4" s="60" customFormat="1">
      <c r="A25" s="54" t="s">
        <v>50</v>
      </c>
      <c r="B25" s="53">
        <v>0</v>
      </c>
      <c r="C25" s="53">
        <v>0</v>
      </c>
      <c r="D25" s="103">
        <v>0</v>
      </c>
    </row>
    <row r="26" spans="1:4" s="60" customFormat="1">
      <c r="A26" s="42" t="s">
        <v>51</v>
      </c>
      <c r="B26" s="53">
        <v>0</v>
      </c>
      <c r="C26" s="53">
        <v>0</v>
      </c>
      <c r="D26" s="103">
        <v>0</v>
      </c>
    </row>
    <row r="27" spans="1:4" s="61" customFormat="1">
      <c r="A27" s="56" t="s">
        <v>52</v>
      </c>
      <c r="B27" s="57">
        <v>4036.88</v>
      </c>
      <c r="C27" s="57">
        <v>0.54</v>
      </c>
      <c r="D27" s="104">
        <v>0.98698326699461147</v>
      </c>
    </row>
    <row r="28" spans="1:4" s="60" customFormat="1">
      <c r="A28" s="48" t="s">
        <v>30</v>
      </c>
      <c r="B28" s="39"/>
      <c r="C28" s="39"/>
      <c r="D28" s="39"/>
    </row>
    <row r="29" spans="1:4" s="60" customFormat="1">
      <c r="A29" s="42" t="s">
        <v>31</v>
      </c>
      <c r="B29" s="53">
        <v>0</v>
      </c>
      <c r="C29" s="53">
        <v>0</v>
      </c>
      <c r="D29" s="103">
        <v>0</v>
      </c>
    </row>
    <row r="30" spans="1:4" s="60" customFormat="1">
      <c r="A30" s="42" t="s">
        <v>32</v>
      </c>
      <c r="B30" s="53">
        <v>32.880000000000003</v>
      </c>
      <c r="C30" s="53">
        <v>0</v>
      </c>
      <c r="D30" s="103">
        <v>8.0388839447253398E-3</v>
      </c>
    </row>
    <row r="31" spans="1:4" s="60" customFormat="1">
      <c r="A31" s="54" t="s">
        <v>33</v>
      </c>
      <c r="B31" s="53">
        <v>0</v>
      </c>
      <c r="C31" s="53">
        <v>0</v>
      </c>
      <c r="D31" s="103">
        <v>0</v>
      </c>
    </row>
    <row r="32" spans="1:4" s="60" customFormat="1">
      <c r="A32" s="54" t="s">
        <v>63</v>
      </c>
      <c r="B32" s="53">
        <v>10.5</v>
      </c>
      <c r="C32" s="53">
        <v>0</v>
      </c>
      <c r="D32" s="103">
        <v>2.5671618436622886E-3</v>
      </c>
    </row>
    <row r="33" spans="1:242" s="60" customFormat="1">
      <c r="A33" s="105" t="s">
        <v>53</v>
      </c>
      <c r="B33" s="106">
        <v>43.38</v>
      </c>
      <c r="C33" s="106">
        <v>0</v>
      </c>
      <c r="D33" s="107">
        <v>1.0606045788387627E-2</v>
      </c>
      <c r="E33" s="63"/>
      <c r="F33" s="108"/>
      <c r="G33" s="62"/>
      <c r="H33" s="63"/>
      <c r="I33" s="63"/>
      <c r="J33" s="108"/>
      <c r="K33" s="62"/>
      <c r="L33" s="63"/>
      <c r="M33" s="63"/>
      <c r="N33" s="108"/>
      <c r="O33" s="62"/>
      <c r="P33" s="63"/>
      <c r="Q33" s="63"/>
      <c r="R33" s="108"/>
      <c r="S33" s="62"/>
      <c r="T33" s="63"/>
      <c r="U33" s="63"/>
      <c r="V33" s="108"/>
      <c r="W33" s="62"/>
      <c r="X33" s="63"/>
      <c r="Y33" s="63"/>
      <c r="Z33" s="108"/>
      <c r="AA33" s="62"/>
      <c r="AB33" s="63"/>
      <c r="AC33" s="63"/>
      <c r="AD33" s="108"/>
      <c r="AE33" s="62"/>
      <c r="AF33" s="63"/>
      <c r="AG33" s="63"/>
      <c r="AH33" s="108"/>
      <c r="AI33" s="62"/>
      <c r="AJ33" s="63"/>
      <c r="AK33" s="63"/>
      <c r="AL33" s="108"/>
      <c r="AM33" s="62"/>
      <c r="AN33" s="63"/>
      <c r="AO33" s="63"/>
      <c r="AP33" s="108"/>
      <c r="AQ33" s="62"/>
      <c r="AR33" s="63"/>
      <c r="AS33" s="63"/>
      <c r="AT33" s="108"/>
      <c r="AU33" s="62"/>
      <c r="AV33" s="63"/>
      <c r="AW33" s="63"/>
      <c r="AX33" s="108"/>
      <c r="AY33" s="62"/>
      <c r="AZ33" s="63"/>
      <c r="BA33" s="63"/>
      <c r="BB33" s="108"/>
      <c r="BC33" s="62"/>
      <c r="BD33" s="63"/>
      <c r="BE33" s="63"/>
      <c r="BF33" s="108"/>
      <c r="BG33" s="62"/>
      <c r="BH33" s="63"/>
      <c r="BI33" s="63"/>
      <c r="BJ33" s="108"/>
      <c r="BK33" s="62"/>
      <c r="BL33" s="63"/>
      <c r="BM33" s="63"/>
      <c r="BN33" s="108"/>
      <c r="BO33" s="62"/>
      <c r="BP33" s="63"/>
      <c r="BQ33" s="63"/>
      <c r="BR33" s="108"/>
      <c r="BS33" s="62"/>
      <c r="BT33" s="63"/>
      <c r="BU33" s="63"/>
      <c r="BV33" s="108"/>
      <c r="BW33" s="62"/>
      <c r="BX33" s="63"/>
      <c r="BY33" s="63"/>
      <c r="BZ33" s="108"/>
      <c r="CA33" s="62"/>
      <c r="CB33" s="63"/>
      <c r="CC33" s="63"/>
      <c r="CD33" s="108"/>
      <c r="CE33" s="62"/>
      <c r="CF33" s="63"/>
      <c r="CG33" s="63"/>
      <c r="CH33" s="108"/>
      <c r="CI33" s="62"/>
      <c r="CJ33" s="63"/>
      <c r="CK33" s="63"/>
      <c r="CL33" s="108"/>
      <c r="CM33" s="62"/>
      <c r="CN33" s="63"/>
      <c r="CO33" s="63"/>
      <c r="CP33" s="108"/>
      <c r="CQ33" s="62"/>
      <c r="CR33" s="63"/>
      <c r="CS33" s="63"/>
      <c r="CT33" s="108"/>
      <c r="CU33" s="62"/>
      <c r="CV33" s="63"/>
      <c r="CW33" s="63"/>
      <c r="CX33" s="108"/>
      <c r="CY33" s="62"/>
      <c r="CZ33" s="63"/>
      <c r="DA33" s="63"/>
      <c r="DB33" s="108"/>
      <c r="DC33" s="62"/>
      <c r="DD33" s="63"/>
      <c r="DE33" s="63"/>
      <c r="DF33" s="108"/>
      <c r="DG33" s="62"/>
      <c r="DH33" s="63"/>
      <c r="DI33" s="63"/>
      <c r="DJ33" s="108"/>
      <c r="DK33" s="62"/>
      <c r="DL33" s="63"/>
      <c r="DM33" s="63"/>
      <c r="DN33" s="108"/>
      <c r="DO33" s="62"/>
      <c r="DP33" s="63"/>
      <c r="DQ33" s="63"/>
      <c r="DR33" s="108"/>
      <c r="DS33" s="62"/>
      <c r="DT33" s="63"/>
      <c r="DU33" s="63"/>
      <c r="DV33" s="108"/>
      <c r="DW33" s="62"/>
      <c r="DX33" s="63"/>
      <c r="DY33" s="63"/>
      <c r="DZ33" s="108"/>
      <c r="EA33" s="62"/>
      <c r="EB33" s="63"/>
      <c r="EC33" s="63"/>
      <c r="ED33" s="108"/>
      <c r="EE33" s="62"/>
      <c r="EF33" s="63"/>
      <c r="EG33" s="63"/>
      <c r="EH33" s="108"/>
      <c r="EI33" s="62"/>
      <c r="EJ33" s="63"/>
      <c r="EK33" s="63"/>
      <c r="EL33" s="108"/>
      <c r="EM33" s="62"/>
      <c r="EN33" s="63"/>
      <c r="EO33" s="63"/>
      <c r="EP33" s="108"/>
      <c r="EQ33" s="62"/>
      <c r="ER33" s="63"/>
      <c r="ES33" s="63"/>
      <c r="ET33" s="108"/>
      <c r="EU33" s="62"/>
      <c r="EV33" s="63"/>
      <c r="EW33" s="63"/>
      <c r="EX33" s="108"/>
      <c r="EY33" s="62"/>
      <c r="EZ33" s="63"/>
      <c r="FA33" s="63"/>
      <c r="FB33" s="108"/>
      <c r="FC33" s="62"/>
      <c r="FD33" s="63"/>
      <c r="FE33" s="63"/>
      <c r="FF33" s="108"/>
      <c r="FG33" s="62"/>
      <c r="FH33" s="63"/>
      <c r="FI33" s="63"/>
      <c r="FJ33" s="108"/>
      <c r="FK33" s="62"/>
      <c r="FL33" s="63"/>
      <c r="FM33" s="63"/>
      <c r="FN33" s="108"/>
      <c r="FO33" s="62"/>
      <c r="FP33" s="63"/>
      <c r="FQ33" s="63"/>
      <c r="FR33" s="108"/>
      <c r="FS33" s="62"/>
      <c r="FT33" s="63"/>
      <c r="FU33" s="63"/>
      <c r="FV33" s="108"/>
      <c r="FW33" s="62"/>
      <c r="FX33" s="63"/>
      <c r="FY33" s="63"/>
      <c r="FZ33" s="108"/>
      <c r="GA33" s="62"/>
      <c r="GB33" s="63"/>
      <c r="GC33" s="63"/>
      <c r="GD33" s="108"/>
      <c r="GE33" s="62"/>
      <c r="GF33" s="63"/>
      <c r="GG33" s="63"/>
      <c r="GH33" s="108"/>
      <c r="GI33" s="62"/>
      <c r="GJ33" s="63"/>
      <c r="GK33" s="63"/>
      <c r="GL33" s="108"/>
      <c r="GM33" s="62"/>
      <c r="GN33" s="63"/>
      <c r="GO33" s="63"/>
      <c r="GP33" s="108"/>
      <c r="GQ33" s="62"/>
      <c r="GR33" s="63"/>
      <c r="GS33" s="63"/>
      <c r="GT33" s="108"/>
      <c r="GU33" s="62"/>
      <c r="GV33" s="63"/>
      <c r="GW33" s="63"/>
      <c r="GX33" s="108"/>
      <c r="GY33" s="62"/>
      <c r="GZ33" s="63"/>
      <c r="HA33" s="63"/>
      <c r="HB33" s="108"/>
      <c r="HC33" s="62"/>
      <c r="HD33" s="63"/>
      <c r="HE33" s="63"/>
      <c r="HF33" s="108"/>
      <c r="HG33" s="62"/>
      <c r="HH33" s="63"/>
      <c r="HI33" s="63"/>
      <c r="HJ33" s="108"/>
      <c r="HK33" s="62"/>
      <c r="HL33" s="63"/>
      <c r="HM33" s="63"/>
      <c r="HN33" s="108"/>
      <c r="HO33" s="62"/>
      <c r="HP33" s="63"/>
      <c r="HQ33" s="63"/>
      <c r="HR33" s="108"/>
      <c r="HS33" s="62"/>
      <c r="HT33" s="63"/>
      <c r="HU33" s="63"/>
      <c r="HV33" s="108"/>
      <c r="HW33" s="62"/>
      <c r="HX33" s="63"/>
      <c r="HY33" s="63"/>
      <c r="HZ33" s="108"/>
      <c r="IA33" s="62"/>
      <c r="IB33" s="63"/>
      <c r="IC33" s="63"/>
      <c r="ID33" s="108"/>
      <c r="IE33" s="62"/>
      <c r="IF33" s="63"/>
      <c r="IG33" s="63"/>
      <c r="IH33" s="108"/>
    </row>
    <row r="34" spans="1:242" s="60" customFormat="1">
      <c r="A34" s="48" t="s">
        <v>35</v>
      </c>
      <c r="B34" s="39"/>
      <c r="C34" s="39"/>
      <c r="D34" s="39"/>
    </row>
    <row r="35" spans="1:242" s="60" customFormat="1">
      <c r="A35" s="54" t="s">
        <v>36</v>
      </c>
      <c r="B35" s="53">
        <v>9.86</v>
      </c>
      <c r="C35" s="53">
        <v>0</v>
      </c>
      <c r="D35" s="103">
        <v>2.4106872170009683E-3</v>
      </c>
    </row>
    <row r="36" spans="1:242" s="60" customFormat="1">
      <c r="A36" s="54" t="s">
        <v>37</v>
      </c>
      <c r="B36" s="53">
        <v>0</v>
      </c>
      <c r="C36" s="53">
        <v>0</v>
      </c>
      <c r="D36" s="103">
        <v>0</v>
      </c>
    </row>
    <row r="37" spans="1:242" s="60" customFormat="1">
      <c r="A37" s="54" t="s">
        <v>38</v>
      </c>
      <c r="B37" s="53">
        <v>0</v>
      </c>
      <c r="C37" s="53">
        <v>0</v>
      </c>
      <c r="D37" s="103">
        <v>0</v>
      </c>
    </row>
    <row r="38" spans="1:242" s="60" customFormat="1">
      <c r="A38" s="105" t="s">
        <v>54</v>
      </c>
      <c r="B38" s="106">
        <v>9.86</v>
      </c>
      <c r="C38" s="106">
        <v>0</v>
      </c>
      <c r="D38" s="107">
        <v>2.4106872170009683E-3</v>
      </c>
      <c r="E38" s="63"/>
      <c r="F38" s="108"/>
      <c r="G38" s="62"/>
      <c r="H38" s="63"/>
      <c r="I38" s="63"/>
      <c r="J38" s="108"/>
      <c r="K38" s="62"/>
      <c r="L38" s="63"/>
      <c r="M38" s="63"/>
      <c r="N38" s="108"/>
      <c r="O38" s="62"/>
      <c r="P38" s="63"/>
      <c r="Q38" s="63"/>
      <c r="R38" s="108"/>
      <c r="S38" s="62"/>
      <c r="T38" s="63"/>
      <c r="U38" s="63"/>
      <c r="V38" s="108"/>
      <c r="W38" s="62"/>
      <c r="X38" s="63"/>
      <c r="Y38" s="63"/>
      <c r="Z38" s="108"/>
      <c r="AA38" s="62"/>
      <c r="AB38" s="63"/>
      <c r="AC38" s="63"/>
      <c r="AD38" s="108"/>
      <c r="AE38" s="62"/>
      <c r="AF38" s="63"/>
      <c r="AG38" s="63"/>
      <c r="AH38" s="108"/>
      <c r="AI38" s="62"/>
      <c r="AJ38" s="63"/>
      <c r="AK38" s="63"/>
      <c r="AL38" s="108"/>
      <c r="AM38" s="62"/>
      <c r="AN38" s="63"/>
      <c r="AO38" s="63"/>
      <c r="AP38" s="108"/>
      <c r="AQ38" s="62"/>
      <c r="AR38" s="63"/>
      <c r="AS38" s="63"/>
      <c r="AT38" s="108"/>
      <c r="AU38" s="62"/>
      <c r="AV38" s="63"/>
      <c r="AW38" s="63"/>
      <c r="AX38" s="108"/>
      <c r="AY38" s="62"/>
      <c r="AZ38" s="63"/>
      <c r="BA38" s="63"/>
      <c r="BB38" s="108"/>
      <c r="BC38" s="62"/>
      <c r="BD38" s="63"/>
      <c r="BE38" s="63"/>
      <c r="BF38" s="108"/>
      <c r="BG38" s="62"/>
      <c r="BH38" s="63"/>
      <c r="BI38" s="63"/>
      <c r="BJ38" s="108"/>
      <c r="BK38" s="62"/>
      <c r="BL38" s="63"/>
      <c r="BM38" s="63"/>
      <c r="BN38" s="108"/>
      <c r="BO38" s="62"/>
      <c r="BP38" s="63"/>
      <c r="BQ38" s="63"/>
      <c r="BR38" s="108"/>
      <c r="BS38" s="62"/>
      <c r="BT38" s="63"/>
      <c r="BU38" s="63"/>
      <c r="BV38" s="108"/>
      <c r="BW38" s="62"/>
      <c r="BX38" s="63"/>
      <c r="BY38" s="63"/>
      <c r="BZ38" s="108"/>
      <c r="CA38" s="62"/>
      <c r="CB38" s="63"/>
      <c r="CC38" s="63"/>
      <c r="CD38" s="108"/>
      <c r="CE38" s="62"/>
      <c r="CF38" s="63"/>
      <c r="CG38" s="63"/>
      <c r="CH38" s="108"/>
      <c r="CI38" s="62"/>
      <c r="CJ38" s="63"/>
      <c r="CK38" s="63"/>
      <c r="CL38" s="108"/>
      <c r="CM38" s="62"/>
      <c r="CN38" s="63"/>
      <c r="CO38" s="63"/>
      <c r="CP38" s="108"/>
      <c r="CQ38" s="62"/>
      <c r="CR38" s="63"/>
      <c r="CS38" s="63"/>
      <c r="CT38" s="108"/>
      <c r="CU38" s="62"/>
      <c r="CV38" s="63"/>
      <c r="CW38" s="63"/>
      <c r="CX38" s="108"/>
      <c r="CY38" s="62"/>
      <c r="CZ38" s="63"/>
      <c r="DA38" s="63"/>
      <c r="DB38" s="108"/>
      <c r="DC38" s="62"/>
      <c r="DD38" s="63"/>
      <c r="DE38" s="63"/>
      <c r="DF38" s="108"/>
      <c r="DG38" s="62"/>
      <c r="DH38" s="63"/>
      <c r="DI38" s="63"/>
      <c r="DJ38" s="108"/>
      <c r="DK38" s="62"/>
      <c r="DL38" s="63"/>
      <c r="DM38" s="63"/>
      <c r="DN38" s="108"/>
      <c r="DO38" s="62"/>
      <c r="DP38" s="63"/>
      <c r="DQ38" s="63"/>
      <c r="DR38" s="108"/>
      <c r="DS38" s="62"/>
      <c r="DT38" s="63"/>
      <c r="DU38" s="63"/>
      <c r="DV38" s="108"/>
      <c r="DW38" s="62"/>
      <c r="DX38" s="63"/>
      <c r="DY38" s="63"/>
      <c r="DZ38" s="108"/>
      <c r="EA38" s="62"/>
      <c r="EB38" s="63"/>
      <c r="EC38" s="63"/>
      <c r="ED38" s="108"/>
      <c r="EE38" s="62"/>
      <c r="EF38" s="63"/>
      <c r="EG38" s="63"/>
      <c r="EH38" s="108"/>
      <c r="EI38" s="62"/>
      <c r="EJ38" s="63"/>
      <c r="EK38" s="63"/>
      <c r="EL38" s="108"/>
      <c r="EM38" s="62"/>
      <c r="EN38" s="63"/>
      <c r="EO38" s="63"/>
      <c r="EP38" s="108"/>
      <c r="EQ38" s="62"/>
      <c r="ER38" s="63"/>
      <c r="ES38" s="63"/>
      <c r="ET38" s="108"/>
      <c r="EU38" s="62"/>
      <c r="EV38" s="63"/>
      <c r="EW38" s="63"/>
      <c r="EX38" s="108"/>
      <c r="EY38" s="62"/>
      <c r="EZ38" s="63"/>
      <c r="FA38" s="63"/>
      <c r="FB38" s="108"/>
      <c r="FC38" s="62"/>
      <c r="FD38" s="63"/>
      <c r="FE38" s="63"/>
      <c r="FF38" s="108"/>
      <c r="FG38" s="62"/>
      <c r="FH38" s="63"/>
      <c r="FI38" s="63"/>
      <c r="FJ38" s="108"/>
      <c r="FK38" s="62"/>
      <c r="FL38" s="63"/>
      <c r="FM38" s="63"/>
      <c r="FN38" s="108"/>
      <c r="FO38" s="62"/>
      <c r="FP38" s="63"/>
      <c r="FQ38" s="63"/>
      <c r="FR38" s="108"/>
      <c r="FS38" s="62"/>
      <c r="FT38" s="63"/>
      <c r="FU38" s="63"/>
      <c r="FV38" s="108"/>
      <c r="FW38" s="62"/>
      <c r="FX38" s="63"/>
      <c r="FY38" s="63"/>
      <c r="FZ38" s="108"/>
      <c r="GA38" s="62"/>
      <c r="GB38" s="63"/>
      <c r="GC38" s="63"/>
      <c r="GD38" s="108"/>
      <c r="GE38" s="62"/>
      <c r="GF38" s="63"/>
      <c r="GG38" s="63"/>
      <c r="GH38" s="108"/>
      <c r="GI38" s="62"/>
      <c r="GJ38" s="63"/>
      <c r="GK38" s="63"/>
      <c r="GL38" s="108"/>
      <c r="GM38" s="62"/>
      <c r="GN38" s="63"/>
      <c r="GO38" s="63"/>
      <c r="GP38" s="108"/>
      <c r="GQ38" s="62"/>
      <c r="GR38" s="63"/>
      <c r="GS38" s="63"/>
      <c r="GT38" s="108"/>
      <c r="GU38" s="62"/>
      <c r="GV38" s="63"/>
      <c r="GW38" s="63"/>
      <c r="GX38" s="108"/>
      <c r="GY38" s="62"/>
      <c r="GZ38" s="63"/>
      <c r="HA38" s="63"/>
      <c r="HB38" s="108"/>
      <c r="HC38" s="62"/>
      <c r="HD38" s="63"/>
      <c r="HE38" s="63"/>
      <c r="HF38" s="108"/>
      <c r="HG38" s="62"/>
      <c r="HH38" s="63"/>
      <c r="HI38" s="63"/>
      <c r="HJ38" s="108"/>
      <c r="HK38" s="62"/>
      <c r="HL38" s="63"/>
      <c r="HM38" s="63"/>
      <c r="HN38" s="108"/>
      <c r="HO38" s="62"/>
      <c r="HP38" s="63"/>
      <c r="HQ38" s="63"/>
      <c r="HR38" s="108"/>
      <c r="HS38" s="62"/>
      <c r="HT38" s="63"/>
      <c r="HU38" s="63"/>
      <c r="HV38" s="108"/>
      <c r="HW38" s="62"/>
      <c r="HX38" s="63"/>
      <c r="HY38" s="63"/>
      <c r="HZ38" s="108"/>
      <c r="IA38" s="62"/>
      <c r="IB38" s="63"/>
      <c r="IC38" s="63"/>
      <c r="ID38" s="108"/>
      <c r="IE38" s="62"/>
      <c r="IF38" s="63"/>
      <c r="IG38" s="63"/>
      <c r="IH38" s="108"/>
    </row>
    <row r="39" spans="1:242" s="60" customFormat="1">
      <c r="A39" s="109" t="s">
        <v>55</v>
      </c>
      <c r="B39" s="110">
        <v>53.24</v>
      </c>
      <c r="C39" s="110">
        <v>0</v>
      </c>
      <c r="D39" s="111">
        <v>1.3016733005388595E-2</v>
      </c>
      <c r="E39" s="62"/>
      <c r="F39" s="63"/>
      <c r="G39" s="63"/>
      <c r="H39" s="63"/>
      <c r="I39" s="62"/>
      <c r="J39" s="63"/>
      <c r="K39" s="63"/>
      <c r="L39" s="63"/>
      <c r="M39" s="62"/>
      <c r="N39" s="63"/>
      <c r="O39" s="63"/>
      <c r="P39" s="63"/>
      <c r="Q39" s="62"/>
      <c r="R39" s="63"/>
      <c r="S39" s="63"/>
      <c r="T39" s="63"/>
      <c r="U39" s="62"/>
      <c r="V39" s="63"/>
      <c r="W39" s="63"/>
      <c r="X39" s="63"/>
      <c r="Y39" s="62"/>
      <c r="Z39" s="63"/>
      <c r="AA39" s="63"/>
      <c r="AB39" s="63"/>
      <c r="AC39" s="62"/>
      <c r="AD39" s="63"/>
      <c r="AE39" s="63"/>
      <c r="AF39" s="63"/>
      <c r="AG39" s="62"/>
      <c r="AH39" s="63"/>
      <c r="AI39" s="63"/>
      <c r="AJ39" s="63"/>
      <c r="AK39" s="62"/>
      <c r="AL39" s="63"/>
      <c r="AM39" s="63"/>
      <c r="AN39" s="63"/>
      <c r="AO39" s="62"/>
      <c r="AP39" s="63"/>
      <c r="AQ39" s="63"/>
      <c r="AR39" s="63"/>
      <c r="AS39" s="62"/>
      <c r="AT39" s="63"/>
      <c r="AU39" s="63"/>
      <c r="AV39" s="63"/>
      <c r="AW39" s="62"/>
      <c r="AX39" s="63"/>
      <c r="AY39" s="63"/>
      <c r="AZ39" s="63"/>
      <c r="BA39" s="62"/>
      <c r="BB39" s="63"/>
      <c r="BC39" s="63"/>
      <c r="BD39" s="63"/>
      <c r="BE39" s="62"/>
      <c r="BF39" s="63"/>
      <c r="BG39" s="63"/>
      <c r="BH39" s="63"/>
      <c r="BI39" s="62"/>
      <c r="BJ39" s="63"/>
      <c r="BK39" s="63"/>
      <c r="BL39" s="63"/>
      <c r="BM39" s="62"/>
      <c r="BN39" s="63"/>
      <c r="BO39" s="63"/>
      <c r="BP39" s="63"/>
      <c r="BQ39" s="62"/>
      <c r="BR39" s="63"/>
      <c r="BS39" s="63"/>
      <c r="BT39" s="63"/>
      <c r="BU39" s="62"/>
      <c r="BV39" s="63"/>
      <c r="BW39" s="63"/>
      <c r="BX39" s="63"/>
      <c r="BY39" s="62"/>
      <c r="BZ39" s="63"/>
      <c r="CA39" s="63"/>
      <c r="CB39" s="63"/>
      <c r="CC39" s="62"/>
      <c r="CD39" s="63"/>
      <c r="CE39" s="63"/>
      <c r="CF39" s="63"/>
      <c r="CG39" s="62"/>
      <c r="CH39" s="63"/>
      <c r="CI39" s="63"/>
      <c r="CJ39" s="63"/>
      <c r="CK39" s="62"/>
      <c r="CL39" s="63"/>
      <c r="CM39" s="63"/>
      <c r="CN39" s="63"/>
      <c r="CO39" s="62"/>
      <c r="CP39" s="63"/>
      <c r="CQ39" s="63"/>
      <c r="CR39" s="63"/>
      <c r="CS39" s="62"/>
      <c r="CT39" s="63"/>
      <c r="CU39" s="63"/>
      <c r="CV39" s="63"/>
      <c r="CW39" s="62"/>
      <c r="CX39" s="63"/>
      <c r="CY39" s="63"/>
      <c r="CZ39" s="63"/>
      <c r="DA39" s="62"/>
      <c r="DB39" s="63"/>
      <c r="DC39" s="63"/>
      <c r="DD39" s="63"/>
      <c r="DE39" s="62"/>
      <c r="DF39" s="63"/>
      <c r="DG39" s="63"/>
      <c r="DH39" s="63"/>
      <c r="DI39" s="62"/>
      <c r="DJ39" s="63"/>
      <c r="DK39" s="63"/>
      <c r="DL39" s="63"/>
      <c r="DM39" s="62"/>
      <c r="DN39" s="63"/>
      <c r="DO39" s="63"/>
      <c r="DP39" s="63"/>
      <c r="DQ39" s="62"/>
      <c r="DR39" s="63"/>
      <c r="DS39" s="63"/>
      <c r="DT39" s="63"/>
      <c r="DU39" s="62"/>
      <c r="DV39" s="63"/>
      <c r="DW39" s="63"/>
      <c r="DX39" s="63"/>
      <c r="DY39" s="62"/>
      <c r="DZ39" s="63"/>
      <c r="EA39" s="63"/>
      <c r="EB39" s="63"/>
      <c r="EC39" s="62"/>
      <c r="ED39" s="63"/>
      <c r="EE39" s="63"/>
      <c r="EF39" s="63"/>
      <c r="EG39" s="62"/>
      <c r="EH39" s="63"/>
      <c r="EI39" s="63"/>
      <c r="EJ39" s="63"/>
      <c r="EK39" s="62"/>
      <c r="EL39" s="63"/>
      <c r="EM39" s="63"/>
      <c r="EN39" s="63"/>
      <c r="EO39" s="62"/>
      <c r="EP39" s="63"/>
      <c r="EQ39" s="63"/>
      <c r="ER39" s="63"/>
      <c r="ES39" s="62"/>
      <c r="ET39" s="63"/>
      <c r="EU39" s="63"/>
      <c r="EV39" s="63"/>
      <c r="EW39" s="62"/>
      <c r="EX39" s="63"/>
      <c r="EY39" s="63"/>
      <c r="EZ39" s="63"/>
      <c r="FA39" s="62"/>
      <c r="FB39" s="63"/>
      <c r="FC39" s="63"/>
      <c r="FD39" s="63"/>
      <c r="FE39" s="62"/>
      <c r="FF39" s="63"/>
      <c r="FG39" s="63"/>
      <c r="FH39" s="63"/>
      <c r="FI39" s="62"/>
      <c r="FJ39" s="63"/>
      <c r="FK39" s="63"/>
      <c r="FL39" s="63"/>
      <c r="FM39" s="62"/>
      <c r="FN39" s="63"/>
      <c r="FO39" s="63"/>
      <c r="FP39" s="63"/>
      <c r="FQ39" s="62"/>
      <c r="FR39" s="63"/>
      <c r="FS39" s="63"/>
      <c r="FT39" s="63"/>
      <c r="FU39" s="62"/>
      <c r="FV39" s="63"/>
      <c r="FW39" s="63"/>
      <c r="FX39" s="63"/>
      <c r="FY39" s="62"/>
      <c r="FZ39" s="63"/>
      <c r="GA39" s="63"/>
      <c r="GB39" s="63"/>
      <c r="GC39" s="62"/>
      <c r="GD39" s="63"/>
      <c r="GE39" s="63"/>
      <c r="GF39" s="63"/>
      <c r="GG39" s="62"/>
      <c r="GH39" s="63"/>
      <c r="GI39" s="63"/>
      <c r="GJ39" s="63"/>
      <c r="GK39" s="62"/>
      <c r="GL39" s="63"/>
      <c r="GM39" s="63"/>
      <c r="GN39" s="63"/>
      <c r="GO39" s="62"/>
      <c r="GP39" s="63"/>
      <c r="GQ39" s="63"/>
      <c r="GR39" s="63"/>
      <c r="GS39" s="62"/>
      <c r="GT39" s="63"/>
      <c r="GU39" s="63"/>
      <c r="GV39" s="63"/>
      <c r="GW39" s="62"/>
      <c r="GX39" s="63"/>
      <c r="GY39" s="63"/>
      <c r="GZ39" s="63"/>
      <c r="HA39" s="62"/>
      <c r="HB39" s="63"/>
      <c r="HC39" s="63"/>
      <c r="HD39" s="63"/>
      <c r="HE39" s="62"/>
      <c r="HF39" s="63"/>
      <c r="HG39" s="63"/>
      <c r="HH39" s="63"/>
      <c r="HI39" s="62"/>
      <c r="HJ39" s="63"/>
      <c r="HK39" s="63"/>
      <c r="HL39" s="63"/>
      <c r="HM39" s="62"/>
      <c r="HN39" s="63"/>
      <c r="HO39" s="63"/>
      <c r="HP39" s="63"/>
      <c r="HQ39" s="62"/>
      <c r="HR39" s="63"/>
      <c r="HS39" s="63"/>
      <c r="HT39" s="63"/>
      <c r="HU39" s="62"/>
      <c r="HV39" s="63"/>
      <c r="HW39" s="63"/>
      <c r="HX39" s="63"/>
      <c r="HY39" s="62"/>
      <c r="HZ39" s="63"/>
      <c r="IA39" s="63"/>
      <c r="IB39" s="63"/>
      <c r="IC39" s="62"/>
      <c r="ID39" s="63"/>
      <c r="IE39" s="63"/>
      <c r="IF39" s="63"/>
    </row>
    <row r="40" spans="1:242" s="61" customFormat="1">
      <c r="A40" s="56" t="s">
        <v>56</v>
      </c>
      <c r="B40" s="57">
        <v>4090.12</v>
      </c>
      <c r="C40" s="57">
        <v>0.54</v>
      </c>
      <c r="D40" s="104">
        <v>1</v>
      </c>
    </row>
    <row r="41" spans="1:242" s="60" customFormat="1">
      <c r="A41" s="48" t="s">
        <v>42</v>
      </c>
      <c r="B41" s="39"/>
      <c r="C41" s="39"/>
      <c r="D41" s="39"/>
    </row>
    <row r="42" spans="1:242" s="60" customFormat="1">
      <c r="A42" s="42" t="s">
        <v>43</v>
      </c>
      <c r="B42" s="53">
        <v>0</v>
      </c>
      <c r="C42" s="53">
        <v>0</v>
      </c>
      <c r="D42" s="103">
        <v>0</v>
      </c>
    </row>
    <row r="43" spans="1:242" s="60" customFormat="1">
      <c r="A43" s="42" t="s">
        <v>44</v>
      </c>
      <c r="B43" s="53">
        <v>0</v>
      </c>
      <c r="C43" s="53">
        <v>0</v>
      </c>
      <c r="D43" s="103">
        <v>0</v>
      </c>
    </row>
    <row r="44" spans="1:242" s="60" customFormat="1">
      <c r="A44" s="105" t="s">
        <v>45</v>
      </c>
      <c r="B44" s="106">
        <v>0</v>
      </c>
      <c r="C44" s="106">
        <v>0</v>
      </c>
      <c r="D44" s="107">
        <v>0</v>
      </c>
      <c r="E44" s="63"/>
      <c r="F44" s="108"/>
      <c r="G44" s="62"/>
      <c r="H44" s="63"/>
      <c r="I44" s="63"/>
      <c r="J44" s="108"/>
      <c r="K44" s="62"/>
      <c r="L44" s="63"/>
      <c r="M44" s="63"/>
      <c r="N44" s="108"/>
      <c r="O44" s="62"/>
      <c r="P44" s="63"/>
      <c r="Q44" s="63"/>
      <c r="R44" s="108"/>
      <c r="S44" s="62"/>
      <c r="T44" s="63"/>
      <c r="U44" s="63"/>
      <c r="V44" s="108"/>
      <c r="W44" s="62"/>
      <c r="X44" s="63"/>
      <c r="Y44" s="63"/>
      <c r="Z44" s="108"/>
      <c r="AA44" s="62"/>
      <c r="AB44" s="63"/>
      <c r="AC44" s="63"/>
      <c r="AD44" s="108"/>
      <c r="AE44" s="62"/>
      <c r="AF44" s="63"/>
      <c r="AG44" s="63"/>
      <c r="AH44" s="108"/>
      <c r="AI44" s="62"/>
      <c r="AJ44" s="63"/>
      <c r="AK44" s="63"/>
      <c r="AL44" s="108"/>
      <c r="AM44" s="62"/>
      <c r="AN44" s="63"/>
      <c r="AO44" s="63"/>
      <c r="AP44" s="108"/>
      <c r="AQ44" s="62"/>
      <c r="AR44" s="63"/>
      <c r="AS44" s="63"/>
      <c r="AT44" s="108"/>
      <c r="AU44" s="62"/>
      <c r="AV44" s="63"/>
      <c r="AW44" s="63"/>
      <c r="AX44" s="108"/>
      <c r="AY44" s="62"/>
      <c r="AZ44" s="63"/>
      <c r="BA44" s="63"/>
      <c r="BB44" s="108"/>
      <c r="BC44" s="62"/>
      <c r="BD44" s="63"/>
      <c r="BE44" s="63"/>
      <c r="BF44" s="108"/>
      <c r="BG44" s="62"/>
      <c r="BH44" s="63"/>
      <c r="BI44" s="63"/>
      <c r="BJ44" s="108"/>
      <c r="BK44" s="62"/>
      <c r="BL44" s="63"/>
      <c r="BM44" s="63"/>
      <c r="BN44" s="108"/>
      <c r="BO44" s="62"/>
      <c r="BP44" s="63"/>
      <c r="BQ44" s="63"/>
      <c r="BR44" s="108"/>
      <c r="BS44" s="62"/>
      <c r="BT44" s="63"/>
      <c r="BU44" s="63"/>
      <c r="BV44" s="108"/>
      <c r="BW44" s="62"/>
      <c r="BX44" s="63"/>
      <c r="BY44" s="63"/>
      <c r="BZ44" s="108"/>
      <c r="CA44" s="62"/>
      <c r="CB44" s="63"/>
      <c r="CC44" s="63"/>
      <c r="CD44" s="108"/>
      <c r="CE44" s="62"/>
      <c r="CF44" s="63"/>
      <c r="CG44" s="63"/>
      <c r="CH44" s="108"/>
      <c r="CI44" s="62"/>
      <c r="CJ44" s="63"/>
      <c r="CK44" s="63"/>
      <c r="CL44" s="108"/>
      <c r="CM44" s="62"/>
      <c r="CN44" s="63"/>
      <c r="CO44" s="63"/>
      <c r="CP44" s="108"/>
      <c r="CQ44" s="62"/>
      <c r="CR44" s="63"/>
      <c r="CS44" s="63"/>
      <c r="CT44" s="108"/>
      <c r="CU44" s="62"/>
      <c r="CV44" s="63"/>
      <c r="CW44" s="63"/>
      <c r="CX44" s="108"/>
      <c r="CY44" s="62"/>
      <c r="CZ44" s="63"/>
      <c r="DA44" s="63"/>
      <c r="DB44" s="108"/>
      <c r="DC44" s="62"/>
      <c r="DD44" s="63"/>
      <c r="DE44" s="63"/>
      <c r="DF44" s="108"/>
      <c r="DG44" s="62"/>
      <c r="DH44" s="63"/>
      <c r="DI44" s="63"/>
      <c r="DJ44" s="108"/>
      <c r="DK44" s="62"/>
      <c r="DL44" s="63"/>
      <c r="DM44" s="63"/>
      <c r="DN44" s="108"/>
      <c r="DO44" s="62"/>
      <c r="DP44" s="63"/>
      <c r="DQ44" s="63"/>
      <c r="DR44" s="108"/>
      <c r="DS44" s="62"/>
      <c r="DT44" s="63"/>
      <c r="DU44" s="63"/>
      <c r="DV44" s="108"/>
      <c r="DW44" s="62"/>
      <c r="DX44" s="63"/>
      <c r="DY44" s="63"/>
      <c r="DZ44" s="108"/>
      <c r="EA44" s="62"/>
      <c r="EB44" s="63"/>
      <c r="EC44" s="63"/>
      <c r="ED44" s="108"/>
      <c r="EE44" s="62"/>
      <c r="EF44" s="63"/>
      <c r="EG44" s="63"/>
      <c r="EH44" s="108"/>
      <c r="EI44" s="62"/>
      <c r="EJ44" s="63"/>
      <c r="EK44" s="63"/>
      <c r="EL44" s="108"/>
      <c r="EM44" s="62"/>
      <c r="EN44" s="63"/>
      <c r="EO44" s="63"/>
      <c r="EP44" s="108"/>
      <c r="EQ44" s="62"/>
      <c r="ER44" s="63"/>
      <c r="ES44" s="63"/>
      <c r="ET44" s="108"/>
      <c r="EU44" s="62"/>
      <c r="EV44" s="63"/>
      <c r="EW44" s="63"/>
      <c r="EX44" s="108"/>
      <c r="EY44" s="62"/>
      <c r="EZ44" s="63"/>
      <c r="FA44" s="63"/>
      <c r="FB44" s="108"/>
      <c r="FC44" s="62"/>
      <c r="FD44" s="63"/>
      <c r="FE44" s="63"/>
      <c r="FF44" s="108"/>
      <c r="FG44" s="62"/>
      <c r="FH44" s="63"/>
      <c r="FI44" s="63"/>
      <c r="FJ44" s="108"/>
      <c r="FK44" s="62"/>
      <c r="FL44" s="63"/>
      <c r="FM44" s="63"/>
      <c r="FN44" s="108"/>
      <c r="FO44" s="62"/>
      <c r="FP44" s="63"/>
      <c r="FQ44" s="63"/>
      <c r="FR44" s="108"/>
      <c r="FS44" s="62"/>
      <c r="FT44" s="63"/>
      <c r="FU44" s="63"/>
      <c r="FV44" s="108"/>
      <c r="FW44" s="62"/>
      <c r="FX44" s="63"/>
      <c r="FY44" s="63"/>
      <c r="FZ44" s="108"/>
      <c r="GA44" s="62"/>
      <c r="GB44" s="63"/>
      <c r="GC44" s="63"/>
      <c r="GD44" s="108"/>
      <c r="GE44" s="62"/>
      <c r="GF44" s="63"/>
      <c r="GG44" s="63"/>
      <c r="GH44" s="108"/>
      <c r="GI44" s="62"/>
      <c r="GJ44" s="63"/>
      <c r="GK44" s="63"/>
      <c r="GL44" s="108"/>
      <c r="GM44" s="62"/>
      <c r="GN44" s="63"/>
      <c r="GO44" s="63"/>
      <c r="GP44" s="108"/>
      <c r="GQ44" s="62"/>
      <c r="GR44" s="63"/>
      <c r="GS44" s="63"/>
      <c r="GT44" s="108"/>
      <c r="GU44" s="62"/>
      <c r="GV44" s="63"/>
      <c r="GW44" s="63"/>
      <c r="GX44" s="108"/>
      <c r="GY44" s="62"/>
      <c r="GZ44" s="63"/>
      <c r="HA44" s="63"/>
      <c r="HB44" s="108"/>
      <c r="HC44" s="62"/>
      <c r="HD44" s="63"/>
      <c r="HE44" s="63"/>
      <c r="HF44" s="108"/>
      <c r="HG44" s="62"/>
      <c r="HH44" s="63"/>
      <c r="HI44" s="63"/>
      <c r="HJ44" s="108"/>
      <c r="HK44" s="62"/>
      <c r="HL44" s="63"/>
      <c r="HM44" s="63"/>
      <c r="HN44" s="108"/>
      <c r="HO44" s="62"/>
      <c r="HP44" s="63"/>
      <c r="HQ44" s="63"/>
      <c r="HR44" s="108"/>
      <c r="HS44" s="62"/>
      <c r="HT44" s="63"/>
      <c r="HU44" s="63"/>
      <c r="HV44" s="108"/>
      <c r="HW44" s="62"/>
      <c r="HX44" s="63"/>
      <c r="HY44" s="63"/>
      <c r="HZ44" s="108"/>
      <c r="IA44" s="62"/>
      <c r="IB44" s="63"/>
      <c r="IC44" s="63"/>
      <c r="ID44" s="108"/>
      <c r="IE44" s="62"/>
      <c r="IF44" s="63"/>
      <c r="IG44" s="63"/>
      <c r="IH44" s="108"/>
    </row>
    <row r="45" spans="1:242" s="68" customFormat="1" ht="13.5" thickBot="1">
      <c r="A45" s="65" t="s">
        <v>46</v>
      </c>
      <c r="B45" s="66">
        <v>4090.12</v>
      </c>
      <c r="C45" s="66">
        <v>0.54</v>
      </c>
      <c r="D45" s="112">
        <v>1</v>
      </c>
    </row>
    <row r="46" spans="1:242">
      <c r="A46" s="69" t="s">
        <v>290</v>
      </c>
      <c r="D46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/>
  <dimension ref="A1:IJ46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291</v>
      </c>
      <c r="B2" s="37"/>
      <c r="C2" s="37"/>
      <c r="D2" s="37"/>
    </row>
    <row r="3" spans="1:4">
      <c r="A3" s="36" t="s">
        <v>292</v>
      </c>
      <c r="B3" s="37"/>
      <c r="C3" s="37"/>
      <c r="D3" s="37"/>
    </row>
    <row r="4" spans="1:4">
      <c r="A4" s="36" t="s">
        <v>299</v>
      </c>
      <c r="B4" s="37"/>
      <c r="C4" s="37"/>
      <c r="D4" s="37"/>
    </row>
    <row r="5" spans="1:4" ht="13.5" thickBot="1">
      <c r="A5" s="40" t="s">
        <v>4</v>
      </c>
      <c r="B5" s="125">
        <v>825</v>
      </c>
      <c r="C5" s="42" t="s">
        <v>294</v>
      </c>
    </row>
    <row r="6" spans="1:4">
      <c r="A6" s="44"/>
      <c r="B6" s="45" t="s">
        <v>6</v>
      </c>
      <c r="C6" s="46">
        <v>39645</v>
      </c>
      <c r="D6" s="100" t="s">
        <v>8</v>
      </c>
    </row>
    <row r="7" spans="1:4">
      <c r="A7" s="126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295</v>
      </c>
      <c r="D8" s="102" t="s">
        <v>13</v>
      </c>
    </row>
    <row r="9" spans="1:4">
      <c r="A9" s="48" t="s">
        <v>14</v>
      </c>
      <c r="B9" s="53"/>
    </row>
    <row r="10" spans="1:4">
      <c r="A10" s="42" t="s">
        <v>300</v>
      </c>
      <c r="B10" s="53">
        <v>3247.5</v>
      </c>
      <c r="C10" s="53">
        <v>3.94</v>
      </c>
      <c r="D10" s="103">
        <v>0.95237955587879919</v>
      </c>
    </row>
    <row r="11" spans="1:4">
      <c r="A11" s="42" t="s">
        <v>297</v>
      </c>
      <c r="B11" s="53">
        <v>162.38</v>
      </c>
      <c r="C11" s="53">
        <v>0.2</v>
      </c>
      <c r="D11" s="103">
        <v>4.7620444121200742E-2</v>
      </c>
    </row>
    <row r="12" spans="1:4">
      <c r="A12" s="42" t="s">
        <v>298</v>
      </c>
      <c r="B12" s="53">
        <v>0</v>
      </c>
      <c r="C12" s="53">
        <v>0</v>
      </c>
      <c r="D12" s="103">
        <v>0</v>
      </c>
    </row>
    <row r="13" spans="1:4">
      <c r="A13" s="56" t="s">
        <v>18</v>
      </c>
      <c r="B13" s="57">
        <v>3409.88</v>
      </c>
      <c r="C13" s="57">
        <v>4.1399999999999997</v>
      </c>
      <c r="D13" s="104">
        <v>1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03">
        <v>0</v>
      </c>
    </row>
    <row r="16" spans="1:4">
      <c r="A16" s="54" t="s">
        <v>21</v>
      </c>
      <c r="B16" s="53">
        <v>0</v>
      </c>
      <c r="C16" s="53">
        <v>0</v>
      </c>
      <c r="D16" s="103">
        <v>0</v>
      </c>
    </row>
    <row r="17" spans="1:4">
      <c r="A17" s="54" t="s">
        <v>22</v>
      </c>
      <c r="B17" s="127">
        <v>0</v>
      </c>
      <c r="C17" s="127">
        <v>0</v>
      </c>
      <c r="D17" s="103">
        <v>0</v>
      </c>
    </row>
    <row r="18" spans="1:4">
      <c r="A18" s="54" t="s">
        <v>23</v>
      </c>
      <c r="B18" s="53">
        <v>0</v>
      </c>
      <c r="C18" s="53">
        <v>0</v>
      </c>
      <c r="D18" s="103">
        <v>0</v>
      </c>
    </row>
    <row r="19" spans="1:4">
      <c r="A19" s="54" t="s">
        <v>24</v>
      </c>
      <c r="B19" s="53">
        <v>0</v>
      </c>
      <c r="C19" s="53">
        <v>0</v>
      </c>
      <c r="D19" s="103">
        <v>0</v>
      </c>
    </row>
    <row r="20" spans="1:4">
      <c r="A20" s="54" t="s">
        <v>25</v>
      </c>
      <c r="B20" s="53">
        <v>0</v>
      </c>
      <c r="C20" s="53">
        <v>0</v>
      </c>
      <c r="D20" s="103">
        <v>0</v>
      </c>
    </row>
    <row r="21" spans="1:4">
      <c r="A21" s="54" t="s">
        <v>26</v>
      </c>
      <c r="B21" s="53">
        <v>0</v>
      </c>
      <c r="C21" s="53">
        <v>0</v>
      </c>
      <c r="D21" s="103">
        <v>0</v>
      </c>
    </row>
    <row r="22" spans="1:4">
      <c r="A22" s="54" t="s">
        <v>27</v>
      </c>
      <c r="B22" s="53">
        <v>0</v>
      </c>
      <c r="C22" s="53">
        <v>0</v>
      </c>
      <c r="D22" s="103">
        <v>0</v>
      </c>
    </row>
    <row r="23" spans="1:4">
      <c r="A23" s="105" t="s">
        <v>28</v>
      </c>
      <c r="B23" s="106">
        <v>0</v>
      </c>
      <c r="C23" s="106">
        <v>0</v>
      </c>
      <c r="D23" s="107">
        <v>0</v>
      </c>
    </row>
    <row r="24" spans="1:4" s="60" customFormat="1">
      <c r="A24" s="48" t="s">
        <v>49</v>
      </c>
      <c r="B24" s="39"/>
      <c r="C24" s="39"/>
      <c r="D24" s="39"/>
    </row>
    <row r="25" spans="1:4" s="60" customFormat="1">
      <c r="A25" s="54" t="s">
        <v>50</v>
      </c>
      <c r="B25" s="53">
        <v>0</v>
      </c>
      <c r="C25" s="53">
        <v>0</v>
      </c>
      <c r="D25" s="103">
        <v>0</v>
      </c>
    </row>
    <row r="26" spans="1:4" s="60" customFormat="1">
      <c r="A26" s="42" t="s">
        <v>51</v>
      </c>
      <c r="B26" s="53">
        <v>0</v>
      </c>
      <c r="C26" s="53">
        <v>0</v>
      </c>
      <c r="D26" s="103">
        <v>0</v>
      </c>
    </row>
    <row r="27" spans="1:4" s="61" customFormat="1">
      <c r="A27" s="56" t="s">
        <v>52</v>
      </c>
      <c r="B27" s="57">
        <v>3409.88</v>
      </c>
      <c r="C27" s="57">
        <v>4.1399999999999997</v>
      </c>
      <c r="D27" s="104">
        <v>1</v>
      </c>
    </row>
    <row r="28" spans="1:4" s="60" customFormat="1">
      <c r="A28" s="48" t="s">
        <v>30</v>
      </c>
      <c r="B28" s="39"/>
      <c r="C28" s="39"/>
      <c r="D28" s="39"/>
    </row>
    <row r="29" spans="1:4" s="60" customFormat="1">
      <c r="A29" s="42" t="s">
        <v>31</v>
      </c>
      <c r="B29" s="53">
        <v>0</v>
      </c>
      <c r="C29" s="53">
        <v>0</v>
      </c>
      <c r="D29" s="103">
        <v>0</v>
      </c>
    </row>
    <row r="30" spans="1:4" s="60" customFormat="1">
      <c r="A30" s="42" t="s">
        <v>32</v>
      </c>
      <c r="B30" s="53">
        <v>0</v>
      </c>
      <c r="C30" s="53">
        <v>0</v>
      </c>
      <c r="D30" s="103">
        <v>0</v>
      </c>
    </row>
    <row r="31" spans="1:4" s="60" customFormat="1">
      <c r="A31" s="54" t="s">
        <v>33</v>
      </c>
      <c r="B31" s="53">
        <v>0</v>
      </c>
      <c r="C31" s="53">
        <v>0</v>
      </c>
      <c r="D31" s="103">
        <v>0</v>
      </c>
    </row>
    <row r="32" spans="1:4" s="60" customFormat="1">
      <c r="A32" s="42" t="s">
        <v>63</v>
      </c>
      <c r="B32" s="53">
        <v>9</v>
      </c>
      <c r="C32" s="53">
        <v>0.01</v>
      </c>
      <c r="D32" s="103">
        <v>2.6393890694100673E-3</v>
      </c>
    </row>
    <row r="33" spans="1:244" s="60" customFormat="1">
      <c r="A33" s="105" t="s">
        <v>53</v>
      </c>
      <c r="B33" s="106">
        <v>0</v>
      </c>
      <c r="C33" s="106">
        <v>0</v>
      </c>
      <c r="D33" s="107">
        <v>0</v>
      </c>
      <c r="E33" s="62"/>
      <c r="F33" s="63"/>
      <c r="G33" s="63"/>
      <c r="H33" s="108"/>
      <c r="I33" s="62"/>
      <c r="J33" s="63"/>
      <c r="K33" s="63"/>
      <c r="L33" s="108"/>
      <c r="M33" s="62"/>
      <c r="N33" s="63"/>
      <c r="O33" s="63"/>
      <c r="P33" s="108"/>
      <c r="Q33" s="62"/>
      <c r="R33" s="63"/>
      <c r="S33" s="63"/>
      <c r="T33" s="108"/>
      <c r="U33" s="62"/>
      <c r="V33" s="63"/>
      <c r="W33" s="63"/>
      <c r="X33" s="108"/>
      <c r="Y33" s="62"/>
      <c r="Z33" s="63"/>
      <c r="AA33" s="63"/>
      <c r="AB33" s="108"/>
      <c r="AC33" s="62"/>
      <c r="AD33" s="63"/>
      <c r="AE33" s="63"/>
      <c r="AF33" s="108"/>
      <c r="AG33" s="62"/>
      <c r="AH33" s="63"/>
      <c r="AI33" s="63"/>
      <c r="AJ33" s="108"/>
      <c r="AK33" s="62"/>
      <c r="AL33" s="63"/>
      <c r="AM33" s="63"/>
      <c r="AN33" s="108"/>
      <c r="AO33" s="62"/>
      <c r="AP33" s="63"/>
      <c r="AQ33" s="63"/>
      <c r="AR33" s="108"/>
      <c r="AS33" s="62"/>
      <c r="AT33" s="63"/>
      <c r="AU33" s="63"/>
      <c r="AV33" s="108"/>
      <c r="AW33" s="62"/>
      <c r="AX33" s="63"/>
      <c r="AY33" s="63"/>
      <c r="AZ33" s="108"/>
      <c r="BA33" s="62"/>
      <c r="BB33" s="63"/>
      <c r="BC33" s="63"/>
      <c r="BD33" s="108"/>
      <c r="BE33" s="62"/>
      <c r="BF33" s="63"/>
      <c r="BG33" s="63"/>
      <c r="BH33" s="108"/>
      <c r="BI33" s="62"/>
      <c r="BJ33" s="63"/>
      <c r="BK33" s="63"/>
      <c r="BL33" s="108"/>
      <c r="BM33" s="62"/>
      <c r="BN33" s="63"/>
      <c r="BO33" s="63"/>
      <c r="BP33" s="108"/>
      <c r="BQ33" s="62"/>
      <c r="BR33" s="63"/>
      <c r="BS33" s="63"/>
      <c r="BT33" s="108"/>
      <c r="BU33" s="62"/>
      <c r="BV33" s="63"/>
      <c r="BW33" s="63"/>
      <c r="BX33" s="108"/>
      <c r="BY33" s="62"/>
      <c r="BZ33" s="63"/>
      <c r="CA33" s="63"/>
      <c r="CB33" s="108"/>
      <c r="CC33" s="62"/>
      <c r="CD33" s="63"/>
      <c r="CE33" s="63"/>
      <c r="CF33" s="108"/>
      <c r="CG33" s="62"/>
      <c r="CH33" s="63"/>
      <c r="CI33" s="63"/>
      <c r="CJ33" s="108"/>
      <c r="CK33" s="62"/>
      <c r="CL33" s="63"/>
      <c r="CM33" s="63"/>
      <c r="CN33" s="108"/>
      <c r="CO33" s="62"/>
      <c r="CP33" s="63"/>
      <c r="CQ33" s="63"/>
      <c r="CR33" s="108"/>
      <c r="CS33" s="62"/>
      <c r="CT33" s="63"/>
      <c r="CU33" s="63"/>
      <c r="CV33" s="108"/>
      <c r="CW33" s="62"/>
      <c r="CX33" s="63"/>
      <c r="CY33" s="63"/>
      <c r="CZ33" s="108"/>
      <c r="DA33" s="62"/>
      <c r="DB33" s="63"/>
      <c r="DC33" s="63"/>
      <c r="DD33" s="108"/>
      <c r="DE33" s="62"/>
      <c r="DF33" s="63"/>
      <c r="DG33" s="63"/>
      <c r="DH33" s="108"/>
      <c r="DI33" s="62"/>
      <c r="DJ33" s="63"/>
      <c r="DK33" s="63"/>
      <c r="DL33" s="108"/>
      <c r="DM33" s="62"/>
      <c r="DN33" s="63"/>
      <c r="DO33" s="63"/>
      <c r="DP33" s="108"/>
      <c r="DQ33" s="62"/>
      <c r="DR33" s="63"/>
      <c r="DS33" s="63"/>
      <c r="DT33" s="108"/>
      <c r="DU33" s="62"/>
      <c r="DV33" s="63"/>
      <c r="DW33" s="63"/>
      <c r="DX33" s="108"/>
      <c r="DY33" s="62"/>
      <c r="DZ33" s="63"/>
      <c r="EA33" s="63"/>
      <c r="EB33" s="108"/>
      <c r="EC33" s="62"/>
      <c r="ED33" s="63"/>
      <c r="EE33" s="63"/>
      <c r="EF33" s="108"/>
      <c r="EG33" s="62"/>
      <c r="EH33" s="63"/>
      <c r="EI33" s="63"/>
      <c r="EJ33" s="108"/>
      <c r="EK33" s="62"/>
      <c r="EL33" s="63"/>
      <c r="EM33" s="63"/>
      <c r="EN33" s="108"/>
      <c r="EO33" s="62"/>
      <c r="EP33" s="63"/>
      <c r="EQ33" s="63"/>
      <c r="ER33" s="108"/>
      <c r="ES33" s="62"/>
      <c r="ET33" s="63"/>
      <c r="EU33" s="63"/>
      <c r="EV33" s="108"/>
      <c r="EW33" s="62"/>
      <c r="EX33" s="63"/>
      <c r="EY33" s="63"/>
      <c r="EZ33" s="108"/>
      <c r="FA33" s="62"/>
      <c r="FB33" s="63"/>
      <c r="FC33" s="63"/>
      <c r="FD33" s="108"/>
      <c r="FE33" s="62"/>
      <c r="FF33" s="63"/>
      <c r="FG33" s="63"/>
      <c r="FH33" s="108"/>
      <c r="FI33" s="62"/>
      <c r="FJ33" s="63"/>
      <c r="FK33" s="63"/>
      <c r="FL33" s="108"/>
      <c r="FM33" s="62"/>
      <c r="FN33" s="63"/>
      <c r="FO33" s="63"/>
      <c r="FP33" s="108"/>
      <c r="FQ33" s="62"/>
      <c r="FR33" s="63"/>
      <c r="FS33" s="63"/>
      <c r="FT33" s="108"/>
      <c r="FU33" s="62"/>
      <c r="FV33" s="63"/>
      <c r="FW33" s="63"/>
      <c r="FX33" s="108"/>
      <c r="FY33" s="62"/>
      <c r="FZ33" s="63"/>
      <c r="GA33" s="63"/>
      <c r="GB33" s="108"/>
      <c r="GC33" s="62"/>
      <c r="GD33" s="63"/>
      <c r="GE33" s="63"/>
      <c r="GF33" s="108"/>
      <c r="GG33" s="62"/>
      <c r="GH33" s="63"/>
      <c r="GI33" s="63"/>
      <c r="GJ33" s="108"/>
      <c r="GK33" s="62"/>
      <c r="GL33" s="63"/>
      <c r="GM33" s="63"/>
      <c r="GN33" s="108"/>
      <c r="GO33" s="62"/>
      <c r="GP33" s="63"/>
      <c r="GQ33" s="63"/>
      <c r="GR33" s="108"/>
      <c r="GS33" s="62"/>
      <c r="GT33" s="63"/>
      <c r="GU33" s="63"/>
      <c r="GV33" s="108"/>
      <c r="GW33" s="62"/>
      <c r="GX33" s="63"/>
      <c r="GY33" s="63"/>
      <c r="GZ33" s="108"/>
      <c r="HA33" s="62"/>
      <c r="HB33" s="63"/>
      <c r="HC33" s="63"/>
      <c r="HD33" s="108"/>
      <c r="HE33" s="62"/>
      <c r="HF33" s="63"/>
      <c r="HG33" s="63"/>
      <c r="HH33" s="108"/>
      <c r="HI33" s="62"/>
      <c r="HJ33" s="63"/>
      <c r="HK33" s="63"/>
      <c r="HL33" s="108"/>
      <c r="HM33" s="62"/>
      <c r="HN33" s="63"/>
      <c r="HO33" s="63"/>
      <c r="HP33" s="108"/>
      <c r="HQ33" s="62"/>
      <c r="HR33" s="63"/>
      <c r="HS33" s="63"/>
      <c r="HT33" s="108"/>
      <c r="HU33" s="62"/>
      <c r="HV33" s="63"/>
      <c r="HW33" s="63"/>
      <c r="HX33" s="108"/>
      <c r="HY33" s="62"/>
      <c r="HZ33" s="63"/>
      <c r="IA33" s="63"/>
      <c r="IB33" s="108"/>
      <c r="IC33" s="62"/>
      <c r="ID33" s="63"/>
      <c r="IE33" s="63"/>
      <c r="IF33" s="108"/>
      <c r="IG33" s="62"/>
      <c r="IH33" s="63"/>
      <c r="II33" s="63"/>
      <c r="IJ33" s="108"/>
    </row>
    <row r="34" spans="1:244" s="60" customFormat="1">
      <c r="A34" s="48" t="s">
        <v>35</v>
      </c>
      <c r="B34" s="39"/>
      <c r="C34" s="39"/>
      <c r="D34" s="39"/>
    </row>
    <row r="35" spans="1:244" s="60" customFormat="1">
      <c r="A35" s="54" t="s">
        <v>36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37</v>
      </c>
      <c r="B36" s="53">
        <v>0</v>
      </c>
      <c r="C36" s="53">
        <v>0</v>
      </c>
      <c r="D36" s="103">
        <v>0</v>
      </c>
    </row>
    <row r="37" spans="1:244" s="60" customFormat="1">
      <c r="A37" s="54" t="s">
        <v>38</v>
      </c>
      <c r="B37" s="53">
        <v>0</v>
      </c>
      <c r="C37" s="53">
        <v>0</v>
      </c>
      <c r="D37" s="103">
        <v>0</v>
      </c>
    </row>
    <row r="38" spans="1:244" s="60" customFormat="1">
      <c r="A38" s="105" t="s">
        <v>54</v>
      </c>
      <c r="B38" s="106">
        <v>0</v>
      </c>
      <c r="C38" s="106">
        <v>0</v>
      </c>
      <c r="D38" s="107">
        <v>0</v>
      </c>
      <c r="E38" s="62"/>
      <c r="F38" s="63"/>
      <c r="G38" s="63"/>
      <c r="H38" s="108"/>
      <c r="I38" s="62"/>
      <c r="J38" s="63"/>
      <c r="K38" s="63"/>
      <c r="L38" s="108"/>
      <c r="M38" s="62"/>
      <c r="N38" s="63"/>
      <c r="O38" s="63"/>
      <c r="P38" s="108"/>
      <c r="Q38" s="62"/>
      <c r="R38" s="63"/>
      <c r="S38" s="63"/>
      <c r="T38" s="108"/>
      <c r="U38" s="62"/>
      <c r="V38" s="63"/>
      <c r="W38" s="63"/>
      <c r="X38" s="108"/>
      <c r="Y38" s="62"/>
      <c r="Z38" s="63"/>
      <c r="AA38" s="63"/>
      <c r="AB38" s="108"/>
      <c r="AC38" s="62"/>
      <c r="AD38" s="63"/>
      <c r="AE38" s="63"/>
      <c r="AF38" s="108"/>
      <c r="AG38" s="62"/>
      <c r="AH38" s="63"/>
      <c r="AI38" s="63"/>
      <c r="AJ38" s="108"/>
      <c r="AK38" s="62"/>
      <c r="AL38" s="63"/>
      <c r="AM38" s="63"/>
      <c r="AN38" s="108"/>
      <c r="AO38" s="62"/>
      <c r="AP38" s="63"/>
      <c r="AQ38" s="63"/>
      <c r="AR38" s="108"/>
      <c r="AS38" s="62"/>
      <c r="AT38" s="63"/>
      <c r="AU38" s="63"/>
      <c r="AV38" s="108"/>
      <c r="AW38" s="62"/>
      <c r="AX38" s="63"/>
      <c r="AY38" s="63"/>
      <c r="AZ38" s="108"/>
      <c r="BA38" s="62"/>
      <c r="BB38" s="63"/>
      <c r="BC38" s="63"/>
      <c r="BD38" s="108"/>
      <c r="BE38" s="62"/>
      <c r="BF38" s="63"/>
      <c r="BG38" s="63"/>
      <c r="BH38" s="108"/>
      <c r="BI38" s="62"/>
      <c r="BJ38" s="63"/>
      <c r="BK38" s="63"/>
      <c r="BL38" s="108"/>
      <c r="BM38" s="62"/>
      <c r="BN38" s="63"/>
      <c r="BO38" s="63"/>
      <c r="BP38" s="108"/>
      <c r="BQ38" s="62"/>
      <c r="BR38" s="63"/>
      <c r="BS38" s="63"/>
      <c r="BT38" s="108"/>
      <c r="BU38" s="62"/>
      <c r="BV38" s="63"/>
      <c r="BW38" s="63"/>
      <c r="BX38" s="108"/>
      <c r="BY38" s="62"/>
      <c r="BZ38" s="63"/>
      <c r="CA38" s="63"/>
      <c r="CB38" s="108"/>
      <c r="CC38" s="62"/>
      <c r="CD38" s="63"/>
      <c r="CE38" s="63"/>
      <c r="CF38" s="108"/>
      <c r="CG38" s="62"/>
      <c r="CH38" s="63"/>
      <c r="CI38" s="63"/>
      <c r="CJ38" s="108"/>
      <c r="CK38" s="62"/>
      <c r="CL38" s="63"/>
      <c r="CM38" s="63"/>
      <c r="CN38" s="108"/>
      <c r="CO38" s="62"/>
      <c r="CP38" s="63"/>
      <c r="CQ38" s="63"/>
      <c r="CR38" s="108"/>
      <c r="CS38" s="62"/>
      <c r="CT38" s="63"/>
      <c r="CU38" s="63"/>
      <c r="CV38" s="108"/>
      <c r="CW38" s="62"/>
      <c r="CX38" s="63"/>
      <c r="CY38" s="63"/>
      <c r="CZ38" s="108"/>
      <c r="DA38" s="62"/>
      <c r="DB38" s="63"/>
      <c r="DC38" s="63"/>
      <c r="DD38" s="108"/>
      <c r="DE38" s="62"/>
      <c r="DF38" s="63"/>
      <c r="DG38" s="63"/>
      <c r="DH38" s="108"/>
      <c r="DI38" s="62"/>
      <c r="DJ38" s="63"/>
      <c r="DK38" s="63"/>
      <c r="DL38" s="108"/>
      <c r="DM38" s="62"/>
      <c r="DN38" s="63"/>
      <c r="DO38" s="63"/>
      <c r="DP38" s="108"/>
      <c r="DQ38" s="62"/>
      <c r="DR38" s="63"/>
      <c r="DS38" s="63"/>
      <c r="DT38" s="108"/>
      <c r="DU38" s="62"/>
      <c r="DV38" s="63"/>
      <c r="DW38" s="63"/>
      <c r="DX38" s="108"/>
      <c r="DY38" s="62"/>
      <c r="DZ38" s="63"/>
      <c r="EA38" s="63"/>
      <c r="EB38" s="108"/>
      <c r="EC38" s="62"/>
      <c r="ED38" s="63"/>
      <c r="EE38" s="63"/>
      <c r="EF38" s="108"/>
      <c r="EG38" s="62"/>
      <c r="EH38" s="63"/>
      <c r="EI38" s="63"/>
      <c r="EJ38" s="108"/>
      <c r="EK38" s="62"/>
      <c r="EL38" s="63"/>
      <c r="EM38" s="63"/>
      <c r="EN38" s="108"/>
      <c r="EO38" s="62"/>
      <c r="EP38" s="63"/>
      <c r="EQ38" s="63"/>
      <c r="ER38" s="108"/>
      <c r="ES38" s="62"/>
      <c r="ET38" s="63"/>
      <c r="EU38" s="63"/>
      <c r="EV38" s="108"/>
      <c r="EW38" s="62"/>
      <c r="EX38" s="63"/>
      <c r="EY38" s="63"/>
      <c r="EZ38" s="108"/>
      <c r="FA38" s="62"/>
      <c r="FB38" s="63"/>
      <c r="FC38" s="63"/>
      <c r="FD38" s="108"/>
      <c r="FE38" s="62"/>
      <c r="FF38" s="63"/>
      <c r="FG38" s="63"/>
      <c r="FH38" s="108"/>
      <c r="FI38" s="62"/>
      <c r="FJ38" s="63"/>
      <c r="FK38" s="63"/>
      <c r="FL38" s="108"/>
      <c r="FM38" s="62"/>
      <c r="FN38" s="63"/>
      <c r="FO38" s="63"/>
      <c r="FP38" s="108"/>
      <c r="FQ38" s="62"/>
      <c r="FR38" s="63"/>
      <c r="FS38" s="63"/>
      <c r="FT38" s="108"/>
      <c r="FU38" s="62"/>
      <c r="FV38" s="63"/>
      <c r="FW38" s="63"/>
      <c r="FX38" s="108"/>
      <c r="FY38" s="62"/>
      <c r="FZ38" s="63"/>
      <c r="GA38" s="63"/>
      <c r="GB38" s="108"/>
      <c r="GC38" s="62"/>
      <c r="GD38" s="63"/>
      <c r="GE38" s="63"/>
      <c r="GF38" s="108"/>
      <c r="GG38" s="62"/>
      <c r="GH38" s="63"/>
      <c r="GI38" s="63"/>
      <c r="GJ38" s="108"/>
      <c r="GK38" s="62"/>
      <c r="GL38" s="63"/>
      <c r="GM38" s="63"/>
      <c r="GN38" s="108"/>
      <c r="GO38" s="62"/>
      <c r="GP38" s="63"/>
      <c r="GQ38" s="63"/>
      <c r="GR38" s="108"/>
      <c r="GS38" s="62"/>
      <c r="GT38" s="63"/>
      <c r="GU38" s="63"/>
      <c r="GV38" s="108"/>
      <c r="GW38" s="62"/>
      <c r="GX38" s="63"/>
      <c r="GY38" s="63"/>
      <c r="GZ38" s="108"/>
      <c r="HA38" s="62"/>
      <c r="HB38" s="63"/>
      <c r="HC38" s="63"/>
      <c r="HD38" s="108"/>
      <c r="HE38" s="62"/>
      <c r="HF38" s="63"/>
      <c r="HG38" s="63"/>
      <c r="HH38" s="108"/>
      <c r="HI38" s="62"/>
      <c r="HJ38" s="63"/>
      <c r="HK38" s="63"/>
      <c r="HL38" s="108"/>
      <c r="HM38" s="62"/>
      <c r="HN38" s="63"/>
      <c r="HO38" s="63"/>
      <c r="HP38" s="108"/>
      <c r="HQ38" s="62"/>
      <c r="HR38" s="63"/>
      <c r="HS38" s="63"/>
      <c r="HT38" s="108"/>
      <c r="HU38" s="62"/>
      <c r="HV38" s="63"/>
      <c r="HW38" s="63"/>
      <c r="HX38" s="108"/>
      <c r="HY38" s="62"/>
      <c r="HZ38" s="63"/>
      <c r="IA38" s="63"/>
      <c r="IB38" s="108"/>
      <c r="IC38" s="62"/>
      <c r="ID38" s="63"/>
      <c r="IE38" s="63"/>
      <c r="IF38" s="108"/>
      <c r="IG38" s="62"/>
      <c r="IH38" s="63"/>
      <c r="II38" s="63"/>
      <c r="IJ38" s="108"/>
    </row>
    <row r="39" spans="1:244" s="60" customFormat="1">
      <c r="A39" s="109" t="s">
        <v>55</v>
      </c>
      <c r="B39" s="110">
        <v>0</v>
      </c>
      <c r="C39" s="110">
        <v>0</v>
      </c>
      <c r="D39" s="111">
        <v>0</v>
      </c>
      <c r="E39" s="63"/>
      <c r="F39" s="63"/>
      <c r="G39" s="62"/>
      <c r="H39" s="63"/>
      <c r="I39" s="63"/>
      <c r="J39" s="63"/>
      <c r="K39" s="62"/>
      <c r="L39" s="63"/>
      <c r="M39" s="63"/>
      <c r="N39" s="63"/>
      <c r="O39" s="62"/>
      <c r="P39" s="63"/>
      <c r="Q39" s="63"/>
      <c r="R39" s="63"/>
      <c r="S39" s="62"/>
      <c r="T39" s="63"/>
      <c r="U39" s="63"/>
      <c r="V39" s="63"/>
      <c r="W39" s="62"/>
      <c r="X39" s="63"/>
      <c r="Y39" s="63"/>
      <c r="Z39" s="63"/>
      <c r="AA39" s="62"/>
      <c r="AB39" s="63"/>
      <c r="AC39" s="63"/>
      <c r="AD39" s="63"/>
      <c r="AE39" s="62"/>
      <c r="AF39" s="63"/>
      <c r="AG39" s="63"/>
      <c r="AH39" s="63"/>
      <c r="AI39" s="62"/>
      <c r="AJ39" s="63"/>
      <c r="AK39" s="63"/>
      <c r="AL39" s="63"/>
      <c r="AM39" s="62"/>
      <c r="AN39" s="63"/>
      <c r="AO39" s="63"/>
      <c r="AP39" s="63"/>
      <c r="AQ39" s="62"/>
      <c r="AR39" s="63"/>
      <c r="AS39" s="63"/>
      <c r="AT39" s="63"/>
      <c r="AU39" s="62"/>
      <c r="AV39" s="63"/>
      <c r="AW39" s="63"/>
      <c r="AX39" s="63"/>
      <c r="AY39" s="62"/>
      <c r="AZ39" s="63"/>
      <c r="BA39" s="63"/>
      <c r="BB39" s="63"/>
      <c r="BC39" s="62"/>
      <c r="BD39" s="63"/>
      <c r="BE39" s="63"/>
      <c r="BF39" s="63"/>
      <c r="BG39" s="62"/>
      <c r="BH39" s="63"/>
      <c r="BI39" s="63"/>
      <c r="BJ39" s="63"/>
      <c r="BK39" s="62"/>
      <c r="BL39" s="63"/>
      <c r="BM39" s="63"/>
      <c r="BN39" s="63"/>
      <c r="BO39" s="62"/>
      <c r="BP39" s="63"/>
      <c r="BQ39" s="63"/>
      <c r="BR39" s="63"/>
      <c r="BS39" s="62"/>
      <c r="BT39" s="63"/>
      <c r="BU39" s="63"/>
      <c r="BV39" s="63"/>
      <c r="BW39" s="62"/>
      <c r="BX39" s="63"/>
      <c r="BY39" s="63"/>
      <c r="BZ39" s="63"/>
      <c r="CA39" s="62"/>
      <c r="CB39" s="63"/>
      <c r="CC39" s="63"/>
      <c r="CD39" s="63"/>
      <c r="CE39" s="62"/>
      <c r="CF39" s="63"/>
      <c r="CG39" s="63"/>
      <c r="CH39" s="63"/>
      <c r="CI39" s="62"/>
      <c r="CJ39" s="63"/>
      <c r="CK39" s="63"/>
      <c r="CL39" s="63"/>
      <c r="CM39" s="62"/>
      <c r="CN39" s="63"/>
      <c r="CO39" s="63"/>
      <c r="CP39" s="63"/>
      <c r="CQ39" s="62"/>
      <c r="CR39" s="63"/>
      <c r="CS39" s="63"/>
      <c r="CT39" s="63"/>
      <c r="CU39" s="62"/>
      <c r="CV39" s="63"/>
      <c r="CW39" s="63"/>
      <c r="CX39" s="63"/>
      <c r="CY39" s="62"/>
      <c r="CZ39" s="63"/>
      <c r="DA39" s="63"/>
      <c r="DB39" s="63"/>
      <c r="DC39" s="62"/>
      <c r="DD39" s="63"/>
      <c r="DE39" s="63"/>
      <c r="DF39" s="63"/>
      <c r="DG39" s="62"/>
      <c r="DH39" s="63"/>
      <c r="DI39" s="63"/>
      <c r="DJ39" s="63"/>
      <c r="DK39" s="62"/>
      <c r="DL39" s="63"/>
      <c r="DM39" s="63"/>
      <c r="DN39" s="63"/>
      <c r="DO39" s="62"/>
      <c r="DP39" s="63"/>
      <c r="DQ39" s="63"/>
      <c r="DR39" s="63"/>
      <c r="DS39" s="62"/>
      <c r="DT39" s="63"/>
      <c r="DU39" s="63"/>
      <c r="DV39" s="63"/>
      <c r="DW39" s="62"/>
      <c r="DX39" s="63"/>
      <c r="DY39" s="63"/>
      <c r="DZ39" s="63"/>
      <c r="EA39" s="62"/>
      <c r="EB39" s="63"/>
      <c r="EC39" s="63"/>
      <c r="ED39" s="63"/>
      <c r="EE39" s="62"/>
      <c r="EF39" s="63"/>
      <c r="EG39" s="63"/>
      <c r="EH39" s="63"/>
      <c r="EI39" s="62"/>
      <c r="EJ39" s="63"/>
      <c r="EK39" s="63"/>
      <c r="EL39" s="63"/>
      <c r="EM39" s="62"/>
      <c r="EN39" s="63"/>
      <c r="EO39" s="63"/>
      <c r="EP39" s="63"/>
      <c r="EQ39" s="62"/>
      <c r="ER39" s="63"/>
      <c r="ES39" s="63"/>
      <c r="ET39" s="63"/>
      <c r="EU39" s="62"/>
      <c r="EV39" s="63"/>
      <c r="EW39" s="63"/>
      <c r="EX39" s="63"/>
      <c r="EY39" s="62"/>
      <c r="EZ39" s="63"/>
      <c r="FA39" s="63"/>
      <c r="FB39" s="63"/>
      <c r="FC39" s="62"/>
      <c r="FD39" s="63"/>
      <c r="FE39" s="63"/>
      <c r="FF39" s="63"/>
      <c r="FG39" s="62"/>
      <c r="FH39" s="63"/>
      <c r="FI39" s="63"/>
      <c r="FJ39" s="63"/>
      <c r="FK39" s="62"/>
      <c r="FL39" s="63"/>
      <c r="FM39" s="63"/>
      <c r="FN39" s="63"/>
      <c r="FO39" s="62"/>
      <c r="FP39" s="63"/>
      <c r="FQ39" s="63"/>
      <c r="FR39" s="63"/>
      <c r="FS39" s="62"/>
      <c r="FT39" s="63"/>
      <c r="FU39" s="63"/>
      <c r="FV39" s="63"/>
      <c r="FW39" s="62"/>
      <c r="FX39" s="63"/>
      <c r="FY39" s="63"/>
      <c r="FZ39" s="63"/>
      <c r="GA39" s="62"/>
      <c r="GB39" s="63"/>
      <c r="GC39" s="63"/>
      <c r="GD39" s="63"/>
      <c r="GE39" s="62"/>
      <c r="GF39" s="63"/>
      <c r="GG39" s="63"/>
      <c r="GH39" s="63"/>
      <c r="GI39" s="62"/>
      <c r="GJ39" s="63"/>
      <c r="GK39" s="63"/>
      <c r="GL39" s="63"/>
      <c r="GM39" s="62"/>
      <c r="GN39" s="63"/>
      <c r="GO39" s="63"/>
      <c r="GP39" s="63"/>
      <c r="GQ39" s="62"/>
      <c r="GR39" s="63"/>
      <c r="GS39" s="63"/>
      <c r="GT39" s="63"/>
      <c r="GU39" s="62"/>
      <c r="GV39" s="63"/>
      <c r="GW39" s="63"/>
      <c r="GX39" s="63"/>
      <c r="GY39" s="62"/>
      <c r="GZ39" s="63"/>
      <c r="HA39" s="63"/>
      <c r="HB39" s="63"/>
      <c r="HC39" s="62"/>
      <c r="HD39" s="63"/>
      <c r="HE39" s="63"/>
      <c r="HF39" s="63"/>
      <c r="HG39" s="62"/>
      <c r="HH39" s="63"/>
      <c r="HI39" s="63"/>
      <c r="HJ39" s="63"/>
      <c r="HK39" s="62"/>
      <c r="HL39" s="63"/>
      <c r="HM39" s="63"/>
      <c r="HN39" s="63"/>
      <c r="HO39" s="62"/>
      <c r="HP39" s="63"/>
      <c r="HQ39" s="63"/>
      <c r="HR39" s="63"/>
      <c r="HS39" s="62"/>
      <c r="HT39" s="63"/>
      <c r="HU39" s="63"/>
      <c r="HV39" s="63"/>
      <c r="HW39" s="62"/>
      <c r="HX39" s="63"/>
      <c r="HY39" s="63"/>
      <c r="HZ39" s="63"/>
      <c r="IA39" s="62"/>
      <c r="IB39" s="63"/>
      <c r="IC39" s="63"/>
      <c r="ID39" s="63"/>
      <c r="IE39" s="62"/>
      <c r="IF39" s="63"/>
      <c r="IG39" s="63"/>
      <c r="IH39" s="63"/>
    </row>
    <row r="40" spans="1:244" s="61" customFormat="1">
      <c r="A40" s="56" t="s">
        <v>56</v>
      </c>
      <c r="B40" s="57">
        <v>3409.88</v>
      </c>
      <c r="C40" s="57">
        <v>4.1399999999999997</v>
      </c>
      <c r="D40" s="104">
        <v>1</v>
      </c>
    </row>
    <row r="41" spans="1:244" s="60" customFormat="1">
      <c r="A41" s="48" t="s">
        <v>42</v>
      </c>
      <c r="B41" s="39"/>
      <c r="C41" s="39"/>
      <c r="D41" s="39"/>
    </row>
    <row r="42" spans="1:244" s="60" customFormat="1">
      <c r="A42" s="42" t="s">
        <v>43</v>
      </c>
      <c r="B42" s="53">
        <v>0</v>
      </c>
      <c r="C42" s="53">
        <v>0</v>
      </c>
      <c r="D42" s="103">
        <v>0</v>
      </c>
    </row>
    <row r="43" spans="1:244" s="60" customFormat="1">
      <c r="A43" s="42" t="s">
        <v>44</v>
      </c>
      <c r="B43" s="53">
        <v>0</v>
      </c>
      <c r="C43" s="53">
        <v>0</v>
      </c>
      <c r="D43" s="103">
        <v>0</v>
      </c>
    </row>
    <row r="44" spans="1:244" s="60" customFormat="1">
      <c r="A44" s="105" t="s">
        <v>45</v>
      </c>
      <c r="B44" s="106">
        <v>0</v>
      </c>
      <c r="C44" s="106">
        <v>0</v>
      </c>
      <c r="D44" s="107">
        <v>0</v>
      </c>
      <c r="E44" s="62"/>
      <c r="F44" s="63"/>
      <c r="G44" s="63"/>
      <c r="H44" s="108"/>
      <c r="I44" s="62"/>
      <c r="J44" s="63"/>
      <c r="K44" s="63"/>
      <c r="L44" s="108"/>
      <c r="M44" s="62"/>
      <c r="N44" s="63"/>
      <c r="O44" s="63"/>
      <c r="P44" s="108"/>
      <c r="Q44" s="62"/>
      <c r="R44" s="63"/>
      <c r="S44" s="63"/>
      <c r="T44" s="108"/>
      <c r="U44" s="62"/>
      <c r="V44" s="63"/>
      <c r="W44" s="63"/>
      <c r="X44" s="108"/>
      <c r="Y44" s="62"/>
      <c r="Z44" s="63"/>
      <c r="AA44" s="63"/>
      <c r="AB44" s="108"/>
      <c r="AC44" s="62"/>
      <c r="AD44" s="63"/>
      <c r="AE44" s="63"/>
      <c r="AF44" s="108"/>
      <c r="AG44" s="62"/>
      <c r="AH44" s="63"/>
      <c r="AI44" s="63"/>
      <c r="AJ44" s="108"/>
      <c r="AK44" s="62"/>
      <c r="AL44" s="63"/>
      <c r="AM44" s="63"/>
      <c r="AN44" s="108"/>
      <c r="AO44" s="62"/>
      <c r="AP44" s="63"/>
      <c r="AQ44" s="63"/>
      <c r="AR44" s="108"/>
      <c r="AS44" s="62"/>
      <c r="AT44" s="63"/>
      <c r="AU44" s="63"/>
      <c r="AV44" s="108"/>
      <c r="AW44" s="62"/>
      <c r="AX44" s="63"/>
      <c r="AY44" s="63"/>
      <c r="AZ44" s="108"/>
      <c r="BA44" s="62"/>
      <c r="BB44" s="63"/>
      <c r="BC44" s="63"/>
      <c r="BD44" s="108"/>
      <c r="BE44" s="62"/>
      <c r="BF44" s="63"/>
      <c r="BG44" s="63"/>
      <c r="BH44" s="108"/>
      <c r="BI44" s="62"/>
      <c r="BJ44" s="63"/>
      <c r="BK44" s="63"/>
      <c r="BL44" s="108"/>
      <c r="BM44" s="62"/>
      <c r="BN44" s="63"/>
      <c r="BO44" s="63"/>
      <c r="BP44" s="108"/>
      <c r="BQ44" s="62"/>
      <c r="BR44" s="63"/>
      <c r="BS44" s="63"/>
      <c r="BT44" s="108"/>
      <c r="BU44" s="62"/>
      <c r="BV44" s="63"/>
      <c r="BW44" s="63"/>
      <c r="BX44" s="108"/>
      <c r="BY44" s="62"/>
      <c r="BZ44" s="63"/>
      <c r="CA44" s="63"/>
      <c r="CB44" s="108"/>
      <c r="CC44" s="62"/>
      <c r="CD44" s="63"/>
      <c r="CE44" s="63"/>
      <c r="CF44" s="108"/>
      <c r="CG44" s="62"/>
      <c r="CH44" s="63"/>
      <c r="CI44" s="63"/>
      <c r="CJ44" s="108"/>
      <c r="CK44" s="62"/>
      <c r="CL44" s="63"/>
      <c r="CM44" s="63"/>
      <c r="CN44" s="108"/>
      <c r="CO44" s="62"/>
      <c r="CP44" s="63"/>
      <c r="CQ44" s="63"/>
      <c r="CR44" s="108"/>
      <c r="CS44" s="62"/>
      <c r="CT44" s="63"/>
      <c r="CU44" s="63"/>
      <c r="CV44" s="108"/>
      <c r="CW44" s="62"/>
      <c r="CX44" s="63"/>
      <c r="CY44" s="63"/>
      <c r="CZ44" s="108"/>
      <c r="DA44" s="62"/>
      <c r="DB44" s="63"/>
      <c r="DC44" s="63"/>
      <c r="DD44" s="108"/>
      <c r="DE44" s="62"/>
      <c r="DF44" s="63"/>
      <c r="DG44" s="63"/>
      <c r="DH44" s="108"/>
      <c r="DI44" s="62"/>
      <c r="DJ44" s="63"/>
      <c r="DK44" s="63"/>
      <c r="DL44" s="108"/>
      <c r="DM44" s="62"/>
      <c r="DN44" s="63"/>
      <c r="DO44" s="63"/>
      <c r="DP44" s="108"/>
      <c r="DQ44" s="62"/>
      <c r="DR44" s="63"/>
      <c r="DS44" s="63"/>
      <c r="DT44" s="108"/>
      <c r="DU44" s="62"/>
      <c r="DV44" s="63"/>
      <c r="DW44" s="63"/>
      <c r="DX44" s="108"/>
      <c r="DY44" s="62"/>
      <c r="DZ44" s="63"/>
      <c r="EA44" s="63"/>
      <c r="EB44" s="108"/>
      <c r="EC44" s="62"/>
      <c r="ED44" s="63"/>
      <c r="EE44" s="63"/>
      <c r="EF44" s="108"/>
      <c r="EG44" s="62"/>
      <c r="EH44" s="63"/>
      <c r="EI44" s="63"/>
      <c r="EJ44" s="108"/>
      <c r="EK44" s="62"/>
      <c r="EL44" s="63"/>
      <c r="EM44" s="63"/>
      <c r="EN44" s="108"/>
      <c r="EO44" s="62"/>
      <c r="EP44" s="63"/>
      <c r="EQ44" s="63"/>
      <c r="ER44" s="108"/>
      <c r="ES44" s="62"/>
      <c r="ET44" s="63"/>
      <c r="EU44" s="63"/>
      <c r="EV44" s="108"/>
      <c r="EW44" s="62"/>
      <c r="EX44" s="63"/>
      <c r="EY44" s="63"/>
      <c r="EZ44" s="108"/>
      <c r="FA44" s="62"/>
      <c r="FB44" s="63"/>
      <c r="FC44" s="63"/>
      <c r="FD44" s="108"/>
      <c r="FE44" s="62"/>
      <c r="FF44" s="63"/>
      <c r="FG44" s="63"/>
      <c r="FH44" s="108"/>
      <c r="FI44" s="62"/>
      <c r="FJ44" s="63"/>
      <c r="FK44" s="63"/>
      <c r="FL44" s="108"/>
      <c r="FM44" s="62"/>
      <c r="FN44" s="63"/>
      <c r="FO44" s="63"/>
      <c r="FP44" s="108"/>
      <c r="FQ44" s="62"/>
      <c r="FR44" s="63"/>
      <c r="FS44" s="63"/>
      <c r="FT44" s="108"/>
      <c r="FU44" s="62"/>
      <c r="FV44" s="63"/>
      <c r="FW44" s="63"/>
      <c r="FX44" s="108"/>
      <c r="FY44" s="62"/>
      <c r="FZ44" s="63"/>
      <c r="GA44" s="63"/>
      <c r="GB44" s="108"/>
      <c r="GC44" s="62"/>
      <c r="GD44" s="63"/>
      <c r="GE44" s="63"/>
      <c r="GF44" s="108"/>
      <c r="GG44" s="62"/>
      <c r="GH44" s="63"/>
      <c r="GI44" s="63"/>
      <c r="GJ44" s="108"/>
      <c r="GK44" s="62"/>
      <c r="GL44" s="63"/>
      <c r="GM44" s="63"/>
      <c r="GN44" s="108"/>
      <c r="GO44" s="62"/>
      <c r="GP44" s="63"/>
      <c r="GQ44" s="63"/>
      <c r="GR44" s="108"/>
      <c r="GS44" s="62"/>
      <c r="GT44" s="63"/>
      <c r="GU44" s="63"/>
      <c r="GV44" s="108"/>
      <c r="GW44" s="62"/>
      <c r="GX44" s="63"/>
      <c r="GY44" s="63"/>
      <c r="GZ44" s="108"/>
      <c r="HA44" s="62"/>
      <c r="HB44" s="63"/>
      <c r="HC44" s="63"/>
      <c r="HD44" s="108"/>
      <c r="HE44" s="62"/>
      <c r="HF44" s="63"/>
      <c r="HG44" s="63"/>
      <c r="HH44" s="108"/>
      <c r="HI44" s="62"/>
      <c r="HJ44" s="63"/>
      <c r="HK44" s="63"/>
      <c r="HL44" s="108"/>
      <c r="HM44" s="62"/>
      <c r="HN44" s="63"/>
      <c r="HO44" s="63"/>
      <c r="HP44" s="108"/>
      <c r="HQ44" s="62"/>
      <c r="HR44" s="63"/>
      <c r="HS44" s="63"/>
      <c r="HT44" s="108"/>
      <c r="HU44" s="62"/>
      <c r="HV44" s="63"/>
      <c r="HW44" s="63"/>
      <c r="HX44" s="108"/>
      <c r="HY44" s="62"/>
      <c r="HZ44" s="63"/>
      <c r="IA44" s="63"/>
      <c r="IB44" s="108"/>
      <c r="IC44" s="62"/>
      <c r="ID44" s="63"/>
      <c r="IE44" s="63"/>
      <c r="IF44" s="108"/>
      <c r="IG44" s="62"/>
      <c r="IH44" s="63"/>
      <c r="II44" s="63"/>
      <c r="IJ44" s="108"/>
    </row>
    <row r="45" spans="1:244" s="68" customFormat="1" ht="13.5" thickBot="1">
      <c r="A45" s="65" t="s">
        <v>46</v>
      </c>
      <c r="B45" s="66">
        <v>3409.88</v>
      </c>
      <c r="C45" s="66">
        <v>4.1399999999999997</v>
      </c>
      <c r="D45" s="112">
        <v>1</v>
      </c>
    </row>
    <row r="46" spans="1:244">
      <c r="A46" s="69" t="s">
        <v>290</v>
      </c>
      <c r="D46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/>
  <dimension ref="A1:IJ46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291</v>
      </c>
      <c r="B2" s="37"/>
      <c r="C2" s="37"/>
      <c r="D2" s="37"/>
    </row>
    <row r="3" spans="1:4">
      <c r="A3" s="36" t="s">
        <v>309</v>
      </c>
      <c r="B3" s="37"/>
      <c r="C3" s="37"/>
      <c r="D3" s="37"/>
    </row>
    <row r="4" spans="1:4">
      <c r="A4" s="36" t="s">
        <v>299</v>
      </c>
      <c r="B4" s="37"/>
      <c r="C4" s="37"/>
      <c r="D4" s="37"/>
    </row>
    <row r="5" spans="1:4" ht="13.5" thickBot="1">
      <c r="A5" s="40" t="s">
        <v>4</v>
      </c>
      <c r="B5" s="125">
        <v>8250</v>
      </c>
      <c r="C5" s="42" t="s">
        <v>302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126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42" t="s">
        <v>296</v>
      </c>
      <c r="B10" s="53">
        <v>2887.5</v>
      </c>
      <c r="C10" s="53">
        <v>0.35</v>
      </c>
      <c r="D10" s="103">
        <v>0.94956065349504093</v>
      </c>
    </row>
    <row r="11" spans="1:4">
      <c r="A11" s="42" t="s">
        <v>297</v>
      </c>
      <c r="B11" s="53">
        <v>144.38</v>
      </c>
      <c r="C11" s="53">
        <v>0.02</v>
      </c>
      <c r="D11" s="103">
        <v>4.7479676935623896E-2</v>
      </c>
    </row>
    <row r="12" spans="1:4">
      <c r="A12" s="42" t="s">
        <v>298</v>
      </c>
      <c r="B12" s="53">
        <v>0</v>
      </c>
      <c r="C12" s="53">
        <v>0</v>
      </c>
      <c r="D12" s="103">
        <v>0</v>
      </c>
    </row>
    <row r="13" spans="1:4">
      <c r="A13" s="56" t="s">
        <v>18</v>
      </c>
      <c r="B13" s="57">
        <v>3031.88</v>
      </c>
      <c r="C13" s="57">
        <v>0.37</v>
      </c>
      <c r="D13" s="104">
        <v>0.99704033043066487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03">
        <v>0</v>
      </c>
    </row>
    <row r="16" spans="1:4">
      <c r="A16" s="54" t="s">
        <v>21</v>
      </c>
      <c r="B16" s="53">
        <v>0</v>
      </c>
      <c r="C16" s="53">
        <v>0</v>
      </c>
      <c r="D16" s="103">
        <v>0</v>
      </c>
    </row>
    <row r="17" spans="1:4">
      <c r="A17" s="54" t="s">
        <v>22</v>
      </c>
      <c r="B17" s="127">
        <v>0</v>
      </c>
      <c r="C17" s="127">
        <v>0</v>
      </c>
      <c r="D17" s="103">
        <v>0</v>
      </c>
    </row>
    <row r="18" spans="1:4">
      <c r="A18" s="54" t="s">
        <v>23</v>
      </c>
      <c r="B18" s="53">
        <v>0</v>
      </c>
      <c r="C18" s="53">
        <v>0</v>
      </c>
      <c r="D18" s="103">
        <v>0</v>
      </c>
    </row>
    <row r="19" spans="1:4">
      <c r="A19" s="54" t="s">
        <v>24</v>
      </c>
      <c r="B19" s="53">
        <v>0</v>
      </c>
      <c r="C19" s="53">
        <v>0</v>
      </c>
      <c r="D19" s="103">
        <v>0</v>
      </c>
    </row>
    <row r="20" spans="1:4">
      <c r="A20" s="54" t="s">
        <v>25</v>
      </c>
      <c r="B20" s="53">
        <v>0</v>
      </c>
      <c r="C20" s="53">
        <v>0</v>
      </c>
      <c r="D20" s="103">
        <v>0</v>
      </c>
    </row>
    <row r="21" spans="1:4">
      <c r="A21" s="54" t="s">
        <v>26</v>
      </c>
      <c r="B21" s="53">
        <v>0</v>
      </c>
      <c r="C21" s="53">
        <v>0</v>
      </c>
      <c r="D21" s="103">
        <v>0</v>
      </c>
    </row>
    <row r="22" spans="1:4">
      <c r="A22" s="54" t="s">
        <v>27</v>
      </c>
      <c r="B22" s="53">
        <v>0</v>
      </c>
      <c r="C22" s="53">
        <v>0</v>
      </c>
      <c r="D22" s="103">
        <v>0</v>
      </c>
    </row>
    <row r="23" spans="1:4">
      <c r="A23" s="105" t="s">
        <v>28</v>
      </c>
      <c r="B23" s="106">
        <v>0</v>
      </c>
      <c r="C23" s="106">
        <v>0</v>
      </c>
      <c r="D23" s="107">
        <v>0</v>
      </c>
    </row>
    <row r="24" spans="1:4" s="60" customFormat="1">
      <c r="A24" s="48" t="s">
        <v>49</v>
      </c>
      <c r="B24" s="39"/>
      <c r="C24" s="39"/>
      <c r="D24" s="39"/>
    </row>
    <row r="25" spans="1:4" s="60" customFormat="1">
      <c r="A25" s="54" t="s">
        <v>50</v>
      </c>
      <c r="B25" s="53">
        <v>0</v>
      </c>
      <c r="C25" s="53">
        <v>0</v>
      </c>
      <c r="D25" s="103">
        <v>0</v>
      </c>
    </row>
    <row r="26" spans="1:4" s="60" customFormat="1">
      <c r="A26" s="42" t="s">
        <v>51</v>
      </c>
      <c r="B26" s="53">
        <v>0</v>
      </c>
      <c r="C26" s="53">
        <v>0</v>
      </c>
      <c r="D26" s="103">
        <v>0</v>
      </c>
    </row>
    <row r="27" spans="1:4" s="61" customFormat="1">
      <c r="A27" s="56" t="s">
        <v>52</v>
      </c>
      <c r="B27" s="57">
        <v>3031.88</v>
      </c>
      <c r="C27" s="57">
        <v>0.37</v>
      </c>
      <c r="D27" s="104">
        <v>0.99704033043066487</v>
      </c>
    </row>
    <row r="28" spans="1:4" s="60" customFormat="1">
      <c r="A28" s="48" t="s">
        <v>30</v>
      </c>
      <c r="B28" s="39"/>
      <c r="C28" s="39"/>
      <c r="D28" s="39"/>
    </row>
    <row r="29" spans="1:4" s="60" customFormat="1">
      <c r="A29" s="42" t="s">
        <v>31</v>
      </c>
      <c r="B29" s="53">
        <v>0</v>
      </c>
      <c r="C29" s="53">
        <v>0</v>
      </c>
      <c r="D29" s="103">
        <v>0</v>
      </c>
    </row>
    <row r="30" spans="1:4" s="60" customFormat="1">
      <c r="A30" s="42" t="s">
        <v>32</v>
      </c>
      <c r="B30" s="53">
        <v>0</v>
      </c>
      <c r="C30" s="53">
        <v>0</v>
      </c>
      <c r="D30" s="103">
        <v>0</v>
      </c>
    </row>
    <row r="31" spans="1:4" s="60" customFormat="1">
      <c r="A31" s="54" t="s">
        <v>33</v>
      </c>
      <c r="B31" s="53">
        <v>0</v>
      </c>
      <c r="C31" s="53">
        <v>0</v>
      </c>
      <c r="D31" s="103">
        <v>0</v>
      </c>
    </row>
    <row r="32" spans="1:4" s="60" customFormat="1">
      <c r="A32" s="42" t="s">
        <v>63</v>
      </c>
      <c r="B32" s="53">
        <v>9</v>
      </c>
      <c r="C32" s="53">
        <v>0</v>
      </c>
      <c r="D32" s="103">
        <v>2.9596695693351925E-3</v>
      </c>
    </row>
    <row r="33" spans="1:244" s="60" customFormat="1">
      <c r="A33" s="105" t="s">
        <v>53</v>
      </c>
      <c r="B33" s="106">
        <v>9</v>
      </c>
      <c r="C33" s="106">
        <v>0</v>
      </c>
      <c r="D33" s="107">
        <v>0</v>
      </c>
      <c r="E33" s="62"/>
      <c r="F33" s="63"/>
      <c r="G33" s="63"/>
      <c r="H33" s="108"/>
      <c r="I33" s="62"/>
      <c r="J33" s="63"/>
      <c r="K33" s="63"/>
      <c r="L33" s="108"/>
      <c r="M33" s="62"/>
      <c r="N33" s="63"/>
      <c r="O33" s="63"/>
      <c r="P33" s="108"/>
      <c r="Q33" s="62"/>
      <c r="R33" s="63"/>
      <c r="S33" s="63"/>
      <c r="T33" s="108"/>
      <c r="U33" s="62"/>
      <c r="V33" s="63"/>
      <c r="W33" s="63"/>
      <c r="X33" s="108"/>
      <c r="Y33" s="62"/>
      <c r="Z33" s="63"/>
      <c r="AA33" s="63"/>
      <c r="AB33" s="108"/>
      <c r="AC33" s="62"/>
      <c r="AD33" s="63"/>
      <c r="AE33" s="63"/>
      <c r="AF33" s="108"/>
      <c r="AG33" s="62"/>
      <c r="AH33" s="63"/>
      <c r="AI33" s="63"/>
      <c r="AJ33" s="108"/>
      <c r="AK33" s="62"/>
      <c r="AL33" s="63"/>
      <c r="AM33" s="63"/>
      <c r="AN33" s="108"/>
      <c r="AO33" s="62"/>
      <c r="AP33" s="63"/>
      <c r="AQ33" s="63"/>
      <c r="AR33" s="108"/>
      <c r="AS33" s="62"/>
      <c r="AT33" s="63"/>
      <c r="AU33" s="63"/>
      <c r="AV33" s="108"/>
      <c r="AW33" s="62"/>
      <c r="AX33" s="63"/>
      <c r="AY33" s="63"/>
      <c r="AZ33" s="108"/>
      <c r="BA33" s="62"/>
      <c r="BB33" s="63"/>
      <c r="BC33" s="63"/>
      <c r="BD33" s="108"/>
      <c r="BE33" s="62"/>
      <c r="BF33" s="63"/>
      <c r="BG33" s="63"/>
      <c r="BH33" s="108"/>
      <c r="BI33" s="62"/>
      <c r="BJ33" s="63"/>
      <c r="BK33" s="63"/>
      <c r="BL33" s="108"/>
      <c r="BM33" s="62"/>
      <c r="BN33" s="63"/>
      <c r="BO33" s="63"/>
      <c r="BP33" s="108"/>
      <c r="BQ33" s="62"/>
      <c r="BR33" s="63"/>
      <c r="BS33" s="63"/>
      <c r="BT33" s="108"/>
      <c r="BU33" s="62"/>
      <c r="BV33" s="63"/>
      <c r="BW33" s="63"/>
      <c r="BX33" s="108"/>
      <c r="BY33" s="62"/>
      <c r="BZ33" s="63"/>
      <c r="CA33" s="63"/>
      <c r="CB33" s="108"/>
      <c r="CC33" s="62"/>
      <c r="CD33" s="63"/>
      <c r="CE33" s="63"/>
      <c r="CF33" s="108"/>
      <c r="CG33" s="62"/>
      <c r="CH33" s="63"/>
      <c r="CI33" s="63"/>
      <c r="CJ33" s="108"/>
      <c r="CK33" s="62"/>
      <c r="CL33" s="63"/>
      <c r="CM33" s="63"/>
      <c r="CN33" s="108"/>
      <c r="CO33" s="62"/>
      <c r="CP33" s="63"/>
      <c r="CQ33" s="63"/>
      <c r="CR33" s="108"/>
      <c r="CS33" s="62"/>
      <c r="CT33" s="63"/>
      <c r="CU33" s="63"/>
      <c r="CV33" s="108"/>
      <c r="CW33" s="62"/>
      <c r="CX33" s="63"/>
      <c r="CY33" s="63"/>
      <c r="CZ33" s="108"/>
      <c r="DA33" s="62"/>
      <c r="DB33" s="63"/>
      <c r="DC33" s="63"/>
      <c r="DD33" s="108"/>
      <c r="DE33" s="62"/>
      <c r="DF33" s="63"/>
      <c r="DG33" s="63"/>
      <c r="DH33" s="108"/>
      <c r="DI33" s="62"/>
      <c r="DJ33" s="63"/>
      <c r="DK33" s="63"/>
      <c r="DL33" s="108"/>
      <c r="DM33" s="62"/>
      <c r="DN33" s="63"/>
      <c r="DO33" s="63"/>
      <c r="DP33" s="108"/>
      <c r="DQ33" s="62"/>
      <c r="DR33" s="63"/>
      <c r="DS33" s="63"/>
      <c r="DT33" s="108"/>
      <c r="DU33" s="62"/>
      <c r="DV33" s="63"/>
      <c r="DW33" s="63"/>
      <c r="DX33" s="108"/>
      <c r="DY33" s="62"/>
      <c r="DZ33" s="63"/>
      <c r="EA33" s="63"/>
      <c r="EB33" s="108"/>
      <c r="EC33" s="62"/>
      <c r="ED33" s="63"/>
      <c r="EE33" s="63"/>
      <c r="EF33" s="108"/>
      <c r="EG33" s="62"/>
      <c r="EH33" s="63"/>
      <c r="EI33" s="63"/>
      <c r="EJ33" s="108"/>
      <c r="EK33" s="62"/>
      <c r="EL33" s="63"/>
      <c r="EM33" s="63"/>
      <c r="EN33" s="108"/>
      <c r="EO33" s="62"/>
      <c r="EP33" s="63"/>
      <c r="EQ33" s="63"/>
      <c r="ER33" s="108"/>
      <c r="ES33" s="62"/>
      <c r="ET33" s="63"/>
      <c r="EU33" s="63"/>
      <c r="EV33" s="108"/>
      <c r="EW33" s="62"/>
      <c r="EX33" s="63"/>
      <c r="EY33" s="63"/>
      <c r="EZ33" s="108"/>
      <c r="FA33" s="62"/>
      <c r="FB33" s="63"/>
      <c r="FC33" s="63"/>
      <c r="FD33" s="108"/>
      <c r="FE33" s="62"/>
      <c r="FF33" s="63"/>
      <c r="FG33" s="63"/>
      <c r="FH33" s="108"/>
      <c r="FI33" s="62"/>
      <c r="FJ33" s="63"/>
      <c r="FK33" s="63"/>
      <c r="FL33" s="108"/>
      <c r="FM33" s="62"/>
      <c r="FN33" s="63"/>
      <c r="FO33" s="63"/>
      <c r="FP33" s="108"/>
      <c r="FQ33" s="62"/>
      <c r="FR33" s="63"/>
      <c r="FS33" s="63"/>
      <c r="FT33" s="108"/>
      <c r="FU33" s="62"/>
      <c r="FV33" s="63"/>
      <c r="FW33" s="63"/>
      <c r="FX33" s="108"/>
      <c r="FY33" s="62"/>
      <c r="FZ33" s="63"/>
      <c r="GA33" s="63"/>
      <c r="GB33" s="108"/>
      <c r="GC33" s="62"/>
      <c r="GD33" s="63"/>
      <c r="GE33" s="63"/>
      <c r="GF33" s="108"/>
      <c r="GG33" s="62"/>
      <c r="GH33" s="63"/>
      <c r="GI33" s="63"/>
      <c r="GJ33" s="108"/>
      <c r="GK33" s="62"/>
      <c r="GL33" s="63"/>
      <c r="GM33" s="63"/>
      <c r="GN33" s="108"/>
      <c r="GO33" s="62"/>
      <c r="GP33" s="63"/>
      <c r="GQ33" s="63"/>
      <c r="GR33" s="108"/>
      <c r="GS33" s="62"/>
      <c r="GT33" s="63"/>
      <c r="GU33" s="63"/>
      <c r="GV33" s="108"/>
      <c r="GW33" s="62"/>
      <c r="GX33" s="63"/>
      <c r="GY33" s="63"/>
      <c r="GZ33" s="108"/>
      <c r="HA33" s="62"/>
      <c r="HB33" s="63"/>
      <c r="HC33" s="63"/>
      <c r="HD33" s="108"/>
      <c r="HE33" s="62"/>
      <c r="HF33" s="63"/>
      <c r="HG33" s="63"/>
      <c r="HH33" s="108"/>
      <c r="HI33" s="62"/>
      <c r="HJ33" s="63"/>
      <c r="HK33" s="63"/>
      <c r="HL33" s="108"/>
      <c r="HM33" s="62"/>
      <c r="HN33" s="63"/>
      <c r="HO33" s="63"/>
      <c r="HP33" s="108"/>
      <c r="HQ33" s="62"/>
      <c r="HR33" s="63"/>
      <c r="HS33" s="63"/>
      <c r="HT33" s="108"/>
      <c r="HU33" s="62"/>
      <c r="HV33" s="63"/>
      <c r="HW33" s="63"/>
      <c r="HX33" s="108"/>
      <c r="HY33" s="62"/>
      <c r="HZ33" s="63"/>
      <c r="IA33" s="63"/>
      <c r="IB33" s="108"/>
      <c r="IC33" s="62"/>
      <c r="ID33" s="63"/>
      <c r="IE33" s="63"/>
      <c r="IF33" s="108"/>
      <c r="IG33" s="62"/>
      <c r="IH33" s="63"/>
      <c r="II33" s="63"/>
      <c r="IJ33" s="108"/>
    </row>
    <row r="34" spans="1:244" s="60" customFormat="1">
      <c r="A34" s="48" t="s">
        <v>35</v>
      </c>
      <c r="B34" s="39"/>
      <c r="C34" s="39"/>
      <c r="D34" s="39"/>
    </row>
    <row r="35" spans="1:244" s="60" customFormat="1">
      <c r="A35" s="54" t="s">
        <v>36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37</v>
      </c>
      <c r="B36" s="53">
        <v>0</v>
      </c>
      <c r="C36" s="53">
        <v>0</v>
      </c>
      <c r="D36" s="103">
        <v>0</v>
      </c>
    </row>
    <row r="37" spans="1:244" s="60" customFormat="1">
      <c r="A37" s="54" t="s">
        <v>38</v>
      </c>
      <c r="B37" s="53">
        <v>0</v>
      </c>
      <c r="C37" s="53">
        <v>0</v>
      </c>
      <c r="D37" s="103">
        <v>0</v>
      </c>
    </row>
    <row r="38" spans="1:244" s="60" customFormat="1">
      <c r="A38" s="105" t="s">
        <v>54</v>
      </c>
      <c r="B38" s="106">
        <v>0</v>
      </c>
      <c r="C38" s="106">
        <v>0</v>
      </c>
      <c r="D38" s="107">
        <v>0</v>
      </c>
      <c r="E38" s="62"/>
      <c r="F38" s="63"/>
      <c r="G38" s="63"/>
      <c r="H38" s="108"/>
      <c r="I38" s="62"/>
      <c r="J38" s="63"/>
      <c r="K38" s="63"/>
      <c r="L38" s="108"/>
      <c r="M38" s="62"/>
      <c r="N38" s="63"/>
      <c r="O38" s="63"/>
      <c r="P38" s="108"/>
      <c r="Q38" s="62"/>
      <c r="R38" s="63"/>
      <c r="S38" s="63"/>
      <c r="T38" s="108"/>
      <c r="U38" s="62"/>
      <c r="V38" s="63"/>
      <c r="W38" s="63"/>
      <c r="X38" s="108"/>
      <c r="Y38" s="62"/>
      <c r="Z38" s="63"/>
      <c r="AA38" s="63"/>
      <c r="AB38" s="108"/>
      <c r="AC38" s="62"/>
      <c r="AD38" s="63"/>
      <c r="AE38" s="63"/>
      <c r="AF38" s="108"/>
      <c r="AG38" s="62"/>
      <c r="AH38" s="63"/>
      <c r="AI38" s="63"/>
      <c r="AJ38" s="108"/>
      <c r="AK38" s="62"/>
      <c r="AL38" s="63"/>
      <c r="AM38" s="63"/>
      <c r="AN38" s="108"/>
      <c r="AO38" s="62"/>
      <c r="AP38" s="63"/>
      <c r="AQ38" s="63"/>
      <c r="AR38" s="108"/>
      <c r="AS38" s="62"/>
      <c r="AT38" s="63"/>
      <c r="AU38" s="63"/>
      <c r="AV38" s="108"/>
      <c r="AW38" s="62"/>
      <c r="AX38" s="63"/>
      <c r="AY38" s="63"/>
      <c r="AZ38" s="108"/>
      <c r="BA38" s="62"/>
      <c r="BB38" s="63"/>
      <c r="BC38" s="63"/>
      <c r="BD38" s="108"/>
      <c r="BE38" s="62"/>
      <c r="BF38" s="63"/>
      <c r="BG38" s="63"/>
      <c r="BH38" s="108"/>
      <c r="BI38" s="62"/>
      <c r="BJ38" s="63"/>
      <c r="BK38" s="63"/>
      <c r="BL38" s="108"/>
      <c r="BM38" s="62"/>
      <c r="BN38" s="63"/>
      <c r="BO38" s="63"/>
      <c r="BP38" s="108"/>
      <c r="BQ38" s="62"/>
      <c r="BR38" s="63"/>
      <c r="BS38" s="63"/>
      <c r="BT38" s="108"/>
      <c r="BU38" s="62"/>
      <c r="BV38" s="63"/>
      <c r="BW38" s="63"/>
      <c r="BX38" s="108"/>
      <c r="BY38" s="62"/>
      <c r="BZ38" s="63"/>
      <c r="CA38" s="63"/>
      <c r="CB38" s="108"/>
      <c r="CC38" s="62"/>
      <c r="CD38" s="63"/>
      <c r="CE38" s="63"/>
      <c r="CF38" s="108"/>
      <c r="CG38" s="62"/>
      <c r="CH38" s="63"/>
      <c r="CI38" s="63"/>
      <c r="CJ38" s="108"/>
      <c r="CK38" s="62"/>
      <c r="CL38" s="63"/>
      <c r="CM38" s="63"/>
      <c r="CN38" s="108"/>
      <c r="CO38" s="62"/>
      <c r="CP38" s="63"/>
      <c r="CQ38" s="63"/>
      <c r="CR38" s="108"/>
      <c r="CS38" s="62"/>
      <c r="CT38" s="63"/>
      <c r="CU38" s="63"/>
      <c r="CV38" s="108"/>
      <c r="CW38" s="62"/>
      <c r="CX38" s="63"/>
      <c r="CY38" s="63"/>
      <c r="CZ38" s="108"/>
      <c r="DA38" s="62"/>
      <c r="DB38" s="63"/>
      <c r="DC38" s="63"/>
      <c r="DD38" s="108"/>
      <c r="DE38" s="62"/>
      <c r="DF38" s="63"/>
      <c r="DG38" s="63"/>
      <c r="DH38" s="108"/>
      <c r="DI38" s="62"/>
      <c r="DJ38" s="63"/>
      <c r="DK38" s="63"/>
      <c r="DL38" s="108"/>
      <c r="DM38" s="62"/>
      <c r="DN38" s="63"/>
      <c r="DO38" s="63"/>
      <c r="DP38" s="108"/>
      <c r="DQ38" s="62"/>
      <c r="DR38" s="63"/>
      <c r="DS38" s="63"/>
      <c r="DT38" s="108"/>
      <c r="DU38" s="62"/>
      <c r="DV38" s="63"/>
      <c r="DW38" s="63"/>
      <c r="DX38" s="108"/>
      <c r="DY38" s="62"/>
      <c r="DZ38" s="63"/>
      <c r="EA38" s="63"/>
      <c r="EB38" s="108"/>
      <c r="EC38" s="62"/>
      <c r="ED38" s="63"/>
      <c r="EE38" s="63"/>
      <c r="EF38" s="108"/>
      <c r="EG38" s="62"/>
      <c r="EH38" s="63"/>
      <c r="EI38" s="63"/>
      <c r="EJ38" s="108"/>
      <c r="EK38" s="62"/>
      <c r="EL38" s="63"/>
      <c r="EM38" s="63"/>
      <c r="EN38" s="108"/>
      <c r="EO38" s="62"/>
      <c r="EP38" s="63"/>
      <c r="EQ38" s="63"/>
      <c r="ER38" s="108"/>
      <c r="ES38" s="62"/>
      <c r="ET38" s="63"/>
      <c r="EU38" s="63"/>
      <c r="EV38" s="108"/>
      <c r="EW38" s="62"/>
      <c r="EX38" s="63"/>
      <c r="EY38" s="63"/>
      <c r="EZ38" s="108"/>
      <c r="FA38" s="62"/>
      <c r="FB38" s="63"/>
      <c r="FC38" s="63"/>
      <c r="FD38" s="108"/>
      <c r="FE38" s="62"/>
      <c r="FF38" s="63"/>
      <c r="FG38" s="63"/>
      <c r="FH38" s="108"/>
      <c r="FI38" s="62"/>
      <c r="FJ38" s="63"/>
      <c r="FK38" s="63"/>
      <c r="FL38" s="108"/>
      <c r="FM38" s="62"/>
      <c r="FN38" s="63"/>
      <c r="FO38" s="63"/>
      <c r="FP38" s="108"/>
      <c r="FQ38" s="62"/>
      <c r="FR38" s="63"/>
      <c r="FS38" s="63"/>
      <c r="FT38" s="108"/>
      <c r="FU38" s="62"/>
      <c r="FV38" s="63"/>
      <c r="FW38" s="63"/>
      <c r="FX38" s="108"/>
      <c r="FY38" s="62"/>
      <c r="FZ38" s="63"/>
      <c r="GA38" s="63"/>
      <c r="GB38" s="108"/>
      <c r="GC38" s="62"/>
      <c r="GD38" s="63"/>
      <c r="GE38" s="63"/>
      <c r="GF38" s="108"/>
      <c r="GG38" s="62"/>
      <c r="GH38" s="63"/>
      <c r="GI38" s="63"/>
      <c r="GJ38" s="108"/>
      <c r="GK38" s="62"/>
      <c r="GL38" s="63"/>
      <c r="GM38" s="63"/>
      <c r="GN38" s="108"/>
      <c r="GO38" s="62"/>
      <c r="GP38" s="63"/>
      <c r="GQ38" s="63"/>
      <c r="GR38" s="108"/>
      <c r="GS38" s="62"/>
      <c r="GT38" s="63"/>
      <c r="GU38" s="63"/>
      <c r="GV38" s="108"/>
      <c r="GW38" s="62"/>
      <c r="GX38" s="63"/>
      <c r="GY38" s="63"/>
      <c r="GZ38" s="108"/>
      <c r="HA38" s="62"/>
      <c r="HB38" s="63"/>
      <c r="HC38" s="63"/>
      <c r="HD38" s="108"/>
      <c r="HE38" s="62"/>
      <c r="HF38" s="63"/>
      <c r="HG38" s="63"/>
      <c r="HH38" s="108"/>
      <c r="HI38" s="62"/>
      <c r="HJ38" s="63"/>
      <c r="HK38" s="63"/>
      <c r="HL38" s="108"/>
      <c r="HM38" s="62"/>
      <c r="HN38" s="63"/>
      <c r="HO38" s="63"/>
      <c r="HP38" s="108"/>
      <c r="HQ38" s="62"/>
      <c r="HR38" s="63"/>
      <c r="HS38" s="63"/>
      <c r="HT38" s="108"/>
      <c r="HU38" s="62"/>
      <c r="HV38" s="63"/>
      <c r="HW38" s="63"/>
      <c r="HX38" s="108"/>
      <c r="HY38" s="62"/>
      <c r="HZ38" s="63"/>
      <c r="IA38" s="63"/>
      <c r="IB38" s="108"/>
      <c r="IC38" s="62"/>
      <c r="ID38" s="63"/>
      <c r="IE38" s="63"/>
      <c r="IF38" s="108"/>
      <c r="IG38" s="62"/>
      <c r="IH38" s="63"/>
      <c r="II38" s="63"/>
      <c r="IJ38" s="108"/>
    </row>
    <row r="39" spans="1:244" s="60" customFormat="1">
      <c r="A39" s="109" t="s">
        <v>55</v>
      </c>
      <c r="B39" s="110">
        <v>9</v>
      </c>
      <c r="C39" s="110">
        <v>0</v>
      </c>
      <c r="D39" s="111">
        <v>0</v>
      </c>
      <c r="E39" s="63"/>
      <c r="F39" s="63"/>
      <c r="G39" s="62"/>
      <c r="H39" s="63"/>
      <c r="I39" s="63"/>
      <c r="J39" s="63"/>
      <c r="K39" s="62"/>
      <c r="L39" s="63"/>
      <c r="M39" s="63"/>
      <c r="N39" s="63"/>
      <c r="O39" s="62"/>
      <c r="P39" s="63"/>
      <c r="Q39" s="63"/>
      <c r="R39" s="63"/>
      <c r="S39" s="62"/>
      <c r="T39" s="63"/>
      <c r="U39" s="63"/>
      <c r="V39" s="63"/>
      <c r="W39" s="62"/>
      <c r="X39" s="63"/>
      <c r="Y39" s="63"/>
      <c r="Z39" s="63"/>
      <c r="AA39" s="62"/>
      <c r="AB39" s="63"/>
      <c r="AC39" s="63"/>
      <c r="AD39" s="63"/>
      <c r="AE39" s="62"/>
      <c r="AF39" s="63"/>
      <c r="AG39" s="63"/>
      <c r="AH39" s="63"/>
      <c r="AI39" s="62"/>
      <c r="AJ39" s="63"/>
      <c r="AK39" s="63"/>
      <c r="AL39" s="63"/>
      <c r="AM39" s="62"/>
      <c r="AN39" s="63"/>
      <c r="AO39" s="63"/>
      <c r="AP39" s="63"/>
      <c r="AQ39" s="62"/>
      <c r="AR39" s="63"/>
      <c r="AS39" s="63"/>
      <c r="AT39" s="63"/>
      <c r="AU39" s="62"/>
      <c r="AV39" s="63"/>
      <c r="AW39" s="63"/>
      <c r="AX39" s="63"/>
      <c r="AY39" s="62"/>
      <c r="AZ39" s="63"/>
      <c r="BA39" s="63"/>
      <c r="BB39" s="63"/>
      <c r="BC39" s="62"/>
      <c r="BD39" s="63"/>
      <c r="BE39" s="63"/>
      <c r="BF39" s="63"/>
      <c r="BG39" s="62"/>
      <c r="BH39" s="63"/>
      <c r="BI39" s="63"/>
      <c r="BJ39" s="63"/>
      <c r="BK39" s="62"/>
      <c r="BL39" s="63"/>
      <c r="BM39" s="63"/>
      <c r="BN39" s="63"/>
      <c r="BO39" s="62"/>
      <c r="BP39" s="63"/>
      <c r="BQ39" s="63"/>
      <c r="BR39" s="63"/>
      <c r="BS39" s="62"/>
      <c r="BT39" s="63"/>
      <c r="BU39" s="63"/>
      <c r="BV39" s="63"/>
      <c r="BW39" s="62"/>
      <c r="BX39" s="63"/>
      <c r="BY39" s="63"/>
      <c r="BZ39" s="63"/>
      <c r="CA39" s="62"/>
      <c r="CB39" s="63"/>
      <c r="CC39" s="63"/>
      <c r="CD39" s="63"/>
      <c r="CE39" s="62"/>
      <c r="CF39" s="63"/>
      <c r="CG39" s="63"/>
      <c r="CH39" s="63"/>
      <c r="CI39" s="62"/>
      <c r="CJ39" s="63"/>
      <c r="CK39" s="63"/>
      <c r="CL39" s="63"/>
      <c r="CM39" s="62"/>
      <c r="CN39" s="63"/>
      <c r="CO39" s="63"/>
      <c r="CP39" s="63"/>
      <c r="CQ39" s="62"/>
      <c r="CR39" s="63"/>
      <c r="CS39" s="63"/>
      <c r="CT39" s="63"/>
      <c r="CU39" s="62"/>
      <c r="CV39" s="63"/>
      <c r="CW39" s="63"/>
      <c r="CX39" s="63"/>
      <c r="CY39" s="62"/>
      <c r="CZ39" s="63"/>
      <c r="DA39" s="63"/>
      <c r="DB39" s="63"/>
      <c r="DC39" s="62"/>
      <c r="DD39" s="63"/>
      <c r="DE39" s="63"/>
      <c r="DF39" s="63"/>
      <c r="DG39" s="62"/>
      <c r="DH39" s="63"/>
      <c r="DI39" s="63"/>
      <c r="DJ39" s="63"/>
      <c r="DK39" s="62"/>
      <c r="DL39" s="63"/>
      <c r="DM39" s="63"/>
      <c r="DN39" s="63"/>
      <c r="DO39" s="62"/>
      <c r="DP39" s="63"/>
      <c r="DQ39" s="63"/>
      <c r="DR39" s="63"/>
      <c r="DS39" s="62"/>
      <c r="DT39" s="63"/>
      <c r="DU39" s="63"/>
      <c r="DV39" s="63"/>
      <c r="DW39" s="62"/>
      <c r="DX39" s="63"/>
      <c r="DY39" s="63"/>
      <c r="DZ39" s="63"/>
      <c r="EA39" s="62"/>
      <c r="EB39" s="63"/>
      <c r="EC39" s="63"/>
      <c r="ED39" s="63"/>
      <c r="EE39" s="62"/>
      <c r="EF39" s="63"/>
      <c r="EG39" s="63"/>
      <c r="EH39" s="63"/>
      <c r="EI39" s="62"/>
      <c r="EJ39" s="63"/>
      <c r="EK39" s="63"/>
      <c r="EL39" s="63"/>
      <c r="EM39" s="62"/>
      <c r="EN39" s="63"/>
      <c r="EO39" s="63"/>
      <c r="EP39" s="63"/>
      <c r="EQ39" s="62"/>
      <c r="ER39" s="63"/>
      <c r="ES39" s="63"/>
      <c r="ET39" s="63"/>
      <c r="EU39" s="62"/>
      <c r="EV39" s="63"/>
      <c r="EW39" s="63"/>
      <c r="EX39" s="63"/>
      <c r="EY39" s="62"/>
      <c r="EZ39" s="63"/>
      <c r="FA39" s="63"/>
      <c r="FB39" s="63"/>
      <c r="FC39" s="62"/>
      <c r="FD39" s="63"/>
      <c r="FE39" s="63"/>
      <c r="FF39" s="63"/>
      <c r="FG39" s="62"/>
      <c r="FH39" s="63"/>
      <c r="FI39" s="63"/>
      <c r="FJ39" s="63"/>
      <c r="FK39" s="62"/>
      <c r="FL39" s="63"/>
      <c r="FM39" s="63"/>
      <c r="FN39" s="63"/>
      <c r="FO39" s="62"/>
      <c r="FP39" s="63"/>
      <c r="FQ39" s="63"/>
      <c r="FR39" s="63"/>
      <c r="FS39" s="62"/>
      <c r="FT39" s="63"/>
      <c r="FU39" s="63"/>
      <c r="FV39" s="63"/>
      <c r="FW39" s="62"/>
      <c r="FX39" s="63"/>
      <c r="FY39" s="63"/>
      <c r="FZ39" s="63"/>
      <c r="GA39" s="62"/>
      <c r="GB39" s="63"/>
      <c r="GC39" s="63"/>
      <c r="GD39" s="63"/>
      <c r="GE39" s="62"/>
      <c r="GF39" s="63"/>
      <c r="GG39" s="63"/>
      <c r="GH39" s="63"/>
      <c r="GI39" s="62"/>
      <c r="GJ39" s="63"/>
      <c r="GK39" s="63"/>
      <c r="GL39" s="63"/>
      <c r="GM39" s="62"/>
      <c r="GN39" s="63"/>
      <c r="GO39" s="63"/>
      <c r="GP39" s="63"/>
      <c r="GQ39" s="62"/>
      <c r="GR39" s="63"/>
      <c r="GS39" s="63"/>
      <c r="GT39" s="63"/>
      <c r="GU39" s="62"/>
      <c r="GV39" s="63"/>
      <c r="GW39" s="63"/>
      <c r="GX39" s="63"/>
      <c r="GY39" s="62"/>
      <c r="GZ39" s="63"/>
      <c r="HA39" s="63"/>
      <c r="HB39" s="63"/>
      <c r="HC39" s="62"/>
      <c r="HD39" s="63"/>
      <c r="HE39" s="63"/>
      <c r="HF39" s="63"/>
      <c r="HG39" s="62"/>
      <c r="HH39" s="63"/>
      <c r="HI39" s="63"/>
      <c r="HJ39" s="63"/>
      <c r="HK39" s="62"/>
      <c r="HL39" s="63"/>
      <c r="HM39" s="63"/>
      <c r="HN39" s="63"/>
      <c r="HO39" s="62"/>
      <c r="HP39" s="63"/>
      <c r="HQ39" s="63"/>
      <c r="HR39" s="63"/>
      <c r="HS39" s="62"/>
      <c r="HT39" s="63"/>
      <c r="HU39" s="63"/>
      <c r="HV39" s="63"/>
      <c r="HW39" s="62"/>
      <c r="HX39" s="63"/>
      <c r="HY39" s="63"/>
      <c r="HZ39" s="63"/>
      <c r="IA39" s="62"/>
      <c r="IB39" s="63"/>
      <c r="IC39" s="63"/>
      <c r="ID39" s="63"/>
      <c r="IE39" s="62"/>
      <c r="IF39" s="63"/>
      <c r="IG39" s="63"/>
      <c r="IH39" s="63"/>
    </row>
    <row r="40" spans="1:244" s="61" customFormat="1">
      <c r="A40" s="56" t="s">
        <v>56</v>
      </c>
      <c r="B40" s="57">
        <v>3040.88</v>
      </c>
      <c r="C40" s="57">
        <v>0.37</v>
      </c>
      <c r="D40" s="104">
        <v>0.99704033043066487</v>
      </c>
    </row>
    <row r="41" spans="1:244" s="60" customFormat="1">
      <c r="A41" s="48" t="s">
        <v>42</v>
      </c>
      <c r="B41" s="39"/>
      <c r="C41" s="39"/>
      <c r="D41" s="39"/>
    </row>
    <row r="42" spans="1:244" s="60" customFormat="1">
      <c r="A42" s="42" t="s">
        <v>43</v>
      </c>
      <c r="B42" s="53">
        <v>0</v>
      </c>
      <c r="C42" s="53">
        <v>0</v>
      </c>
      <c r="D42" s="103">
        <v>0</v>
      </c>
    </row>
    <row r="43" spans="1:244" s="60" customFormat="1">
      <c r="A43" s="42" t="s">
        <v>44</v>
      </c>
      <c r="B43" s="53">
        <v>0</v>
      </c>
      <c r="C43" s="53">
        <v>0</v>
      </c>
      <c r="D43" s="103">
        <v>0</v>
      </c>
    </row>
    <row r="44" spans="1:244" s="60" customFormat="1">
      <c r="A44" s="105" t="s">
        <v>45</v>
      </c>
      <c r="B44" s="106">
        <v>0</v>
      </c>
      <c r="C44" s="106">
        <v>0</v>
      </c>
      <c r="D44" s="107">
        <v>0</v>
      </c>
      <c r="E44" s="62"/>
      <c r="F44" s="63"/>
      <c r="G44" s="63"/>
      <c r="H44" s="108"/>
      <c r="I44" s="62"/>
      <c r="J44" s="63"/>
      <c r="K44" s="63"/>
      <c r="L44" s="108"/>
      <c r="M44" s="62"/>
      <c r="N44" s="63"/>
      <c r="O44" s="63"/>
      <c r="P44" s="108"/>
      <c r="Q44" s="62"/>
      <c r="R44" s="63"/>
      <c r="S44" s="63"/>
      <c r="T44" s="108"/>
      <c r="U44" s="62"/>
      <c r="V44" s="63"/>
      <c r="W44" s="63"/>
      <c r="X44" s="108"/>
      <c r="Y44" s="62"/>
      <c r="Z44" s="63"/>
      <c r="AA44" s="63"/>
      <c r="AB44" s="108"/>
      <c r="AC44" s="62"/>
      <c r="AD44" s="63"/>
      <c r="AE44" s="63"/>
      <c r="AF44" s="108"/>
      <c r="AG44" s="62"/>
      <c r="AH44" s="63"/>
      <c r="AI44" s="63"/>
      <c r="AJ44" s="108"/>
      <c r="AK44" s="62"/>
      <c r="AL44" s="63"/>
      <c r="AM44" s="63"/>
      <c r="AN44" s="108"/>
      <c r="AO44" s="62"/>
      <c r="AP44" s="63"/>
      <c r="AQ44" s="63"/>
      <c r="AR44" s="108"/>
      <c r="AS44" s="62"/>
      <c r="AT44" s="63"/>
      <c r="AU44" s="63"/>
      <c r="AV44" s="108"/>
      <c r="AW44" s="62"/>
      <c r="AX44" s="63"/>
      <c r="AY44" s="63"/>
      <c r="AZ44" s="108"/>
      <c r="BA44" s="62"/>
      <c r="BB44" s="63"/>
      <c r="BC44" s="63"/>
      <c r="BD44" s="108"/>
      <c r="BE44" s="62"/>
      <c r="BF44" s="63"/>
      <c r="BG44" s="63"/>
      <c r="BH44" s="108"/>
      <c r="BI44" s="62"/>
      <c r="BJ44" s="63"/>
      <c r="BK44" s="63"/>
      <c r="BL44" s="108"/>
      <c r="BM44" s="62"/>
      <c r="BN44" s="63"/>
      <c r="BO44" s="63"/>
      <c r="BP44" s="108"/>
      <c r="BQ44" s="62"/>
      <c r="BR44" s="63"/>
      <c r="BS44" s="63"/>
      <c r="BT44" s="108"/>
      <c r="BU44" s="62"/>
      <c r="BV44" s="63"/>
      <c r="BW44" s="63"/>
      <c r="BX44" s="108"/>
      <c r="BY44" s="62"/>
      <c r="BZ44" s="63"/>
      <c r="CA44" s="63"/>
      <c r="CB44" s="108"/>
      <c r="CC44" s="62"/>
      <c r="CD44" s="63"/>
      <c r="CE44" s="63"/>
      <c r="CF44" s="108"/>
      <c r="CG44" s="62"/>
      <c r="CH44" s="63"/>
      <c r="CI44" s="63"/>
      <c r="CJ44" s="108"/>
      <c r="CK44" s="62"/>
      <c r="CL44" s="63"/>
      <c r="CM44" s="63"/>
      <c r="CN44" s="108"/>
      <c r="CO44" s="62"/>
      <c r="CP44" s="63"/>
      <c r="CQ44" s="63"/>
      <c r="CR44" s="108"/>
      <c r="CS44" s="62"/>
      <c r="CT44" s="63"/>
      <c r="CU44" s="63"/>
      <c r="CV44" s="108"/>
      <c r="CW44" s="62"/>
      <c r="CX44" s="63"/>
      <c r="CY44" s="63"/>
      <c r="CZ44" s="108"/>
      <c r="DA44" s="62"/>
      <c r="DB44" s="63"/>
      <c r="DC44" s="63"/>
      <c r="DD44" s="108"/>
      <c r="DE44" s="62"/>
      <c r="DF44" s="63"/>
      <c r="DG44" s="63"/>
      <c r="DH44" s="108"/>
      <c r="DI44" s="62"/>
      <c r="DJ44" s="63"/>
      <c r="DK44" s="63"/>
      <c r="DL44" s="108"/>
      <c r="DM44" s="62"/>
      <c r="DN44" s="63"/>
      <c r="DO44" s="63"/>
      <c r="DP44" s="108"/>
      <c r="DQ44" s="62"/>
      <c r="DR44" s="63"/>
      <c r="DS44" s="63"/>
      <c r="DT44" s="108"/>
      <c r="DU44" s="62"/>
      <c r="DV44" s="63"/>
      <c r="DW44" s="63"/>
      <c r="DX44" s="108"/>
      <c r="DY44" s="62"/>
      <c r="DZ44" s="63"/>
      <c r="EA44" s="63"/>
      <c r="EB44" s="108"/>
      <c r="EC44" s="62"/>
      <c r="ED44" s="63"/>
      <c r="EE44" s="63"/>
      <c r="EF44" s="108"/>
      <c r="EG44" s="62"/>
      <c r="EH44" s="63"/>
      <c r="EI44" s="63"/>
      <c r="EJ44" s="108"/>
      <c r="EK44" s="62"/>
      <c r="EL44" s="63"/>
      <c r="EM44" s="63"/>
      <c r="EN44" s="108"/>
      <c r="EO44" s="62"/>
      <c r="EP44" s="63"/>
      <c r="EQ44" s="63"/>
      <c r="ER44" s="108"/>
      <c r="ES44" s="62"/>
      <c r="ET44" s="63"/>
      <c r="EU44" s="63"/>
      <c r="EV44" s="108"/>
      <c r="EW44" s="62"/>
      <c r="EX44" s="63"/>
      <c r="EY44" s="63"/>
      <c r="EZ44" s="108"/>
      <c r="FA44" s="62"/>
      <c r="FB44" s="63"/>
      <c r="FC44" s="63"/>
      <c r="FD44" s="108"/>
      <c r="FE44" s="62"/>
      <c r="FF44" s="63"/>
      <c r="FG44" s="63"/>
      <c r="FH44" s="108"/>
      <c r="FI44" s="62"/>
      <c r="FJ44" s="63"/>
      <c r="FK44" s="63"/>
      <c r="FL44" s="108"/>
      <c r="FM44" s="62"/>
      <c r="FN44" s="63"/>
      <c r="FO44" s="63"/>
      <c r="FP44" s="108"/>
      <c r="FQ44" s="62"/>
      <c r="FR44" s="63"/>
      <c r="FS44" s="63"/>
      <c r="FT44" s="108"/>
      <c r="FU44" s="62"/>
      <c r="FV44" s="63"/>
      <c r="FW44" s="63"/>
      <c r="FX44" s="108"/>
      <c r="FY44" s="62"/>
      <c r="FZ44" s="63"/>
      <c r="GA44" s="63"/>
      <c r="GB44" s="108"/>
      <c r="GC44" s="62"/>
      <c r="GD44" s="63"/>
      <c r="GE44" s="63"/>
      <c r="GF44" s="108"/>
      <c r="GG44" s="62"/>
      <c r="GH44" s="63"/>
      <c r="GI44" s="63"/>
      <c r="GJ44" s="108"/>
      <c r="GK44" s="62"/>
      <c r="GL44" s="63"/>
      <c r="GM44" s="63"/>
      <c r="GN44" s="108"/>
      <c r="GO44" s="62"/>
      <c r="GP44" s="63"/>
      <c r="GQ44" s="63"/>
      <c r="GR44" s="108"/>
      <c r="GS44" s="62"/>
      <c r="GT44" s="63"/>
      <c r="GU44" s="63"/>
      <c r="GV44" s="108"/>
      <c r="GW44" s="62"/>
      <c r="GX44" s="63"/>
      <c r="GY44" s="63"/>
      <c r="GZ44" s="108"/>
      <c r="HA44" s="62"/>
      <c r="HB44" s="63"/>
      <c r="HC44" s="63"/>
      <c r="HD44" s="108"/>
      <c r="HE44" s="62"/>
      <c r="HF44" s="63"/>
      <c r="HG44" s="63"/>
      <c r="HH44" s="108"/>
      <c r="HI44" s="62"/>
      <c r="HJ44" s="63"/>
      <c r="HK44" s="63"/>
      <c r="HL44" s="108"/>
      <c r="HM44" s="62"/>
      <c r="HN44" s="63"/>
      <c r="HO44" s="63"/>
      <c r="HP44" s="108"/>
      <c r="HQ44" s="62"/>
      <c r="HR44" s="63"/>
      <c r="HS44" s="63"/>
      <c r="HT44" s="108"/>
      <c r="HU44" s="62"/>
      <c r="HV44" s="63"/>
      <c r="HW44" s="63"/>
      <c r="HX44" s="108"/>
      <c r="HY44" s="62"/>
      <c r="HZ44" s="63"/>
      <c r="IA44" s="63"/>
      <c r="IB44" s="108"/>
      <c r="IC44" s="62"/>
      <c r="ID44" s="63"/>
      <c r="IE44" s="63"/>
      <c r="IF44" s="108"/>
      <c r="IG44" s="62"/>
      <c r="IH44" s="63"/>
      <c r="II44" s="63"/>
      <c r="IJ44" s="108"/>
    </row>
    <row r="45" spans="1:244" s="68" customFormat="1" ht="13.5" thickBot="1">
      <c r="A45" s="65" t="s">
        <v>46</v>
      </c>
      <c r="B45" s="66">
        <v>3040.88</v>
      </c>
      <c r="C45" s="66">
        <v>0.37</v>
      </c>
      <c r="D45" s="112">
        <v>0.99704033043066487</v>
      </c>
    </row>
    <row r="46" spans="1:244">
      <c r="A46" s="69" t="s">
        <v>290</v>
      </c>
      <c r="D46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0</v>
      </c>
      <c r="B1" s="37"/>
      <c r="C1" s="37"/>
      <c r="D1" s="38"/>
    </row>
    <row r="2" spans="1:4">
      <c r="A2" s="36" t="s">
        <v>389</v>
      </c>
      <c r="B2" s="37"/>
      <c r="C2" s="37"/>
      <c r="D2" s="38"/>
    </row>
    <row r="3" spans="1:4">
      <c r="A3" s="36" t="s">
        <v>390</v>
      </c>
      <c r="B3" s="37"/>
      <c r="C3" s="37"/>
      <c r="D3" s="38"/>
    </row>
    <row r="4" spans="1:4">
      <c r="A4" s="36" t="s">
        <v>391</v>
      </c>
      <c r="B4" s="37"/>
      <c r="C4" s="37"/>
      <c r="D4" s="38"/>
    </row>
    <row r="5" spans="1:4" ht="13.5" thickBot="1">
      <c r="A5" s="40" t="s">
        <v>4</v>
      </c>
      <c r="B5" s="41">
        <v>440</v>
      </c>
      <c r="C5" s="42" t="s">
        <v>392</v>
      </c>
    </row>
    <row r="6" spans="1:4">
      <c r="A6" s="189"/>
      <c r="B6" s="190" t="s">
        <v>6</v>
      </c>
      <c r="C6" s="191">
        <v>45139</v>
      </c>
      <c r="D6" s="192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393</v>
      </c>
      <c r="C8" s="51" t="s">
        <v>12</v>
      </c>
      <c r="D8" s="52" t="s">
        <v>13</v>
      </c>
    </row>
    <row r="9" spans="1:4">
      <c r="A9" s="48" t="s">
        <v>385</v>
      </c>
      <c r="B9" s="53"/>
    </row>
    <row r="10" spans="1:4">
      <c r="A10" s="54" t="s">
        <v>74</v>
      </c>
      <c r="B10" s="53">
        <v>0</v>
      </c>
      <c r="C10" s="53">
        <v>0</v>
      </c>
      <c r="D10" s="55">
        <v>0</v>
      </c>
    </row>
    <row r="11" spans="1:4">
      <c r="A11" s="54" t="s">
        <v>75</v>
      </c>
      <c r="B11" s="53">
        <v>0</v>
      </c>
      <c r="C11" s="53">
        <v>0</v>
      </c>
      <c r="D11" s="55">
        <v>0</v>
      </c>
    </row>
    <row r="12" spans="1:4">
      <c r="A12" s="54" t="s">
        <v>76</v>
      </c>
      <c r="D12" s="55"/>
    </row>
    <row r="13" spans="1:4">
      <c r="A13" s="54" t="s">
        <v>77</v>
      </c>
      <c r="B13" s="53">
        <v>0</v>
      </c>
      <c r="C13" s="53">
        <v>0</v>
      </c>
      <c r="D13" s="55">
        <v>0</v>
      </c>
    </row>
    <row r="14" spans="1:4">
      <c r="A14" s="54" t="s">
        <v>78</v>
      </c>
      <c r="B14" s="53">
        <v>0</v>
      </c>
      <c r="C14" s="53">
        <v>0</v>
      </c>
      <c r="D14" s="55">
        <v>0</v>
      </c>
    </row>
    <row r="15" spans="1:4">
      <c r="A15" s="54" t="s">
        <v>79</v>
      </c>
      <c r="B15" s="53">
        <v>0</v>
      </c>
      <c r="C15" s="53">
        <v>0</v>
      </c>
      <c r="D15" s="55">
        <v>0</v>
      </c>
    </row>
    <row r="16" spans="1:4">
      <c r="A16" s="54" t="s">
        <v>80</v>
      </c>
      <c r="B16" s="53">
        <v>0</v>
      </c>
      <c r="C16" s="53">
        <v>0</v>
      </c>
      <c r="D16" s="55">
        <v>0</v>
      </c>
    </row>
    <row r="17" spans="1:4">
      <c r="A17" s="42" t="s">
        <v>81</v>
      </c>
      <c r="B17" s="53">
        <v>1312.5</v>
      </c>
      <c r="C17" s="53">
        <v>2.98</v>
      </c>
      <c r="D17" s="55">
        <v>0.65749315104716133</v>
      </c>
    </row>
    <row r="18" spans="1:4">
      <c r="A18" s="42" t="s">
        <v>82</v>
      </c>
      <c r="B18" s="53">
        <v>7.78</v>
      </c>
      <c r="C18" s="53">
        <v>0.02</v>
      </c>
      <c r="D18" s="55">
        <v>3.8973689258262208E-3</v>
      </c>
    </row>
    <row r="19" spans="1:4">
      <c r="A19" s="42" t="s">
        <v>83</v>
      </c>
      <c r="B19" s="53">
        <v>0</v>
      </c>
      <c r="C19" s="53">
        <v>0</v>
      </c>
      <c r="D19" s="55">
        <v>0</v>
      </c>
    </row>
    <row r="20" spans="1:4">
      <c r="A20" s="42" t="s">
        <v>84</v>
      </c>
      <c r="B20" s="53">
        <v>0</v>
      </c>
      <c r="C20" s="53">
        <v>0</v>
      </c>
      <c r="D20" s="55">
        <v>0</v>
      </c>
    </row>
    <row r="21" spans="1:4">
      <c r="A21" s="42" t="s">
        <v>85</v>
      </c>
      <c r="B21" s="53">
        <v>0</v>
      </c>
      <c r="C21" s="53">
        <v>0</v>
      </c>
      <c r="D21" s="55">
        <v>0</v>
      </c>
    </row>
    <row r="22" spans="1:4">
      <c r="A22" s="42" t="s">
        <v>86</v>
      </c>
      <c r="B22" s="53">
        <v>0</v>
      </c>
      <c r="C22" s="53">
        <v>0</v>
      </c>
      <c r="D22" s="55">
        <v>0</v>
      </c>
    </row>
    <row r="23" spans="1:4">
      <c r="A23" s="42" t="s">
        <v>87</v>
      </c>
      <c r="B23" s="53">
        <v>0</v>
      </c>
      <c r="C23" s="53">
        <v>0</v>
      </c>
      <c r="D23" s="55">
        <v>0</v>
      </c>
    </row>
    <row r="24" spans="1:4">
      <c r="A24" s="42" t="s">
        <v>88</v>
      </c>
      <c r="B24" s="53"/>
      <c r="C24" s="53"/>
      <c r="D24" s="55"/>
    </row>
    <row r="25" spans="1:4">
      <c r="A25" s="42" t="s">
        <v>89</v>
      </c>
      <c r="B25" s="53">
        <v>0</v>
      </c>
      <c r="C25" s="53">
        <v>0</v>
      </c>
      <c r="D25" s="55">
        <v>0</v>
      </c>
    </row>
    <row r="26" spans="1:4">
      <c r="A26" s="42" t="s">
        <v>90</v>
      </c>
      <c r="B26" s="53">
        <v>336.5</v>
      </c>
      <c r="C26" s="53">
        <v>0.77</v>
      </c>
      <c r="D26" s="55">
        <v>0.1685687202494246</v>
      </c>
    </row>
    <row r="27" spans="1:4">
      <c r="A27" s="42" t="s">
        <v>91</v>
      </c>
      <c r="B27" s="53">
        <v>0</v>
      </c>
      <c r="C27" s="53">
        <v>0</v>
      </c>
      <c r="D27" s="55">
        <v>0</v>
      </c>
    </row>
    <row r="28" spans="1:4">
      <c r="A28" s="42" t="s">
        <v>92</v>
      </c>
      <c r="B28" s="53">
        <v>0</v>
      </c>
      <c r="C28" s="53">
        <v>0</v>
      </c>
      <c r="D28" s="55">
        <v>0</v>
      </c>
    </row>
    <row r="29" spans="1:4">
      <c r="A29" s="42" t="s">
        <v>93</v>
      </c>
      <c r="B29" s="53">
        <v>0</v>
      </c>
      <c r="C29" s="53">
        <v>0</v>
      </c>
      <c r="D29" s="55">
        <v>0</v>
      </c>
    </row>
    <row r="30" spans="1:4">
      <c r="A30" s="42" t="s">
        <v>94</v>
      </c>
      <c r="B30" s="53">
        <v>0</v>
      </c>
      <c r="C30" s="53">
        <v>0</v>
      </c>
      <c r="D30" s="55">
        <v>0</v>
      </c>
    </row>
    <row r="31" spans="1:4">
      <c r="A31" s="42" t="s">
        <v>95</v>
      </c>
      <c r="B31" s="53">
        <v>208</v>
      </c>
      <c r="C31" s="53">
        <v>0.47</v>
      </c>
      <c r="D31" s="55">
        <v>0.10419700984214061</v>
      </c>
    </row>
    <row r="32" spans="1:4">
      <c r="A32" s="42" t="s">
        <v>96</v>
      </c>
      <c r="B32" s="53">
        <v>0</v>
      </c>
      <c r="C32" s="53">
        <v>0</v>
      </c>
      <c r="D32" s="55">
        <v>0</v>
      </c>
    </row>
    <row r="33" spans="1:4">
      <c r="A33" s="42" t="s">
        <v>133</v>
      </c>
      <c r="B33" s="53">
        <v>0</v>
      </c>
      <c r="C33" s="53">
        <v>0</v>
      </c>
      <c r="D33" s="55">
        <v>0</v>
      </c>
    </row>
    <row r="34" spans="1:4">
      <c r="A34" s="193" t="s">
        <v>18</v>
      </c>
      <c r="B34" s="194">
        <v>1864.78</v>
      </c>
      <c r="C34" s="194">
        <v>4.24</v>
      </c>
      <c r="D34" s="195">
        <v>0.93415625006455283</v>
      </c>
    </row>
    <row r="35" spans="1:4">
      <c r="A35" s="59" t="s">
        <v>99</v>
      </c>
    </row>
    <row r="36" spans="1:4">
      <c r="A36" s="54" t="s">
        <v>100</v>
      </c>
      <c r="B36" s="53">
        <v>0</v>
      </c>
      <c r="C36" s="53">
        <v>0</v>
      </c>
      <c r="D36" s="55">
        <v>0</v>
      </c>
    </row>
    <row r="37" spans="1:4">
      <c r="A37" s="54" t="s">
        <v>101</v>
      </c>
      <c r="B37" s="53"/>
      <c r="C37" s="53"/>
      <c r="D37" s="55"/>
    </row>
    <row r="38" spans="1:4">
      <c r="A38" s="54" t="s">
        <v>102</v>
      </c>
      <c r="B38" s="53">
        <v>55.94</v>
      </c>
      <c r="C38" s="53">
        <v>0.13</v>
      </c>
      <c r="D38" s="55">
        <v>2.8022984281583393E-2</v>
      </c>
    </row>
    <row r="39" spans="1:4">
      <c r="A39" s="54" t="s">
        <v>103</v>
      </c>
      <c r="B39" s="53">
        <v>0</v>
      </c>
      <c r="C39" s="53">
        <v>0</v>
      </c>
      <c r="D39" s="55">
        <v>0</v>
      </c>
    </row>
    <row r="40" spans="1:4">
      <c r="A40" s="54" t="s">
        <v>104</v>
      </c>
      <c r="B40" s="53">
        <v>0</v>
      </c>
      <c r="C40" s="53">
        <v>0</v>
      </c>
      <c r="D40" s="55">
        <v>0</v>
      </c>
    </row>
    <row r="41" spans="1:4">
      <c r="A41" s="54" t="s">
        <v>105</v>
      </c>
      <c r="B41" s="53">
        <v>0</v>
      </c>
      <c r="C41" s="53">
        <v>0</v>
      </c>
      <c r="D41" s="55">
        <v>0</v>
      </c>
    </row>
    <row r="42" spans="1:4">
      <c r="A42" s="42" t="s">
        <v>106</v>
      </c>
      <c r="B42" s="53">
        <v>0</v>
      </c>
      <c r="C42" s="53">
        <v>0</v>
      </c>
      <c r="D42" s="55">
        <v>0</v>
      </c>
    </row>
    <row r="43" spans="1:4">
      <c r="A43" s="54" t="s">
        <v>107</v>
      </c>
      <c r="B43" s="53">
        <v>0</v>
      </c>
      <c r="C43" s="53">
        <v>0</v>
      </c>
      <c r="D43" s="55">
        <v>0</v>
      </c>
    </row>
    <row r="44" spans="1:4">
      <c r="A44" s="54" t="s">
        <v>108</v>
      </c>
      <c r="B44" s="53">
        <v>0</v>
      </c>
      <c r="C44" s="53">
        <v>0</v>
      </c>
      <c r="D44" s="55">
        <v>0</v>
      </c>
    </row>
    <row r="45" spans="1:4">
      <c r="A45" s="54" t="s">
        <v>109</v>
      </c>
      <c r="B45" s="53">
        <v>0</v>
      </c>
      <c r="C45" s="53">
        <v>0</v>
      </c>
      <c r="D45" s="55">
        <v>0</v>
      </c>
    </row>
    <row r="46" spans="1:4">
      <c r="A46" s="54" t="s">
        <v>110</v>
      </c>
      <c r="B46" s="53">
        <v>0</v>
      </c>
      <c r="C46" s="53">
        <v>0</v>
      </c>
      <c r="D46" s="55">
        <v>0</v>
      </c>
    </row>
    <row r="47" spans="1:4">
      <c r="A47" s="54" t="s">
        <v>111</v>
      </c>
      <c r="B47" s="53">
        <v>30.03</v>
      </c>
      <c r="C47" s="53">
        <v>7.0000000000000007E-2</v>
      </c>
      <c r="D47" s="55">
        <v>1.5043443295959051E-2</v>
      </c>
    </row>
    <row r="48" spans="1:4">
      <c r="A48" s="54" t="s">
        <v>112</v>
      </c>
      <c r="B48" s="53">
        <v>0</v>
      </c>
      <c r="C48" s="53">
        <v>0</v>
      </c>
      <c r="D48" s="55">
        <v>0</v>
      </c>
    </row>
    <row r="49" spans="1:244">
      <c r="A49" s="193" t="s">
        <v>113</v>
      </c>
      <c r="B49" s="194">
        <v>85.97</v>
      </c>
      <c r="C49" s="194">
        <v>0.2</v>
      </c>
      <c r="D49" s="195">
        <v>4.3066427577542442E-2</v>
      </c>
    </row>
    <row r="50" spans="1:244" s="60" customFormat="1">
      <c r="A50" s="48" t="s">
        <v>49</v>
      </c>
      <c r="B50" s="39"/>
      <c r="C50" s="39"/>
      <c r="D50" s="43"/>
    </row>
    <row r="51" spans="1:244" s="60" customFormat="1">
      <c r="A51" s="54" t="s">
        <v>114</v>
      </c>
      <c r="B51" s="53">
        <v>5.5206343648012686</v>
      </c>
      <c r="C51" s="53">
        <v>0.01</v>
      </c>
      <c r="D51" s="55">
        <v>2.7655461213656608E-3</v>
      </c>
    </row>
    <row r="52" spans="1:244" s="60" customFormat="1">
      <c r="A52" s="193" t="s">
        <v>115</v>
      </c>
      <c r="B52" s="194">
        <v>5.5206343648012686</v>
      </c>
      <c r="C52" s="194">
        <v>0.01</v>
      </c>
      <c r="D52" s="195">
        <v>2.7655461213656608E-3</v>
      </c>
    </row>
    <row r="53" spans="1:244" s="61" customFormat="1">
      <c r="A53" s="193" t="s">
        <v>52</v>
      </c>
      <c r="B53" s="194">
        <v>1956.2706343648013</v>
      </c>
      <c r="C53" s="194">
        <v>4.45</v>
      </c>
      <c r="D53" s="195">
        <v>0.97998822376346095</v>
      </c>
    </row>
    <row r="54" spans="1:244" s="60" customFormat="1">
      <c r="A54" s="48" t="s">
        <v>30</v>
      </c>
      <c r="B54" s="39"/>
      <c r="C54" s="39"/>
      <c r="D54" s="43"/>
    </row>
    <row r="55" spans="1:244" s="60" customFormat="1">
      <c r="A55" s="42" t="s">
        <v>116</v>
      </c>
      <c r="B55" s="53">
        <v>3.41</v>
      </c>
      <c r="C55" s="53">
        <v>0.01</v>
      </c>
      <c r="D55" s="55">
        <v>1.7082298248158629E-3</v>
      </c>
    </row>
    <row r="56" spans="1:244" s="60" customFormat="1">
      <c r="A56" s="42" t="s">
        <v>117</v>
      </c>
      <c r="B56" s="53">
        <v>16</v>
      </c>
      <c r="C56" s="53">
        <v>0.04</v>
      </c>
      <c r="D56" s="55">
        <v>8.0151546032415852E-3</v>
      </c>
    </row>
    <row r="57" spans="1:244" s="60" customFormat="1">
      <c r="A57" s="54" t="s">
        <v>118</v>
      </c>
      <c r="B57" s="53">
        <v>4.2699999999999996</v>
      </c>
      <c r="C57" s="53">
        <v>0.01</v>
      </c>
      <c r="D57" s="55">
        <v>2.139044384740098E-3</v>
      </c>
    </row>
    <row r="58" spans="1:244" s="60" customFormat="1">
      <c r="A58" s="193" t="s">
        <v>119</v>
      </c>
      <c r="B58" s="194">
        <v>23.68</v>
      </c>
      <c r="C58" s="194">
        <v>6.0000000000000005E-2</v>
      </c>
      <c r="D58" s="195">
        <v>1.1862428812797546E-2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35</v>
      </c>
      <c r="B59" s="39"/>
      <c r="C59" s="39"/>
      <c r="D59" s="43"/>
    </row>
    <row r="60" spans="1:244" s="60" customFormat="1">
      <c r="A60" s="54" t="s">
        <v>120</v>
      </c>
      <c r="B60" s="53">
        <v>0.11787819253438114</v>
      </c>
      <c r="C60" s="53">
        <v>0</v>
      </c>
      <c r="D60" s="55">
        <v>5.9050746094608931E-5</v>
      </c>
    </row>
    <row r="61" spans="1:244" s="60" customFormat="1">
      <c r="A61" s="54" t="s">
        <v>121</v>
      </c>
      <c r="B61" s="53">
        <v>3.55</v>
      </c>
      <c r="C61" s="53">
        <v>0.01</v>
      </c>
      <c r="D61" s="55">
        <v>1.7783624275942266E-3</v>
      </c>
    </row>
    <row r="62" spans="1:244" s="60" customFormat="1">
      <c r="A62" s="54" t="s">
        <v>122</v>
      </c>
      <c r="B62" s="53">
        <v>1.4</v>
      </c>
      <c r="C62" s="53">
        <v>0</v>
      </c>
      <c r="D62" s="55">
        <v>7.0132602778363862E-4</v>
      </c>
    </row>
    <row r="63" spans="1:244" s="60" customFormat="1">
      <c r="A63" s="54" t="s">
        <v>386</v>
      </c>
      <c r="B63" s="53">
        <v>0</v>
      </c>
      <c r="C63" s="53">
        <v>0</v>
      </c>
      <c r="D63" s="55">
        <v>0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193" t="s">
        <v>123</v>
      </c>
      <c r="B64" s="194">
        <v>5.0678781925343808</v>
      </c>
      <c r="C64" s="194">
        <v>0.01</v>
      </c>
      <c r="D64" s="195">
        <v>2.538739201472474E-3</v>
      </c>
      <c r="E64" s="62"/>
      <c r="F64" s="63"/>
      <c r="G64" s="63"/>
      <c r="H64" s="64"/>
      <c r="I64" s="62"/>
      <c r="J64" s="63"/>
      <c r="K64" s="63"/>
      <c r="L64" s="64"/>
      <c r="M64" s="62"/>
      <c r="N64" s="63"/>
      <c r="O64" s="63"/>
      <c r="P64" s="64"/>
      <c r="Q64" s="62"/>
      <c r="R64" s="63"/>
      <c r="S64" s="63"/>
      <c r="T64" s="64"/>
      <c r="U64" s="62"/>
      <c r="V64" s="63"/>
      <c r="W64" s="63"/>
      <c r="X64" s="64"/>
      <c r="Y64" s="62"/>
      <c r="Z64" s="63"/>
      <c r="AA64" s="63"/>
      <c r="AB64" s="64"/>
      <c r="AC64" s="62"/>
      <c r="AD64" s="63"/>
      <c r="AE64" s="63"/>
      <c r="AF64" s="64"/>
      <c r="AG64" s="62"/>
      <c r="AH64" s="63"/>
      <c r="AI64" s="63"/>
      <c r="AJ64" s="64"/>
      <c r="AK64" s="62"/>
      <c r="AL64" s="63"/>
      <c r="AM64" s="63"/>
      <c r="AN64" s="64"/>
      <c r="AO64" s="62"/>
      <c r="AP64" s="63"/>
      <c r="AQ64" s="63"/>
      <c r="AR64" s="64"/>
      <c r="AS64" s="62"/>
      <c r="AT64" s="63"/>
      <c r="AU64" s="63"/>
      <c r="AV64" s="64"/>
      <c r="AW64" s="62"/>
      <c r="AX64" s="63"/>
      <c r="AY64" s="63"/>
      <c r="AZ64" s="64"/>
      <c r="BA64" s="62"/>
      <c r="BB64" s="63"/>
      <c r="BC64" s="63"/>
      <c r="BD64" s="64"/>
      <c r="BE64" s="62"/>
      <c r="BF64" s="63"/>
      <c r="BG64" s="63"/>
      <c r="BH64" s="64"/>
      <c r="BI64" s="62"/>
      <c r="BJ64" s="63"/>
      <c r="BK64" s="63"/>
      <c r="BL64" s="64"/>
      <c r="BM64" s="62"/>
      <c r="BN64" s="63"/>
      <c r="BO64" s="63"/>
      <c r="BP64" s="64"/>
      <c r="BQ64" s="62"/>
      <c r="BR64" s="63"/>
      <c r="BS64" s="63"/>
      <c r="BT64" s="64"/>
      <c r="BU64" s="62"/>
      <c r="BV64" s="63"/>
      <c r="BW64" s="63"/>
      <c r="BX64" s="64"/>
      <c r="BY64" s="62"/>
      <c r="BZ64" s="63"/>
      <c r="CA64" s="63"/>
      <c r="CB64" s="64"/>
      <c r="CC64" s="62"/>
      <c r="CD64" s="63"/>
      <c r="CE64" s="63"/>
      <c r="CF64" s="64"/>
      <c r="CG64" s="62"/>
      <c r="CH64" s="63"/>
      <c r="CI64" s="63"/>
      <c r="CJ64" s="64"/>
      <c r="CK64" s="62"/>
      <c r="CL64" s="63"/>
      <c r="CM64" s="63"/>
      <c r="CN64" s="64"/>
      <c r="CO64" s="62"/>
      <c r="CP64" s="63"/>
      <c r="CQ64" s="63"/>
      <c r="CR64" s="64"/>
      <c r="CS64" s="62"/>
      <c r="CT64" s="63"/>
      <c r="CU64" s="63"/>
      <c r="CV64" s="64"/>
      <c r="CW64" s="62"/>
      <c r="CX64" s="63"/>
      <c r="CY64" s="63"/>
      <c r="CZ64" s="64"/>
      <c r="DA64" s="62"/>
      <c r="DB64" s="63"/>
      <c r="DC64" s="63"/>
      <c r="DD64" s="64"/>
      <c r="DE64" s="62"/>
      <c r="DF64" s="63"/>
      <c r="DG64" s="63"/>
      <c r="DH64" s="64"/>
      <c r="DI64" s="62"/>
      <c r="DJ64" s="63"/>
      <c r="DK64" s="63"/>
      <c r="DL64" s="64"/>
      <c r="DM64" s="62"/>
      <c r="DN64" s="63"/>
      <c r="DO64" s="63"/>
      <c r="DP64" s="64"/>
      <c r="DQ64" s="62"/>
      <c r="DR64" s="63"/>
      <c r="DS64" s="63"/>
      <c r="DT64" s="64"/>
      <c r="DU64" s="62"/>
      <c r="DV64" s="63"/>
      <c r="DW64" s="63"/>
      <c r="DX64" s="64"/>
      <c r="DY64" s="62"/>
      <c r="DZ64" s="63"/>
      <c r="EA64" s="63"/>
      <c r="EB64" s="64"/>
      <c r="EC64" s="62"/>
      <c r="ED64" s="63"/>
      <c r="EE64" s="63"/>
      <c r="EF64" s="64"/>
      <c r="EG64" s="62"/>
      <c r="EH64" s="63"/>
      <c r="EI64" s="63"/>
      <c r="EJ64" s="64"/>
      <c r="EK64" s="62"/>
      <c r="EL64" s="63"/>
      <c r="EM64" s="63"/>
      <c r="EN64" s="64"/>
      <c r="EO64" s="62"/>
      <c r="EP64" s="63"/>
      <c r="EQ64" s="63"/>
      <c r="ER64" s="64"/>
      <c r="ES64" s="62"/>
      <c r="ET64" s="63"/>
      <c r="EU64" s="63"/>
      <c r="EV64" s="64"/>
      <c r="EW64" s="62"/>
      <c r="EX64" s="63"/>
      <c r="EY64" s="63"/>
      <c r="EZ64" s="64"/>
      <c r="FA64" s="62"/>
      <c r="FB64" s="63"/>
      <c r="FC64" s="63"/>
      <c r="FD64" s="64"/>
      <c r="FE64" s="62"/>
      <c r="FF64" s="63"/>
      <c r="FG64" s="63"/>
      <c r="FH64" s="64"/>
      <c r="FI64" s="62"/>
      <c r="FJ64" s="63"/>
      <c r="FK64" s="63"/>
      <c r="FL64" s="64"/>
      <c r="FM64" s="62"/>
      <c r="FN64" s="63"/>
      <c r="FO64" s="63"/>
      <c r="FP64" s="64"/>
      <c r="FQ64" s="62"/>
      <c r="FR64" s="63"/>
      <c r="FS64" s="63"/>
      <c r="FT64" s="64"/>
      <c r="FU64" s="62"/>
      <c r="FV64" s="63"/>
      <c r="FW64" s="63"/>
      <c r="FX64" s="64"/>
      <c r="FY64" s="62"/>
      <c r="FZ64" s="63"/>
      <c r="GA64" s="63"/>
      <c r="GB64" s="64"/>
      <c r="GC64" s="62"/>
      <c r="GD64" s="63"/>
      <c r="GE64" s="63"/>
      <c r="GF64" s="64"/>
      <c r="GG64" s="62"/>
      <c r="GH64" s="63"/>
      <c r="GI64" s="63"/>
      <c r="GJ64" s="64"/>
      <c r="GK64" s="62"/>
      <c r="GL64" s="63"/>
      <c r="GM64" s="63"/>
      <c r="GN64" s="64"/>
      <c r="GO64" s="62"/>
      <c r="GP64" s="63"/>
      <c r="GQ64" s="63"/>
      <c r="GR64" s="64"/>
      <c r="GS64" s="62"/>
      <c r="GT64" s="63"/>
      <c r="GU64" s="63"/>
      <c r="GV64" s="64"/>
      <c r="GW64" s="62"/>
      <c r="GX64" s="63"/>
      <c r="GY64" s="63"/>
      <c r="GZ64" s="64"/>
      <c r="HA64" s="62"/>
      <c r="HB64" s="63"/>
      <c r="HC64" s="63"/>
      <c r="HD64" s="64"/>
      <c r="HE64" s="62"/>
      <c r="HF64" s="63"/>
      <c r="HG64" s="63"/>
      <c r="HH64" s="64"/>
      <c r="HI64" s="62"/>
      <c r="HJ64" s="63"/>
      <c r="HK64" s="63"/>
      <c r="HL64" s="64"/>
      <c r="HM64" s="62"/>
      <c r="HN64" s="63"/>
      <c r="HO64" s="63"/>
      <c r="HP64" s="64"/>
      <c r="HQ64" s="62"/>
      <c r="HR64" s="63"/>
      <c r="HS64" s="63"/>
      <c r="HT64" s="64"/>
      <c r="HU64" s="62"/>
      <c r="HV64" s="63"/>
      <c r="HW64" s="63"/>
      <c r="HX64" s="64"/>
      <c r="HY64" s="62"/>
      <c r="HZ64" s="63"/>
      <c r="IA64" s="63"/>
      <c r="IB64" s="64"/>
      <c r="IC64" s="62"/>
      <c r="ID64" s="63"/>
      <c r="IE64" s="63"/>
      <c r="IF64" s="64"/>
      <c r="IG64" s="62"/>
      <c r="IH64" s="63"/>
      <c r="II64" s="63"/>
      <c r="IJ64" s="64"/>
    </row>
    <row r="65" spans="1:244" s="60" customFormat="1">
      <c r="A65" s="193" t="s">
        <v>124</v>
      </c>
      <c r="B65" s="194">
        <v>28.74787819253438</v>
      </c>
      <c r="C65" s="194">
        <v>7.0000000000000007E-2</v>
      </c>
      <c r="D65" s="195">
        <v>1.440116801427002E-2</v>
      </c>
      <c r="E65" s="63"/>
      <c r="F65" s="63"/>
      <c r="G65" s="62"/>
      <c r="H65" s="63"/>
      <c r="I65" s="63"/>
      <c r="J65" s="63"/>
      <c r="K65" s="62"/>
      <c r="L65" s="63"/>
      <c r="M65" s="63"/>
      <c r="N65" s="63"/>
      <c r="O65" s="62"/>
      <c r="P65" s="63"/>
      <c r="Q65" s="63"/>
      <c r="R65" s="63"/>
      <c r="S65" s="62"/>
      <c r="T65" s="63"/>
      <c r="U65" s="63"/>
      <c r="V65" s="63"/>
      <c r="W65" s="62"/>
      <c r="X65" s="63"/>
      <c r="Y65" s="63"/>
      <c r="Z65" s="63"/>
      <c r="AA65" s="62"/>
      <c r="AB65" s="63"/>
      <c r="AC65" s="63"/>
      <c r="AD65" s="63"/>
      <c r="AE65" s="62"/>
      <c r="AF65" s="63"/>
      <c r="AG65" s="63"/>
      <c r="AH65" s="63"/>
      <c r="AI65" s="62"/>
      <c r="AJ65" s="63"/>
      <c r="AK65" s="63"/>
      <c r="AL65" s="63"/>
      <c r="AM65" s="62"/>
      <c r="AN65" s="63"/>
      <c r="AO65" s="63"/>
      <c r="AP65" s="63"/>
      <c r="AQ65" s="62"/>
      <c r="AR65" s="63"/>
      <c r="AS65" s="63"/>
      <c r="AT65" s="63"/>
      <c r="AU65" s="62"/>
      <c r="AV65" s="63"/>
      <c r="AW65" s="63"/>
      <c r="AX65" s="63"/>
      <c r="AY65" s="62"/>
      <c r="AZ65" s="63"/>
      <c r="BA65" s="63"/>
      <c r="BB65" s="63"/>
      <c r="BC65" s="62"/>
      <c r="BD65" s="63"/>
      <c r="BE65" s="63"/>
      <c r="BF65" s="63"/>
      <c r="BG65" s="62"/>
      <c r="BH65" s="63"/>
      <c r="BI65" s="63"/>
      <c r="BJ65" s="63"/>
      <c r="BK65" s="62"/>
      <c r="BL65" s="63"/>
      <c r="BM65" s="63"/>
      <c r="BN65" s="63"/>
      <c r="BO65" s="62"/>
      <c r="BP65" s="63"/>
      <c r="BQ65" s="63"/>
      <c r="BR65" s="63"/>
      <c r="BS65" s="62"/>
      <c r="BT65" s="63"/>
      <c r="BU65" s="63"/>
      <c r="BV65" s="63"/>
      <c r="BW65" s="62"/>
      <c r="BX65" s="63"/>
      <c r="BY65" s="63"/>
      <c r="BZ65" s="63"/>
      <c r="CA65" s="62"/>
      <c r="CB65" s="63"/>
      <c r="CC65" s="63"/>
      <c r="CD65" s="63"/>
      <c r="CE65" s="62"/>
      <c r="CF65" s="63"/>
      <c r="CG65" s="63"/>
      <c r="CH65" s="63"/>
      <c r="CI65" s="62"/>
      <c r="CJ65" s="63"/>
      <c r="CK65" s="63"/>
      <c r="CL65" s="63"/>
      <c r="CM65" s="62"/>
      <c r="CN65" s="63"/>
      <c r="CO65" s="63"/>
      <c r="CP65" s="63"/>
      <c r="CQ65" s="62"/>
      <c r="CR65" s="63"/>
      <c r="CS65" s="63"/>
      <c r="CT65" s="63"/>
      <c r="CU65" s="62"/>
      <c r="CV65" s="63"/>
      <c r="CW65" s="63"/>
      <c r="CX65" s="63"/>
      <c r="CY65" s="62"/>
      <c r="CZ65" s="63"/>
      <c r="DA65" s="63"/>
      <c r="DB65" s="63"/>
      <c r="DC65" s="62"/>
      <c r="DD65" s="63"/>
      <c r="DE65" s="63"/>
      <c r="DF65" s="63"/>
      <c r="DG65" s="62"/>
      <c r="DH65" s="63"/>
      <c r="DI65" s="63"/>
      <c r="DJ65" s="63"/>
      <c r="DK65" s="62"/>
      <c r="DL65" s="63"/>
      <c r="DM65" s="63"/>
      <c r="DN65" s="63"/>
      <c r="DO65" s="62"/>
      <c r="DP65" s="63"/>
      <c r="DQ65" s="63"/>
      <c r="DR65" s="63"/>
      <c r="DS65" s="62"/>
      <c r="DT65" s="63"/>
      <c r="DU65" s="63"/>
      <c r="DV65" s="63"/>
      <c r="DW65" s="62"/>
      <c r="DX65" s="63"/>
      <c r="DY65" s="63"/>
      <c r="DZ65" s="63"/>
      <c r="EA65" s="62"/>
      <c r="EB65" s="63"/>
      <c r="EC65" s="63"/>
      <c r="ED65" s="63"/>
      <c r="EE65" s="62"/>
      <c r="EF65" s="63"/>
      <c r="EG65" s="63"/>
      <c r="EH65" s="63"/>
      <c r="EI65" s="62"/>
      <c r="EJ65" s="63"/>
      <c r="EK65" s="63"/>
      <c r="EL65" s="63"/>
      <c r="EM65" s="62"/>
      <c r="EN65" s="63"/>
      <c r="EO65" s="63"/>
      <c r="EP65" s="63"/>
      <c r="EQ65" s="62"/>
      <c r="ER65" s="63"/>
      <c r="ES65" s="63"/>
      <c r="ET65" s="63"/>
      <c r="EU65" s="62"/>
      <c r="EV65" s="63"/>
      <c r="EW65" s="63"/>
      <c r="EX65" s="63"/>
      <c r="EY65" s="62"/>
      <c r="EZ65" s="63"/>
      <c r="FA65" s="63"/>
      <c r="FB65" s="63"/>
      <c r="FC65" s="62"/>
      <c r="FD65" s="63"/>
      <c r="FE65" s="63"/>
      <c r="FF65" s="63"/>
      <c r="FG65" s="62"/>
      <c r="FH65" s="63"/>
      <c r="FI65" s="63"/>
      <c r="FJ65" s="63"/>
      <c r="FK65" s="62"/>
      <c r="FL65" s="63"/>
      <c r="FM65" s="63"/>
      <c r="FN65" s="63"/>
      <c r="FO65" s="62"/>
      <c r="FP65" s="63"/>
      <c r="FQ65" s="63"/>
      <c r="FR65" s="63"/>
      <c r="FS65" s="62"/>
      <c r="FT65" s="63"/>
      <c r="FU65" s="63"/>
      <c r="FV65" s="63"/>
      <c r="FW65" s="62"/>
      <c r="FX65" s="63"/>
      <c r="FY65" s="63"/>
      <c r="FZ65" s="63"/>
      <c r="GA65" s="62"/>
      <c r="GB65" s="63"/>
      <c r="GC65" s="63"/>
      <c r="GD65" s="63"/>
      <c r="GE65" s="62"/>
      <c r="GF65" s="63"/>
      <c r="GG65" s="63"/>
      <c r="GH65" s="63"/>
      <c r="GI65" s="62"/>
      <c r="GJ65" s="63"/>
      <c r="GK65" s="63"/>
      <c r="GL65" s="63"/>
      <c r="GM65" s="62"/>
      <c r="GN65" s="63"/>
      <c r="GO65" s="63"/>
      <c r="GP65" s="63"/>
      <c r="GQ65" s="62"/>
      <c r="GR65" s="63"/>
      <c r="GS65" s="63"/>
      <c r="GT65" s="63"/>
      <c r="GU65" s="62"/>
      <c r="GV65" s="63"/>
      <c r="GW65" s="63"/>
      <c r="GX65" s="63"/>
      <c r="GY65" s="62"/>
      <c r="GZ65" s="63"/>
      <c r="HA65" s="63"/>
      <c r="HB65" s="63"/>
      <c r="HC65" s="62"/>
      <c r="HD65" s="63"/>
      <c r="HE65" s="63"/>
      <c r="HF65" s="63"/>
      <c r="HG65" s="62"/>
      <c r="HH65" s="63"/>
      <c r="HI65" s="63"/>
      <c r="HJ65" s="63"/>
      <c r="HK65" s="62"/>
      <c r="HL65" s="63"/>
      <c r="HM65" s="63"/>
      <c r="HN65" s="63"/>
      <c r="HO65" s="62"/>
      <c r="HP65" s="63"/>
      <c r="HQ65" s="63"/>
      <c r="HR65" s="63"/>
      <c r="HS65" s="62"/>
      <c r="HT65" s="63"/>
      <c r="HU65" s="63"/>
      <c r="HV65" s="63"/>
      <c r="HW65" s="62"/>
      <c r="HX65" s="63"/>
      <c r="HY65" s="63"/>
      <c r="HZ65" s="63"/>
      <c r="IA65" s="62"/>
      <c r="IB65" s="63"/>
      <c r="IC65" s="63"/>
      <c r="ID65" s="63"/>
      <c r="IE65" s="62"/>
      <c r="IF65" s="63"/>
      <c r="IG65" s="63"/>
      <c r="IH65" s="63"/>
    </row>
    <row r="66" spans="1:244" s="61" customFormat="1">
      <c r="A66" s="193" t="s">
        <v>56</v>
      </c>
      <c r="B66" s="194">
        <v>1985.0185125573357</v>
      </c>
      <c r="C66" s="194">
        <v>4.5200000000000005</v>
      </c>
      <c r="D66" s="195">
        <v>0.994389391777731</v>
      </c>
    </row>
    <row r="67" spans="1:244" s="60" customFormat="1">
      <c r="A67" s="48" t="s">
        <v>42</v>
      </c>
      <c r="B67" s="39"/>
      <c r="C67" s="39"/>
      <c r="D67" s="43"/>
    </row>
    <row r="68" spans="1:244" s="60" customFormat="1">
      <c r="A68" s="42" t="s">
        <v>387</v>
      </c>
      <c r="B68" s="53">
        <v>11.2</v>
      </c>
      <c r="C68" s="53">
        <v>0.03</v>
      </c>
      <c r="D68" s="55">
        <v>5.6106082222691089E-3</v>
      </c>
    </row>
    <row r="69" spans="1:244" s="60" customFormat="1">
      <c r="A69" s="42" t="s">
        <v>388</v>
      </c>
      <c r="B69" s="53">
        <v>0</v>
      </c>
      <c r="C69" s="53">
        <v>0</v>
      </c>
      <c r="D69" s="55">
        <v>0</v>
      </c>
    </row>
    <row r="70" spans="1:244" s="60" customFormat="1">
      <c r="A70" s="193" t="s">
        <v>128</v>
      </c>
      <c r="B70" s="194">
        <v>11.2</v>
      </c>
      <c r="C70" s="194">
        <v>0.03</v>
      </c>
      <c r="D70" s="195">
        <v>5.6106082222691089E-3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46</v>
      </c>
      <c r="B71" s="66">
        <v>1996.2185125573358</v>
      </c>
      <c r="C71" s="66">
        <v>4.5500000000000007</v>
      </c>
      <c r="D71" s="67">
        <v>1</v>
      </c>
    </row>
    <row r="72" spans="1:244">
      <c r="A72" s="69" t="s">
        <v>47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407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408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2250</v>
      </c>
      <c r="C16" s="173">
        <v>5.1136400000000002</v>
      </c>
      <c r="D16" s="173">
        <v>75.05</v>
      </c>
      <c r="E16" s="173">
        <v>74.92</v>
      </c>
    </row>
    <row r="17" spans="1:5">
      <c r="A17" s="171" t="s">
        <v>158</v>
      </c>
      <c r="B17" s="173">
        <v>8.32</v>
      </c>
      <c r="C17" s="173">
        <v>1.891E-2</v>
      </c>
      <c r="D17" s="173">
        <v>0.28000000000000003</v>
      </c>
      <c r="E17" s="173">
        <v>0.28000000000000003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409.5</v>
      </c>
      <c r="C23" s="173">
        <v>0.93069000000000002</v>
      </c>
      <c r="D23" s="173">
        <v>13.66</v>
      </c>
      <c r="E23" s="173">
        <v>13.64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195</v>
      </c>
      <c r="C25" s="173">
        <v>0.44318000000000002</v>
      </c>
      <c r="D25" s="173">
        <v>6.5</v>
      </c>
      <c r="E25" s="173">
        <v>6.49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2862.8199999999997</v>
      </c>
      <c r="C27" s="186">
        <v>6.5064200000000003</v>
      </c>
      <c r="D27" s="186">
        <v>95.49</v>
      </c>
      <c r="E27" s="186">
        <v>95.33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85.88</v>
      </c>
      <c r="C30" s="173">
        <v>0.19517999999999999</v>
      </c>
      <c r="D30" s="173">
        <v>2.86</v>
      </c>
      <c r="E30" s="173">
        <v>2.86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43.56</v>
      </c>
      <c r="C38" s="173">
        <v>9.9000000000000005E-2</v>
      </c>
      <c r="D38" s="173">
        <v>1.45</v>
      </c>
      <c r="E38" s="173">
        <v>1.45</v>
      </c>
    </row>
    <row r="39" spans="1:5">
      <c r="A39" s="184" t="s">
        <v>113</v>
      </c>
      <c r="B39" s="186">
        <v>129.44</v>
      </c>
      <c r="C39" s="186">
        <v>0.29418</v>
      </c>
      <c r="D39" s="186">
        <v>4.3099999999999996</v>
      </c>
      <c r="E39" s="186">
        <v>4.3099999999999996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5.8</v>
      </c>
      <c r="C41" s="173">
        <v>1.3180000000000001E-2</v>
      </c>
      <c r="D41" s="173">
        <v>0.19</v>
      </c>
      <c r="E41" s="173">
        <v>0.19</v>
      </c>
    </row>
    <row r="42" spans="1:5">
      <c r="A42" s="184" t="s">
        <v>188</v>
      </c>
      <c r="B42" s="186">
        <v>5.8</v>
      </c>
      <c r="C42" s="186">
        <v>1.3180000000000001E-2</v>
      </c>
      <c r="D42" s="186">
        <v>0.19</v>
      </c>
      <c r="E42" s="186">
        <v>0.19</v>
      </c>
    </row>
    <row r="43" spans="1:5">
      <c r="A43" s="184" t="s">
        <v>189</v>
      </c>
      <c r="B43" s="186">
        <v>2998.06</v>
      </c>
      <c r="C43" s="186">
        <v>6.8137800000000004</v>
      </c>
      <c r="D43" s="186">
        <v>99.99</v>
      </c>
      <c r="E43" s="186">
        <v>99.83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1.4</v>
      </c>
      <c r="C50" s="173">
        <v>3.1800000000000001E-3</v>
      </c>
      <c r="D50" s="173">
        <v>0.05</v>
      </c>
      <c r="E50" s="173">
        <v>0.05</v>
      </c>
    </row>
    <row r="51" spans="1:5">
      <c r="A51" s="171" t="s">
        <v>241</v>
      </c>
      <c r="B51" s="173">
        <v>3.79</v>
      </c>
      <c r="C51" s="173">
        <v>8.6199999999999992E-3</v>
      </c>
      <c r="D51" s="173">
        <v>0.13</v>
      </c>
      <c r="E51" s="173">
        <v>0.13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5.1899999999999995</v>
      </c>
      <c r="C54" s="186">
        <v>1.18E-2</v>
      </c>
      <c r="D54" s="186">
        <v>0.18</v>
      </c>
      <c r="E54" s="186">
        <v>0.18</v>
      </c>
    </row>
    <row r="55" spans="1:5">
      <c r="A55" s="184" t="s">
        <v>198</v>
      </c>
      <c r="B55" s="186">
        <v>5.1899999999999995</v>
      </c>
      <c r="C55" s="186">
        <v>1.18E-2</v>
      </c>
      <c r="D55" s="186">
        <v>0.18</v>
      </c>
      <c r="E55" s="186">
        <v>0.18</v>
      </c>
    </row>
    <row r="56" spans="1:5">
      <c r="A56" s="184" t="s">
        <v>199</v>
      </c>
      <c r="B56" s="186">
        <v>3003.25</v>
      </c>
      <c r="C56" s="186">
        <v>6.8255800000000004</v>
      </c>
      <c r="D56" s="186">
        <v>100.17</v>
      </c>
      <c r="E56" s="186">
        <v>100.01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0</v>
      </c>
      <c r="C60" s="186">
        <v>0</v>
      </c>
      <c r="D60" s="186">
        <v>0</v>
      </c>
      <c r="E60" s="186">
        <v>0</v>
      </c>
    </row>
    <row r="61" spans="1:5">
      <c r="A61" s="184" t="s">
        <v>204</v>
      </c>
      <c r="B61" s="186">
        <v>3003.25</v>
      </c>
      <c r="C61" s="186">
        <v>6.8255800000000004</v>
      </c>
      <c r="D61" s="186">
        <v>100.17</v>
      </c>
      <c r="E61" s="186">
        <v>100.01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4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291</v>
      </c>
      <c r="B2" s="37"/>
      <c r="C2" s="37"/>
      <c r="D2" s="37"/>
    </row>
    <row r="3" spans="1:4">
      <c r="A3" s="36" t="s">
        <v>292</v>
      </c>
      <c r="B3" s="37"/>
      <c r="C3" s="37"/>
      <c r="D3" s="37"/>
    </row>
    <row r="4" spans="1:4">
      <c r="A4" s="36" t="s">
        <v>301</v>
      </c>
      <c r="B4" s="37"/>
      <c r="C4" s="37"/>
      <c r="D4" s="37"/>
    </row>
    <row r="5" spans="1:4" ht="13.5" thickBot="1">
      <c r="A5" s="40" t="s">
        <v>4</v>
      </c>
      <c r="B5" s="125">
        <v>9000</v>
      </c>
      <c r="C5" s="42" t="str">
        <f>[11]Custeio!F11</f>
        <v>kg/família/safra</v>
      </c>
    </row>
    <row r="6" spans="1:4">
      <c r="A6" s="44"/>
      <c r="B6" s="45" t="s">
        <v>6</v>
      </c>
      <c r="C6" s="46">
        <v>39644</v>
      </c>
      <c r="D6" s="100" t="s">
        <v>8</v>
      </c>
    </row>
    <row r="7" spans="1:4">
      <c r="A7" s="126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42" t="s">
        <v>296</v>
      </c>
      <c r="B10" s="53">
        <v>3000</v>
      </c>
      <c r="C10" s="53">
        <v>0.33</v>
      </c>
      <c r="D10" s="103">
        <v>0.95238095238095233</v>
      </c>
    </row>
    <row r="11" spans="1:4">
      <c r="A11" s="42" t="s">
        <v>297</v>
      </c>
      <c r="B11" s="53">
        <v>150</v>
      </c>
      <c r="C11" s="53">
        <v>0.02</v>
      </c>
      <c r="D11" s="103">
        <v>4.7619047619047616E-2</v>
      </c>
    </row>
    <row r="12" spans="1:4">
      <c r="A12" s="42" t="s">
        <v>298</v>
      </c>
      <c r="B12" s="53">
        <v>0</v>
      </c>
      <c r="C12" s="53">
        <v>0</v>
      </c>
      <c r="D12" s="103">
        <v>0</v>
      </c>
    </row>
    <row r="13" spans="1:4">
      <c r="A13" s="56" t="s">
        <v>18</v>
      </c>
      <c r="B13" s="57">
        <v>3150</v>
      </c>
      <c r="C13" s="57">
        <v>0.35000000000000003</v>
      </c>
      <c r="D13" s="104">
        <v>1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03">
        <v>0</v>
      </c>
    </row>
    <row r="16" spans="1:4">
      <c r="A16" s="54" t="s">
        <v>21</v>
      </c>
      <c r="B16" s="53">
        <v>0</v>
      </c>
      <c r="C16" s="53">
        <v>0</v>
      </c>
      <c r="D16" s="103">
        <v>0</v>
      </c>
    </row>
    <row r="17" spans="1:244">
      <c r="A17" s="54" t="s">
        <v>22</v>
      </c>
      <c r="B17" s="127">
        <v>0</v>
      </c>
      <c r="C17" s="127">
        <v>0</v>
      </c>
      <c r="D17" s="103">
        <v>0</v>
      </c>
    </row>
    <row r="18" spans="1:244">
      <c r="A18" s="54" t="s">
        <v>23</v>
      </c>
      <c r="B18" s="53">
        <v>0</v>
      </c>
      <c r="C18" s="53">
        <v>0</v>
      </c>
      <c r="D18" s="103">
        <v>0</v>
      </c>
    </row>
    <row r="19" spans="1:244">
      <c r="A19" s="54" t="s">
        <v>24</v>
      </c>
      <c r="B19" s="53">
        <v>0</v>
      </c>
      <c r="C19" s="53">
        <v>0</v>
      </c>
      <c r="D19" s="103">
        <v>0</v>
      </c>
    </row>
    <row r="20" spans="1:244">
      <c r="A20" s="54" t="s">
        <v>25</v>
      </c>
      <c r="B20" s="53">
        <v>0</v>
      </c>
      <c r="C20" s="53">
        <v>0</v>
      </c>
      <c r="D20" s="103">
        <v>0</v>
      </c>
    </row>
    <row r="21" spans="1:244">
      <c r="A21" s="54" t="s">
        <v>26</v>
      </c>
      <c r="B21" s="53">
        <v>0</v>
      </c>
      <c r="C21" s="53">
        <v>0</v>
      </c>
      <c r="D21" s="103">
        <v>0</v>
      </c>
    </row>
    <row r="22" spans="1:244">
      <c r="A22" s="54" t="s">
        <v>27</v>
      </c>
      <c r="B22" s="53">
        <v>0</v>
      </c>
      <c r="C22" s="53">
        <v>0</v>
      </c>
      <c r="D22" s="103">
        <v>0</v>
      </c>
    </row>
    <row r="23" spans="1:244">
      <c r="A23" s="105" t="s">
        <v>28</v>
      </c>
      <c r="B23" s="106">
        <v>0</v>
      </c>
      <c r="C23" s="106">
        <v>0</v>
      </c>
      <c r="D23" s="107">
        <v>0</v>
      </c>
    </row>
    <row r="24" spans="1:244" s="60" customFormat="1">
      <c r="A24" s="48" t="s">
        <v>49</v>
      </c>
      <c r="B24" s="39"/>
      <c r="C24" s="39"/>
      <c r="D24" s="39"/>
    </row>
    <row r="25" spans="1:244" s="60" customFormat="1">
      <c r="A25" s="54" t="s">
        <v>50</v>
      </c>
      <c r="B25" s="53">
        <v>0</v>
      </c>
      <c r="C25" s="53">
        <v>0</v>
      </c>
      <c r="D25" s="103">
        <v>0</v>
      </c>
    </row>
    <row r="26" spans="1:244" s="60" customFormat="1">
      <c r="A26" s="42" t="s">
        <v>51</v>
      </c>
      <c r="B26" s="53">
        <v>0</v>
      </c>
      <c r="C26" s="53">
        <v>0</v>
      </c>
      <c r="D26" s="103">
        <v>0</v>
      </c>
    </row>
    <row r="27" spans="1:244" s="61" customFormat="1">
      <c r="A27" s="56" t="s">
        <v>52</v>
      </c>
      <c r="B27" s="57">
        <v>3150</v>
      </c>
      <c r="C27" s="57">
        <v>0.35000000000000003</v>
      </c>
      <c r="D27" s="104">
        <v>1</v>
      </c>
    </row>
    <row r="28" spans="1:244" s="60" customFormat="1">
      <c r="A28" s="48" t="s">
        <v>30</v>
      </c>
      <c r="B28" s="39"/>
      <c r="C28" s="39"/>
      <c r="D28" s="39"/>
    </row>
    <row r="29" spans="1:244" s="60" customFormat="1">
      <c r="A29" s="42" t="s">
        <v>31</v>
      </c>
      <c r="B29" s="53">
        <v>0</v>
      </c>
      <c r="C29" s="53">
        <v>0</v>
      </c>
      <c r="D29" s="103">
        <v>0</v>
      </c>
    </row>
    <row r="30" spans="1:244" s="60" customFormat="1">
      <c r="A30" s="42" t="s">
        <v>32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33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53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35</v>
      </c>
      <c r="B33" s="39"/>
      <c r="C33" s="39"/>
      <c r="D33" s="39"/>
    </row>
    <row r="34" spans="1:244" s="60" customFormat="1">
      <c r="A34" s="54" t="s">
        <v>36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37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38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54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109" t="s">
        <v>55</v>
      </c>
      <c r="B38" s="110">
        <v>0</v>
      </c>
      <c r="C38" s="110">
        <v>0</v>
      </c>
      <c r="D38" s="111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56</v>
      </c>
      <c r="B39" s="57">
        <v>3150</v>
      </c>
      <c r="C39" s="57">
        <v>0.35000000000000003</v>
      </c>
      <c r="D39" s="104">
        <v>1</v>
      </c>
    </row>
    <row r="40" spans="1:244" s="60" customFormat="1">
      <c r="A40" s="48" t="s">
        <v>42</v>
      </c>
      <c r="B40" s="39"/>
      <c r="C40" s="39"/>
      <c r="D40" s="39"/>
    </row>
    <row r="41" spans="1:244" s="60" customFormat="1">
      <c r="A41" s="42" t="s">
        <v>43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44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45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46</v>
      </c>
      <c r="B44" s="66">
        <v>3150</v>
      </c>
      <c r="C44" s="66">
        <v>0.35000000000000003</v>
      </c>
      <c r="D44" s="112">
        <v>1</v>
      </c>
    </row>
    <row r="45" spans="1:244">
      <c r="A45" s="69" t="str">
        <f>[11]Custeio!A45</f>
        <v>Elaboração: CONAB/DIGEM/SUINF/GECUP</v>
      </c>
      <c r="D45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5"/>
  <dimension ref="A1:IH45"/>
  <sheetViews>
    <sheetView showGridLines="0" zoomScaleNormal="100" workbookViewId="0">
      <selection activeCell="G11" sqref="G11"/>
    </sheetView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291</v>
      </c>
      <c r="B2" s="37"/>
      <c r="C2" s="37"/>
      <c r="D2" s="37"/>
    </row>
    <row r="3" spans="1:4">
      <c r="A3" s="36" t="s">
        <v>309</v>
      </c>
      <c r="B3" s="37"/>
      <c r="C3" s="37"/>
      <c r="D3" s="37"/>
    </row>
    <row r="4" spans="1:4">
      <c r="A4" s="36" t="s">
        <v>301</v>
      </c>
      <c r="B4" s="37"/>
      <c r="C4" s="37"/>
      <c r="D4" s="37"/>
    </row>
    <row r="5" spans="1:4" ht="13.5" thickBot="1">
      <c r="A5" s="40" t="s">
        <v>4</v>
      </c>
      <c r="B5" s="125">
        <v>9000</v>
      </c>
      <c r="C5" s="42" t="s">
        <v>302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126" t="s">
        <v>9</v>
      </c>
      <c r="D7" s="101" t="s">
        <v>10</v>
      </c>
    </row>
    <row r="8" spans="1:4" ht="13.5" thickBot="1">
      <c r="A8" s="50"/>
      <c r="B8" s="51" t="s">
        <v>72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42" t="s">
        <v>296</v>
      </c>
      <c r="B10" s="53">
        <v>3300</v>
      </c>
      <c r="C10" s="53">
        <v>0.37</v>
      </c>
      <c r="D10" s="103">
        <v>0.95238095238095233</v>
      </c>
    </row>
    <row r="11" spans="1:4">
      <c r="A11" s="42" t="s">
        <v>297</v>
      </c>
      <c r="B11" s="53">
        <v>165</v>
      </c>
      <c r="C11" s="53">
        <v>0.02</v>
      </c>
      <c r="D11" s="103">
        <v>4.7619047619047616E-2</v>
      </c>
    </row>
    <row r="12" spans="1:4">
      <c r="A12" s="42" t="s">
        <v>298</v>
      </c>
      <c r="B12" s="53">
        <v>0</v>
      </c>
      <c r="C12" s="53">
        <v>0</v>
      </c>
      <c r="D12" s="103">
        <v>0</v>
      </c>
    </row>
    <row r="13" spans="1:4">
      <c r="A13" s="56" t="s">
        <v>18</v>
      </c>
      <c r="B13" s="57">
        <v>3465</v>
      </c>
      <c r="C13" s="57">
        <v>0.39</v>
      </c>
      <c r="D13" s="104">
        <v>1</v>
      </c>
    </row>
    <row r="14" spans="1:4">
      <c r="A14" s="59" t="s">
        <v>19</v>
      </c>
    </row>
    <row r="15" spans="1:4">
      <c r="A15" s="54" t="s">
        <v>20</v>
      </c>
      <c r="B15" s="53">
        <v>0</v>
      </c>
      <c r="C15" s="53">
        <v>0</v>
      </c>
      <c r="D15" s="103">
        <v>0</v>
      </c>
    </row>
    <row r="16" spans="1:4">
      <c r="A16" s="54" t="s">
        <v>21</v>
      </c>
      <c r="B16" s="53">
        <v>0</v>
      </c>
      <c r="C16" s="53">
        <v>0</v>
      </c>
      <c r="D16" s="103">
        <v>0</v>
      </c>
    </row>
    <row r="17" spans="1:242">
      <c r="A17" s="54" t="s">
        <v>22</v>
      </c>
      <c r="B17" s="127">
        <v>0</v>
      </c>
      <c r="C17" s="127">
        <v>0</v>
      </c>
      <c r="D17" s="103">
        <v>0</v>
      </c>
    </row>
    <row r="18" spans="1:242">
      <c r="A18" s="54" t="s">
        <v>23</v>
      </c>
      <c r="B18" s="53">
        <v>0</v>
      </c>
      <c r="C18" s="53">
        <v>0</v>
      </c>
      <c r="D18" s="103">
        <v>0</v>
      </c>
    </row>
    <row r="19" spans="1:242">
      <c r="A19" s="54" t="s">
        <v>24</v>
      </c>
      <c r="B19" s="53">
        <v>0</v>
      </c>
      <c r="C19" s="53">
        <v>0</v>
      </c>
      <c r="D19" s="103">
        <v>0</v>
      </c>
    </row>
    <row r="20" spans="1:242">
      <c r="A20" s="54" t="s">
        <v>25</v>
      </c>
      <c r="B20" s="53">
        <v>0</v>
      </c>
      <c r="C20" s="53">
        <v>0</v>
      </c>
      <c r="D20" s="103">
        <v>0</v>
      </c>
    </row>
    <row r="21" spans="1:242">
      <c r="A21" s="54" t="s">
        <v>26</v>
      </c>
      <c r="B21" s="53">
        <v>0</v>
      </c>
      <c r="C21" s="53">
        <v>0</v>
      </c>
      <c r="D21" s="103">
        <v>0</v>
      </c>
    </row>
    <row r="22" spans="1:242">
      <c r="A22" s="54" t="s">
        <v>27</v>
      </c>
      <c r="B22" s="53">
        <v>0</v>
      </c>
      <c r="C22" s="53">
        <v>0</v>
      </c>
      <c r="D22" s="103">
        <v>0</v>
      </c>
    </row>
    <row r="23" spans="1:242">
      <c r="A23" s="105" t="s">
        <v>28</v>
      </c>
      <c r="B23" s="106">
        <v>0</v>
      </c>
      <c r="C23" s="106">
        <v>0</v>
      </c>
      <c r="D23" s="107">
        <v>0</v>
      </c>
    </row>
    <row r="24" spans="1:242" s="60" customFormat="1">
      <c r="A24" s="48" t="s">
        <v>49</v>
      </c>
      <c r="B24" s="39"/>
      <c r="C24" s="39"/>
      <c r="D24" s="39"/>
    </row>
    <row r="25" spans="1:242" s="60" customFormat="1">
      <c r="A25" s="54" t="s">
        <v>50</v>
      </c>
      <c r="B25" s="53">
        <v>0</v>
      </c>
      <c r="C25" s="53">
        <v>0</v>
      </c>
      <c r="D25" s="103">
        <v>0</v>
      </c>
    </row>
    <row r="26" spans="1:242" s="60" customFormat="1">
      <c r="A26" s="42" t="s">
        <v>51</v>
      </c>
      <c r="B26" s="53">
        <v>0</v>
      </c>
      <c r="C26" s="53">
        <v>0</v>
      </c>
      <c r="D26" s="103">
        <v>0</v>
      </c>
    </row>
    <row r="27" spans="1:242" s="61" customFormat="1">
      <c r="A27" s="56" t="s">
        <v>52</v>
      </c>
      <c r="B27" s="57">
        <v>3465</v>
      </c>
      <c r="C27" s="57">
        <v>0.39</v>
      </c>
      <c r="D27" s="104">
        <v>1</v>
      </c>
    </row>
    <row r="28" spans="1:242" s="60" customFormat="1">
      <c r="A28" s="48" t="s">
        <v>30</v>
      </c>
      <c r="B28" s="39"/>
      <c r="C28" s="39"/>
      <c r="D28" s="39"/>
    </row>
    <row r="29" spans="1:242" s="60" customFormat="1">
      <c r="A29" s="42" t="s">
        <v>31</v>
      </c>
      <c r="B29" s="53">
        <v>0</v>
      </c>
      <c r="C29" s="53">
        <v>0</v>
      </c>
      <c r="D29" s="103">
        <v>0</v>
      </c>
    </row>
    <row r="30" spans="1:242" s="60" customFormat="1">
      <c r="A30" s="42" t="s">
        <v>32</v>
      </c>
      <c r="B30" s="53">
        <v>0</v>
      </c>
      <c r="C30" s="53">
        <v>0</v>
      </c>
      <c r="D30" s="103">
        <v>0</v>
      </c>
    </row>
    <row r="31" spans="1:242" s="60" customFormat="1">
      <c r="A31" s="54" t="s">
        <v>33</v>
      </c>
      <c r="B31" s="53">
        <v>0</v>
      </c>
      <c r="C31" s="53">
        <v>0</v>
      </c>
      <c r="D31" s="103">
        <v>0</v>
      </c>
    </row>
    <row r="32" spans="1:242" s="60" customFormat="1">
      <c r="A32" s="105" t="s">
        <v>53</v>
      </c>
      <c r="B32" s="106">
        <v>0</v>
      </c>
      <c r="C32" s="106">
        <v>0</v>
      </c>
      <c r="D32" s="107">
        <v>0</v>
      </c>
      <c r="E32" s="63"/>
      <c r="F32" s="108"/>
      <c r="G32" s="62"/>
      <c r="H32" s="63"/>
      <c r="I32" s="63"/>
      <c r="J32" s="108"/>
      <c r="K32" s="62"/>
      <c r="L32" s="63"/>
      <c r="M32" s="63"/>
      <c r="N32" s="108"/>
      <c r="O32" s="62"/>
      <c r="P32" s="63"/>
      <c r="Q32" s="63"/>
      <c r="R32" s="108"/>
      <c r="S32" s="62"/>
      <c r="T32" s="63"/>
      <c r="U32" s="63"/>
      <c r="V32" s="108"/>
      <c r="W32" s="62"/>
      <c r="X32" s="63"/>
      <c r="Y32" s="63"/>
      <c r="Z32" s="108"/>
      <c r="AA32" s="62"/>
      <c r="AB32" s="63"/>
      <c r="AC32" s="63"/>
      <c r="AD32" s="108"/>
      <c r="AE32" s="62"/>
      <c r="AF32" s="63"/>
      <c r="AG32" s="63"/>
      <c r="AH32" s="108"/>
      <c r="AI32" s="62"/>
      <c r="AJ32" s="63"/>
      <c r="AK32" s="63"/>
      <c r="AL32" s="108"/>
      <c r="AM32" s="62"/>
      <c r="AN32" s="63"/>
      <c r="AO32" s="63"/>
      <c r="AP32" s="108"/>
      <c r="AQ32" s="62"/>
      <c r="AR32" s="63"/>
      <c r="AS32" s="63"/>
      <c r="AT32" s="108"/>
      <c r="AU32" s="62"/>
      <c r="AV32" s="63"/>
      <c r="AW32" s="63"/>
      <c r="AX32" s="108"/>
      <c r="AY32" s="62"/>
      <c r="AZ32" s="63"/>
      <c r="BA32" s="63"/>
      <c r="BB32" s="108"/>
      <c r="BC32" s="62"/>
      <c r="BD32" s="63"/>
      <c r="BE32" s="63"/>
      <c r="BF32" s="108"/>
      <c r="BG32" s="62"/>
      <c r="BH32" s="63"/>
      <c r="BI32" s="63"/>
      <c r="BJ32" s="108"/>
      <c r="BK32" s="62"/>
      <c r="BL32" s="63"/>
      <c r="BM32" s="63"/>
      <c r="BN32" s="108"/>
      <c r="BO32" s="62"/>
      <c r="BP32" s="63"/>
      <c r="BQ32" s="63"/>
      <c r="BR32" s="108"/>
      <c r="BS32" s="62"/>
      <c r="BT32" s="63"/>
      <c r="BU32" s="63"/>
      <c r="BV32" s="108"/>
      <c r="BW32" s="62"/>
      <c r="BX32" s="63"/>
      <c r="BY32" s="63"/>
      <c r="BZ32" s="108"/>
      <c r="CA32" s="62"/>
      <c r="CB32" s="63"/>
      <c r="CC32" s="63"/>
      <c r="CD32" s="108"/>
      <c r="CE32" s="62"/>
      <c r="CF32" s="63"/>
      <c r="CG32" s="63"/>
      <c r="CH32" s="108"/>
      <c r="CI32" s="62"/>
      <c r="CJ32" s="63"/>
      <c r="CK32" s="63"/>
      <c r="CL32" s="108"/>
      <c r="CM32" s="62"/>
      <c r="CN32" s="63"/>
      <c r="CO32" s="63"/>
      <c r="CP32" s="108"/>
      <c r="CQ32" s="62"/>
      <c r="CR32" s="63"/>
      <c r="CS32" s="63"/>
      <c r="CT32" s="108"/>
      <c r="CU32" s="62"/>
      <c r="CV32" s="63"/>
      <c r="CW32" s="63"/>
      <c r="CX32" s="108"/>
      <c r="CY32" s="62"/>
      <c r="CZ32" s="63"/>
      <c r="DA32" s="63"/>
      <c r="DB32" s="108"/>
      <c r="DC32" s="62"/>
      <c r="DD32" s="63"/>
      <c r="DE32" s="63"/>
      <c r="DF32" s="108"/>
      <c r="DG32" s="62"/>
      <c r="DH32" s="63"/>
      <c r="DI32" s="63"/>
      <c r="DJ32" s="108"/>
      <c r="DK32" s="62"/>
      <c r="DL32" s="63"/>
      <c r="DM32" s="63"/>
      <c r="DN32" s="108"/>
      <c r="DO32" s="62"/>
      <c r="DP32" s="63"/>
      <c r="DQ32" s="63"/>
      <c r="DR32" s="108"/>
      <c r="DS32" s="62"/>
      <c r="DT32" s="63"/>
      <c r="DU32" s="63"/>
      <c r="DV32" s="108"/>
      <c r="DW32" s="62"/>
      <c r="DX32" s="63"/>
      <c r="DY32" s="63"/>
      <c r="DZ32" s="108"/>
      <c r="EA32" s="62"/>
      <c r="EB32" s="63"/>
      <c r="EC32" s="63"/>
      <c r="ED32" s="108"/>
      <c r="EE32" s="62"/>
      <c r="EF32" s="63"/>
      <c r="EG32" s="63"/>
      <c r="EH32" s="108"/>
      <c r="EI32" s="62"/>
      <c r="EJ32" s="63"/>
      <c r="EK32" s="63"/>
      <c r="EL32" s="108"/>
      <c r="EM32" s="62"/>
      <c r="EN32" s="63"/>
      <c r="EO32" s="63"/>
      <c r="EP32" s="108"/>
      <c r="EQ32" s="62"/>
      <c r="ER32" s="63"/>
      <c r="ES32" s="63"/>
      <c r="ET32" s="108"/>
      <c r="EU32" s="62"/>
      <c r="EV32" s="63"/>
      <c r="EW32" s="63"/>
      <c r="EX32" s="108"/>
      <c r="EY32" s="62"/>
      <c r="EZ32" s="63"/>
      <c r="FA32" s="63"/>
      <c r="FB32" s="108"/>
      <c r="FC32" s="62"/>
      <c r="FD32" s="63"/>
      <c r="FE32" s="63"/>
      <c r="FF32" s="108"/>
      <c r="FG32" s="62"/>
      <c r="FH32" s="63"/>
      <c r="FI32" s="63"/>
      <c r="FJ32" s="108"/>
      <c r="FK32" s="62"/>
      <c r="FL32" s="63"/>
      <c r="FM32" s="63"/>
      <c r="FN32" s="108"/>
      <c r="FO32" s="62"/>
      <c r="FP32" s="63"/>
      <c r="FQ32" s="63"/>
      <c r="FR32" s="108"/>
      <c r="FS32" s="62"/>
      <c r="FT32" s="63"/>
      <c r="FU32" s="63"/>
      <c r="FV32" s="108"/>
      <c r="FW32" s="62"/>
      <c r="FX32" s="63"/>
      <c r="FY32" s="63"/>
      <c r="FZ32" s="108"/>
      <c r="GA32" s="62"/>
      <c r="GB32" s="63"/>
      <c r="GC32" s="63"/>
      <c r="GD32" s="108"/>
      <c r="GE32" s="62"/>
      <c r="GF32" s="63"/>
      <c r="GG32" s="63"/>
      <c r="GH32" s="108"/>
      <c r="GI32" s="62"/>
      <c r="GJ32" s="63"/>
      <c r="GK32" s="63"/>
      <c r="GL32" s="108"/>
      <c r="GM32" s="62"/>
      <c r="GN32" s="63"/>
      <c r="GO32" s="63"/>
      <c r="GP32" s="108"/>
      <c r="GQ32" s="62"/>
      <c r="GR32" s="63"/>
      <c r="GS32" s="63"/>
      <c r="GT32" s="108"/>
      <c r="GU32" s="62"/>
      <c r="GV32" s="63"/>
      <c r="GW32" s="63"/>
      <c r="GX32" s="108"/>
      <c r="GY32" s="62"/>
      <c r="GZ32" s="63"/>
      <c r="HA32" s="63"/>
      <c r="HB32" s="108"/>
      <c r="HC32" s="62"/>
      <c r="HD32" s="63"/>
      <c r="HE32" s="63"/>
      <c r="HF32" s="108"/>
      <c r="HG32" s="62"/>
      <c r="HH32" s="63"/>
      <c r="HI32" s="63"/>
      <c r="HJ32" s="108"/>
      <c r="HK32" s="62"/>
      <c r="HL32" s="63"/>
      <c r="HM32" s="63"/>
      <c r="HN32" s="108"/>
      <c r="HO32" s="62"/>
      <c r="HP32" s="63"/>
      <c r="HQ32" s="63"/>
      <c r="HR32" s="108"/>
      <c r="HS32" s="62"/>
      <c r="HT32" s="63"/>
      <c r="HU32" s="63"/>
      <c r="HV32" s="108"/>
      <c r="HW32" s="62"/>
      <c r="HX32" s="63"/>
      <c r="HY32" s="63"/>
      <c r="HZ32" s="108"/>
      <c r="IA32" s="62"/>
      <c r="IB32" s="63"/>
      <c r="IC32" s="63"/>
      <c r="ID32" s="108"/>
      <c r="IE32" s="62"/>
      <c r="IF32" s="63"/>
      <c r="IG32" s="63"/>
      <c r="IH32" s="108"/>
    </row>
    <row r="33" spans="1:242" s="60" customFormat="1">
      <c r="A33" s="48" t="s">
        <v>35</v>
      </c>
      <c r="B33" s="39"/>
      <c r="C33" s="39"/>
      <c r="D33" s="39"/>
    </row>
    <row r="34" spans="1:242" s="60" customFormat="1">
      <c r="A34" s="54" t="s">
        <v>36</v>
      </c>
      <c r="B34" s="53">
        <v>0</v>
      </c>
      <c r="C34" s="53">
        <v>0</v>
      </c>
      <c r="D34" s="103">
        <v>0</v>
      </c>
    </row>
    <row r="35" spans="1:242" s="60" customFormat="1">
      <c r="A35" s="54" t="s">
        <v>37</v>
      </c>
      <c r="B35" s="53">
        <v>0</v>
      </c>
      <c r="C35" s="53">
        <v>0</v>
      </c>
      <c r="D35" s="103">
        <v>0</v>
      </c>
    </row>
    <row r="36" spans="1:242" s="60" customFormat="1">
      <c r="A36" s="54" t="s">
        <v>38</v>
      </c>
      <c r="B36" s="53">
        <v>0</v>
      </c>
      <c r="C36" s="53">
        <v>0</v>
      </c>
      <c r="D36" s="103">
        <v>0</v>
      </c>
    </row>
    <row r="37" spans="1:242" s="60" customFormat="1">
      <c r="A37" s="105" t="s">
        <v>54</v>
      </c>
      <c r="B37" s="106">
        <v>0</v>
      </c>
      <c r="C37" s="106">
        <v>0</v>
      </c>
      <c r="D37" s="107">
        <v>0</v>
      </c>
      <c r="E37" s="63"/>
      <c r="F37" s="108"/>
      <c r="G37" s="62"/>
      <c r="H37" s="63"/>
      <c r="I37" s="63"/>
      <c r="J37" s="108"/>
      <c r="K37" s="62"/>
      <c r="L37" s="63"/>
      <c r="M37" s="63"/>
      <c r="N37" s="108"/>
      <c r="O37" s="62"/>
      <c r="P37" s="63"/>
      <c r="Q37" s="63"/>
      <c r="R37" s="108"/>
      <c r="S37" s="62"/>
      <c r="T37" s="63"/>
      <c r="U37" s="63"/>
      <c r="V37" s="108"/>
      <c r="W37" s="62"/>
      <c r="X37" s="63"/>
      <c r="Y37" s="63"/>
      <c r="Z37" s="108"/>
      <c r="AA37" s="62"/>
      <c r="AB37" s="63"/>
      <c r="AC37" s="63"/>
      <c r="AD37" s="108"/>
      <c r="AE37" s="62"/>
      <c r="AF37" s="63"/>
      <c r="AG37" s="63"/>
      <c r="AH37" s="108"/>
      <c r="AI37" s="62"/>
      <c r="AJ37" s="63"/>
      <c r="AK37" s="63"/>
      <c r="AL37" s="108"/>
      <c r="AM37" s="62"/>
      <c r="AN37" s="63"/>
      <c r="AO37" s="63"/>
      <c r="AP37" s="108"/>
      <c r="AQ37" s="62"/>
      <c r="AR37" s="63"/>
      <c r="AS37" s="63"/>
      <c r="AT37" s="108"/>
      <c r="AU37" s="62"/>
      <c r="AV37" s="63"/>
      <c r="AW37" s="63"/>
      <c r="AX37" s="108"/>
      <c r="AY37" s="62"/>
      <c r="AZ37" s="63"/>
      <c r="BA37" s="63"/>
      <c r="BB37" s="108"/>
      <c r="BC37" s="62"/>
      <c r="BD37" s="63"/>
      <c r="BE37" s="63"/>
      <c r="BF37" s="108"/>
      <c r="BG37" s="62"/>
      <c r="BH37" s="63"/>
      <c r="BI37" s="63"/>
      <c r="BJ37" s="108"/>
      <c r="BK37" s="62"/>
      <c r="BL37" s="63"/>
      <c r="BM37" s="63"/>
      <c r="BN37" s="108"/>
      <c r="BO37" s="62"/>
      <c r="BP37" s="63"/>
      <c r="BQ37" s="63"/>
      <c r="BR37" s="108"/>
      <c r="BS37" s="62"/>
      <c r="BT37" s="63"/>
      <c r="BU37" s="63"/>
      <c r="BV37" s="108"/>
      <c r="BW37" s="62"/>
      <c r="BX37" s="63"/>
      <c r="BY37" s="63"/>
      <c r="BZ37" s="108"/>
      <c r="CA37" s="62"/>
      <c r="CB37" s="63"/>
      <c r="CC37" s="63"/>
      <c r="CD37" s="108"/>
      <c r="CE37" s="62"/>
      <c r="CF37" s="63"/>
      <c r="CG37" s="63"/>
      <c r="CH37" s="108"/>
      <c r="CI37" s="62"/>
      <c r="CJ37" s="63"/>
      <c r="CK37" s="63"/>
      <c r="CL37" s="108"/>
      <c r="CM37" s="62"/>
      <c r="CN37" s="63"/>
      <c r="CO37" s="63"/>
      <c r="CP37" s="108"/>
      <c r="CQ37" s="62"/>
      <c r="CR37" s="63"/>
      <c r="CS37" s="63"/>
      <c r="CT37" s="108"/>
      <c r="CU37" s="62"/>
      <c r="CV37" s="63"/>
      <c r="CW37" s="63"/>
      <c r="CX37" s="108"/>
      <c r="CY37" s="62"/>
      <c r="CZ37" s="63"/>
      <c r="DA37" s="63"/>
      <c r="DB37" s="108"/>
      <c r="DC37" s="62"/>
      <c r="DD37" s="63"/>
      <c r="DE37" s="63"/>
      <c r="DF37" s="108"/>
      <c r="DG37" s="62"/>
      <c r="DH37" s="63"/>
      <c r="DI37" s="63"/>
      <c r="DJ37" s="108"/>
      <c r="DK37" s="62"/>
      <c r="DL37" s="63"/>
      <c r="DM37" s="63"/>
      <c r="DN37" s="108"/>
      <c r="DO37" s="62"/>
      <c r="DP37" s="63"/>
      <c r="DQ37" s="63"/>
      <c r="DR37" s="108"/>
      <c r="DS37" s="62"/>
      <c r="DT37" s="63"/>
      <c r="DU37" s="63"/>
      <c r="DV37" s="108"/>
      <c r="DW37" s="62"/>
      <c r="DX37" s="63"/>
      <c r="DY37" s="63"/>
      <c r="DZ37" s="108"/>
      <c r="EA37" s="62"/>
      <c r="EB37" s="63"/>
      <c r="EC37" s="63"/>
      <c r="ED37" s="108"/>
      <c r="EE37" s="62"/>
      <c r="EF37" s="63"/>
      <c r="EG37" s="63"/>
      <c r="EH37" s="108"/>
      <c r="EI37" s="62"/>
      <c r="EJ37" s="63"/>
      <c r="EK37" s="63"/>
      <c r="EL37" s="108"/>
      <c r="EM37" s="62"/>
      <c r="EN37" s="63"/>
      <c r="EO37" s="63"/>
      <c r="EP37" s="108"/>
      <c r="EQ37" s="62"/>
      <c r="ER37" s="63"/>
      <c r="ES37" s="63"/>
      <c r="ET37" s="108"/>
      <c r="EU37" s="62"/>
      <c r="EV37" s="63"/>
      <c r="EW37" s="63"/>
      <c r="EX37" s="108"/>
      <c r="EY37" s="62"/>
      <c r="EZ37" s="63"/>
      <c r="FA37" s="63"/>
      <c r="FB37" s="108"/>
      <c r="FC37" s="62"/>
      <c r="FD37" s="63"/>
      <c r="FE37" s="63"/>
      <c r="FF37" s="108"/>
      <c r="FG37" s="62"/>
      <c r="FH37" s="63"/>
      <c r="FI37" s="63"/>
      <c r="FJ37" s="108"/>
      <c r="FK37" s="62"/>
      <c r="FL37" s="63"/>
      <c r="FM37" s="63"/>
      <c r="FN37" s="108"/>
      <c r="FO37" s="62"/>
      <c r="FP37" s="63"/>
      <c r="FQ37" s="63"/>
      <c r="FR37" s="108"/>
      <c r="FS37" s="62"/>
      <c r="FT37" s="63"/>
      <c r="FU37" s="63"/>
      <c r="FV37" s="108"/>
      <c r="FW37" s="62"/>
      <c r="FX37" s="63"/>
      <c r="FY37" s="63"/>
      <c r="FZ37" s="108"/>
      <c r="GA37" s="62"/>
      <c r="GB37" s="63"/>
      <c r="GC37" s="63"/>
      <c r="GD37" s="108"/>
      <c r="GE37" s="62"/>
      <c r="GF37" s="63"/>
      <c r="GG37" s="63"/>
      <c r="GH37" s="108"/>
      <c r="GI37" s="62"/>
      <c r="GJ37" s="63"/>
      <c r="GK37" s="63"/>
      <c r="GL37" s="108"/>
      <c r="GM37" s="62"/>
      <c r="GN37" s="63"/>
      <c r="GO37" s="63"/>
      <c r="GP37" s="108"/>
      <c r="GQ37" s="62"/>
      <c r="GR37" s="63"/>
      <c r="GS37" s="63"/>
      <c r="GT37" s="108"/>
      <c r="GU37" s="62"/>
      <c r="GV37" s="63"/>
      <c r="GW37" s="63"/>
      <c r="GX37" s="108"/>
      <c r="GY37" s="62"/>
      <c r="GZ37" s="63"/>
      <c r="HA37" s="63"/>
      <c r="HB37" s="108"/>
      <c r="HC37" s="62"/>
      <c r="HD37" s="63"/>
      <c r="HE37" s="63"/>
      <c r="HF37" s="108"/>
      <c r="HG37" s="62"/>
      <c r="HH37" s="63"/>
      <c r="HI37" s="63"/>
      <c r="HJ37" s="108"/>
      <c r="HK37" s="62"/>
      <c r="HL37" s="63"/>
      <c r="HM37" s="63"/>
      <c r="HN37" s="108"/>
      <c r="HO37" s="62"/>
      <c r="HP37" s="63"/>
      <c r="HQ37" s="63"/>
      <c r="HR37" s="108"/>
      <c r="HS37" s="62"/>
      <c r="HT37" s="63"/>
      <c r="HU37" s="63"/>
      <c r="HV37" s="108"/>
      <c r="HW37" s="62"/>
      <c r="HX37" s="63"/>
      <c r="HY37" s="63"/>
      <c r="HZ37" s="108"/>
      <c r="IA37" s="62"/>
      <c r="IB37" s="63"/>
      <c r="IC37" s="63"/>
      <c r="ID37" s="108"/>
      <c r="IE37" s="62"/>
      <c r="IF37" s="63"/>
      <c r="IG37" s="63"/>
      <c r="IH37" s="108"/>
    </row>
    <row r="38" spans="1:242" s="60" customFormat="1">
      <c r="A38" s="109" t="s">
        <v>55</v>
      </c>
      <c r="B38" s="110">
        <v>0</v>
      </c>
      <c r="C38" s="110">
        <v>0</v>
      </c>
      <c r="D38" s="111">
        <v>0</v>
      </c>
      <c r="E38" s="62"/>
      <c r="F38" s="63"/>
      <c r="G38" s="63"/>
      <c r="H38" s="63"/>
      <c r="I38" s="62"/>
      <c r="J38" s="63"/>
      <c r="K38" s="63"/>
      <c r="L38" s="63"/>
      <c r="M38" s="62"/>
      <c r="N38" s="63"/>
      <c r="O38" s="63"/>
      <c r="P38" s="63"/>
      <c r="Q38" s="62"/>
      <c r="R38" s="63"/>
      <c r="S38" s="63"/>
      <c r="T38" s="63"/>
      <c r="U38" s="62"/>
      <c r="V38" s="63"/>
      <c r="W38" s="63"/>
      <c r="X38" s="63"/>
      <c r="Y38" s="62"/>
      <c r="Z38" s="63"/>
      <c r="AA38" s="63"/>
      <c r="AB38" s="63"/>
      <c r="AC38" s="62"/>
      <c r="AD38" s="63"/>
      <c r="AE38" s="63"/>
      <c r="AF38" s="63"/>
      <c r="AG38" s="62"/>
      <c r="AH38" s="63"/>
      <c r="AI38" s="63"/>
      <c r="AJ38" s="63"/>
      <c r="AK38" s="62"/>
      <c r="AL38" s="63"/>
      <c r="AM38" s="63"/>
      <c r="AN38" s="63"/>
      <c r="AO38" s="62"/>
      <c r="AP38" s="63"/>
      <c r="AQ38" s="63"/>
      <c r="AR38" s="63"/>
      <c r="AS38" s="62"/>
      <c r="AT38" s="63"/>
      <c r="AU38" s="63"/>
      <c r="AV38" s="63"/>
      <c r="AW38" s="62"/>
      <c r="AX38" s="63"/>
      <c r="AY38" s="63"/>
      <c r="AZ38" s="63"/>
      <c r="BA38" s="62"/>
      <c r="BB38" s="63"/>
      <c r="BC38" s="63"/>
      <c r="BD38" s="63"/>
      <c r="BE38" s="62"/>
      <c r="BF38" s="63"/>
      <c r="BG38" s="63"/>
      <c r="BH38" s="63"/>
      <c r="BI38" s="62"/>
      <c r="BJ38" s="63"/>
      <c r="BK38" s="63"/>
      <c r="BL38" s="63"/>
      <c r="BM38" s="62"/>
      <c r="BN38" s="63"/>
      <c r="BO38" s="63"/>
      <c r="BP38" s="63"/>
      <c r="BQ38" s="62"/>
      <c r="BR38" s="63"/>
      <c r="BS38" s="63"/>
      <c r="BT38" s="63"/>
      <c r="BU38" s="62"/>
      <c r="BV38" s="63"/>
      <c r="BW38" s="63"/>
      <c r="BX38" s="63"/>
      <c r="BY38" s="62"/>
      <c r="BZ38" s="63"/>
      <c r="CA38" s="63"/>
      <c r="CB38" s="63"/>
      <c r="CC38" s="62"/>
      <c r="CD38" s="63"/>
      <c r="CE38" s="63"/>
      <c r="CF38" s="63"/>
      <c r="CG38" s="62"/>
      <c r="CH38" s="63"/>
      <c r="CI38" s="63"/>
      <c r="CJ38" s="63"/>
      <c r="CK38" s="62"/>
      <c r="CL38" s="63"/>
      <c r="CM38" s="63"/>
      <c r="CN38" s="63"/>
      <c r="CO38" s="62"/>
      <c r="CP38" s="63"/>
      <c r="CQ38" s="63"/>
      <c r="CR38" s="63"/>
      <c r="CS38" s="62"/>
      <c r="CT38" s="63"/>
      <c r="CU38" s="63"/>
      <c r="CV38" s="63"/>
      <c r="CW38" s="62"/>
      <c r="CX38" s="63"/>
      <c r="CY38" s="63"/>
      <c r="CZ38" s="63"/>
      <c r="DA38" s="62"/>
      <c r="DB38" s="63"/>
      <c r="DC38" s="63"/>
      <c r="DD38" s="63"/>
      <c r="DE38" s="62"/>
      <c r="DF38" s="63"/>
      <c r="DG38" s="63"/>
      <c r="DH38" s="63"/>
      <c r="DI38" s="62"/>
      <c r="DJ38" s="63"/>
      <c r="DK38" s="63"/>
      <c r="DL38" s="63"/>
      <c r="DM38" s="62"/>
      <c r="DN38" s="63"/>
      <c r="DO38" s="63"/>
      <c r="DP38" s="63"/>
      <c r="DQ38" s="62"/>
      <c r="DR38" s="63"/>
      <c r="DS38" s="63"/>
      <c r="DT38" s="63"/>
      <c r="DU38" s="62"/>
      <c r="DV38" s="63"/>
      <c r="DW38" s="63"/>
      <c r="DX38" s="63"/>
      <c r="DY38" s="62"/>
      <c r="DZ38" s="63"/>
      <c r="EA38" s="63"/>
      <c r="EB38" s="63"/>
      <c r="EC38" s="62"/>
      <c r="ED38" s="63"/>
      <c r="EE38" s="63"/>
      <c r="EF38" s="63"/>
      <c r="EG38" s="62"/>
      <c r="EH38" s="63"/>
      <c r="EI38" s="63"/>
      <c r="EJ38" s="63"/>
      <c r="EK38" s="62"/>
      <c r="EL38" s="63"/>
      <c r="EM38" s="63"/>
      <c r="EN38" s="63"/>
      <c r="EO38" s="62"/>
      <c r="EP38" s="63"/>
      <c r="EQ38" s="63"/>
      <c r="ER38" s="63"/>
      <c r="ES38" s="62"/>
      <c r="ET38" s="63"/>
      <c r="EU38" s="63"/>
      <c r="EV38" s="63"/>
      <c r="EW38" s="62"/>
      <c r="EX38" s="63"/>
      <c r="EY38" s="63"/>
      <c r="EZ38" s="63"/>
      <c r="FA38" s="62"/>
      <c r="FB38" s="63"/>
      <c r="FC38" s="63"/>
      <c r="FD38" s="63"/>
      <c r="FE38" s="62"/>
      <c r="FF38" s="63"/>
      <c r="FG38" s="63"/>
      <c r="FH38" s="63"/>
      <c r="FI38" s="62"/>
      <c r="FJ38" s="63"/>
      <c r="FK38" s="63"/>
      <c r="FL38" s="63"/>
      <c r="FM38" s="62"/>
      <c r="FN38" s="63"/>
      <c r="FO38" s="63"/>
      <c r="FP38" s="63"/>
      <c r="FQ38" s="62"/>
      <c r="FR38" s="63"/>
      <c r="FS38" s="63"/>
      <c r="FT38" s="63"/>
      <c r="FU38" s="62"/>
      <c r="FV38" s="63"/>
      <c r="FW38" s="63"/>
      <c r="FX38" s="63"/>
      <c r="FY38" s="62"/>
      <c r="FZ38" s="63"/>
      <c r="GA38" s="63"/>
      <c r="GB38" s="63"/>
      <c r="GC38" s="62"/>
      <c r="GD38" s="63"/>
      <c r="GE38" s="63"/>
      <c r="GF38" s="63"/>
      <c r="GG38" s="62"/>
      <c r="GH38" s="63"/>
      <c r="GI38" s="63"/>
      <c r="GJ38" s="63"/>
      <c r="GK38" s="62"/>
      <c r="GL38" s="63"/>
      <c r="GM38" s="63"/>
      <c r="GN38" s="63"/>
      <c r="GO38" s="62"/>
      <c r="GP38" s="63"/>
      <c r="GQ38" s="63"/>
      <c r="GR38" s="63"/>
      <c r="GS38" s="62"/>
      <c r="GT38" s="63"/>
      <c r="GU38" s="63"/>
      <c r="GV38" s="63"/>
      <c r="GW38" s="62"/>
      <c r="GX38" s="63"/>
      <c r="GY38" s="63"/>
      <c r="GZ38" s="63"/>
      <c r="HA38" s="62"/>
      <c r="HB38" s="63"/>
      <c r="HC38" s="63"/>
      <c r="HD38" s="63"/>
      <c r="HE38" s="62"/>
      <c r="HF38" s="63"/>
      <c r="HG38" s="63"/>
      <c r="HH38" s="63"/>
      <c r="HI38" s="62"/>
      <c r="HJ38" s="63"/>
      <c r="HK38" s="63"/>
      <c r="HL38" s="63"/>
      <c r="HM38" s="62"/>
      <c r="HN38" s="63"/>
      <c r="HO38" s="63"/>
      <c r="HP38" s="63"/>
      <c r="HQ38" s="62"/>
      <c r="HR38" s="63"/>
      <c r="HS38" s="63"/>
      <c r="HT38" s="63"/>
      <c r="HU38" s="62"/>
      <c r="HV38" s="63"/>
      <c r="HW38" s="63"/>
      <c r="HX38" s="63"/>
      <c r="HY38" s="62"/>
      <c r="HZ38" s="63"/>
      <c r="IA38" s="63"/>
      <c r="IB38" s="63"/>
      <c r="IC38" s="62"/>
      <c r="ID38" s="63"/>
      <c r="IE38" s="63"/>
      <c r="IF38" s="63"/>
    </row>
    <row r="39" spans="1:242" s="61" customFormat="1">
      <c r="A39" s="56" t="s">
        <v>56</v>
      </c>
      <c r="B39" s="57">
        <v>3465</v>
      </c>
      <c r="C39" s="57">
        <v>0.39</v>
      </c>
      <c r="D39" s="104">
        <v>1</v>
      </c>
    </row>
    <row r="40" spans="1:242" s="60" customFormat="1">
      <c r="A40" s="48" t="s">
        <v>42</v>
      </c>
      <c r="B40" s="39"/>
      <c r="C40" s="39"/>
      <c r="D40" s="39"/>
    </row>
    <row r="41" spans="1:242" s="60" customFormat="1">
      <c r="A41" s="42" t="s">
        <v>43</v>
      </c>
      <c r="B41" s="53">
        <v>0</v>
      </c>
      <c r="C41" s="53">
        <v>0</v>
      </c>
      <c r="D41" s="103">
        <v>0</v>
      </c>
    </row>
    <row r="42" spans="1:242" s="60" customFormat="1">
      <c r="A42" s="42" t="s">
        <v>44</v>
      </c>
      <c r="B42" s="53">
        <v>0</v>
      </c>
      <c r="C42" s="53">
        <v>0</v>
      </c>
      <c r="D42" s="103">
        <v>0</v>
      </c>
    </row>
    <row r="43" spans="1:242" s="60" customFormat="1">
      <c r="A43" s="105" t="s">
        <v>45</v>
      </c>
      <c r="B43" s="106">
        <v>0</v>
      </c>
      <c r="C43" s="106">
        <v>0</v>
      </c>
      <c r="D43" s="107">
        <v>0</v>
      </c>
      <c r="E43" s="63"/>
      <c r="F43" s="108"/>
      <c r="G43" s="62"/>
      <c r="H43" s="63"/>
      <c r="I43" s="63"/>
      <c r="J43" s="108"/>
      <c r="K43" s="62"/>
      <c r="L43" s="63"/>
      <c r="M43" s="63"/>
      <c r="N43" s="108"/>
      <c r="O43" s="62"/>
      <c r="P43" s="63"/>
      <c r="Q43" s="63"/>
      <c r="R43" s="108"/>
      <c r="S43" s="62"/>
      <c r="T43" s="63"/>
      <c r="U43" s="63"/>
      <c r="V43" s="108"/>
      <c r="W43" s="62"/>
      <c r="X43" s="63"/>
      <c r="Y43" s="63"/>
      <c r="Z43" s="108"/>
      <c r="AA43" s="62"/>
      <c r="AB43" s="63"/>
      <c r="AC43" s="63"/>
      <c r="AD43" s="108"/>
      <c r="AE43" s="62"/>
      <c r="AF43" s="63"/>
      <c r="AG43" s="63"/>
      <c r="AH43" s="108"/>
      <c r="AI43" s="62"/>
      <c r="AJ43" s="63"/>
      <c r="AK43" s="63"/>
      <c r="AL43" s="108"/>
      <c r="AM43" s="62"/>
      <c r="AN43" s="63"/>
      <c r="AO43" s="63"/>
      <c r="AP43" s="108"/>
      <c r="AQ43" s="62"/>
      <c r="AR43" s="63"/>
      <c r="AS43" s="63"/>
      <c r="AT43" s="108"/>
      <c r="AU43" s="62"/>
      <c r="AV43" s="63"/>
      <c r="AW43" s="63"/>
      <c r="AX43" s="108"/>
      <c r="AY43" s="62"/>
      <c r="AZ43" s="63"/>
      <c r="BA43" s="63"/>
      <c r="BB43" s="108"/>
      <c r="BC43" s="62"/>
      <c r="BD43" s="63"/>
      <c r="BE43" s="63"/>
      <c r="BF43" s="108"/>
      <c r="BG43" s="62"/>
      <c r="BH43" s="63"/>
      <c r="BI43" s="63"/>
      <c r="BJ43" s="108"/>
      <c r="BK43" s="62"/>
      <c r="BL43" s="63"/>
      <c r="BM43" s="63"/>
      <c r="BN43" s="108"/>
      <c r="BO43" s="62"/>
      <c r="BP43" s="63"/>
      <c r="BQ43" s="63"/>
      <c r="BR43" s="108"/>
      <c r="BS43" s="62"/>
      <c r="BT43" s="63"/>
      <c r="BU43" s="63"/>
      <c r="BV43" s="108"/>
      <c r="BW43" s="62"/>
      <c r="BX43" s="63"/>
      <c r="BY43" s="63"/>
      <c r="BZ43" s="108"/>
      <c r="CA43" s="62"/>
      <c r="CB43" s="63"/>
      <c r="CC43" s="63"/>
      <c r="CD43" s="108"/>
      <c r="CE43" s="62"/>
      <c r="CF43" s="63"/>
      <c r="CG43" s="63"/>
      <c r="CH43" s="108"/>
      <c r="CI43" s="62"/>
      <c r="CJ43" s="63"/>
      <c r="CK43" s="63"/>
      <c r="CL43" s="108"/>
      <c r="CM43" s="62"/>
      <c r="CN43" s="63"/>
      <c r="CO43" s="63"/>
      <c r="CP43" s="108"/>
      <c r="CQ43" s="62"/>
      <c r="CR43" s="63"/>
      <c r="CS43" s="63"/>
      <c r="CT43" s="108"/>
      <c r="CU43" s="62"/>
      <c r="CV43" s="63"/>
      <c r="CW43" s="63"/>
      <c r="CX43" s="108"/>
      <c r="CY43" s="62"/>
      <c r="CZ43" s="63"/>
      <c r="DA43" s="63"/>
      <c r="DB43" s="108"/>
      <c r="DC43" s="62"/>
      <c r="DD43" s="63"/>
      <c r="DE43" s="63"/>
      <c r="DF43" s="108"/>
      <c r="DG43" s="62"/>
      <c r="DH43" s="63"/>
      <c r="DI43" s="63"/>
      <c r="DJ43" s="108"/>
      <c r="DK43" s="62"/>
      <c r="DL43" s="63"/>
      <c r="DM43" s="63"/>
      <c r="DN43" s="108"/>
      <c r="DO43" s="62"/>
      <c r="DP43" s="63"/>
      <c r="DQ43" s="63"/>
      <c r="DR43" s="108"/>
      <c r="DS43" s="62"/>
      <c r="DT43" s="63"/>
      <c r="DU43" s="63"/>
      <c r="DV43" s="108"/>
      <c r="DW43" s="62"/>
      <c r="DX43" s="63"/>
      <c r="DY43" s="63"/>
      <c r="DZ43" s="108"/>
      <c r="EA43" s="62"/>
      <c r="EB43" s="63"/>
      <c r="EC43" s="63"/>
      <c r="ED43" s="108"/>
      <c r="EE43" s="62"/>
      <c r="EF43" s="63"/>
      <c r="EG43" s="63"/>
      <c r="EH43" s="108"/>
      <c r="EI43" s="62"/>
      <c r="EJ43" s="63"/>
      <c r="EK43" s="63"/>
      <c r="EL43" s="108"/>
      <c r="EM43" s="62"/>
      <c r="EN43" s="63"/>
      <c r="EO43" s="63"/>
      <c r="EP43" s="108"/>
      <c r="EQ43" s="62"/>
      <c r="ER43" s="63"/>
      <c r="ES43" s="63"/>
      <c r="ET43" s="108"/>
      <c r="EU43" s="62"/>
      <c r="EV43" s="63"/>
      <c r="EW43" s="63"/>
      <c r="EX43" s="108"/>
      <c r="EY43" s="62"/>
      <c r="EZ43" s="63"/>
      <c r="FA43" s="63"/>
      <c r="FB43" s="108"/>
      <c r="FC43" s="62"/>
      <c r="FD43" s="63"/>
      <c r="FE43" s="63"/>
      <c r="FF43" s="108"/>
      <c r="FG43" s="62"/>
      <c r="FH43" s="63"/>
      <c r="FI43" s="63"/>
      <c r="FJ43" s="108"/>
      <c r="FK43" s="62"/>
      <c r="FL43" s="63"/>
      <c r="FM43" s="63"/>
      <c r="FN43" s="108"/>
      <c r="FO43" s="62"/>
      <c r="FP43" s="63"/>
      <c r="FQ43" s="63"/>
      <c r="FR43" s="108"/>
      <c r="FS43" s="62"/>
      <c r="FT43" s="63"/>
      <c r="FU43" s="63"/>
      <c r="FV43" s="108"/>
      <c r="FW43" s="62"/>
      <c r="FX43" s="63"/>
      <c r="FY43" s="63"/>
      <c r="FZ43" s="108"/>
      <c r="GA43" s="62"/>
      <c r="GB43" s="63"/>
      <c r="GC43" s="63"/>
      <c r="GD43" s="108"/>
      <c r="GE43" s="62"/>
      <c r="GF43" s="63"/>
      <c r="GG43" s="63"/>
      <c r="GH43" s="108"/>
      <c r="GI43" s="62"/>
      <c r="GJ43" s="63"/>
      <c r="GK43" s="63"/>
      <c r="GL43" s="108"/>
      <c r="GM43" s="62"/>
      <c r="GN43" s="63"/>
      <c r="GO43" s="63"/>
      <c r="GP43" s="108"/>
      <c r="GQ43" s="62"/>
      <c r="GR43" s="63"/>
      <c r="GS43" s="63"/>
      <c r="GT43" s="108"/>
      <c r="GU43" s="62"/>
      <c r="GV43" s="63"/>
      <c r="GW43" s="63"/>
      <c r="GX43" s="108"/>
      <c r="GY43" s="62"/>
      <c r="GZ43" s="63"/>
      <c r="HA43" s="63"/>
      <c r="HB43" s="108"/>
      <c r="HC43" s="62"/>
      <c r="HD43" s="63"/>
      <c r="HE43" s="63"/>
      <c r="HF43" s="108"/>
      <c r="HG43" s="62"/>
      <c r="HH43" s="63"/>
      <c r="HI43" s="63"/>
      <c r="HJ43" s="108"/>
      <c r="HK43" s="62"/>
      <c r="HL43" s="63"/>
      <c r="HM43" s="63"/>
      <c r="HN43" s="108"/>
      <c r="HO43" s="62"/>
      <c r="HP43" s="63"/>
      <c r="HQ43" s="63"/>
      <c r="HR43" s="108"/>
      <c r="HS43" s="62"/>
      <c r="HT43" s="63"/>
      <c r="HU43" s="63"/>
      <c r="HV43" s="108"/>
      <c r="HW43" s="62"/>
      <c r="HX43" s="63"/>
      <c r="HY43" s="63"/>
      <c r="HZ43" s="108"/>
      <c r="IA43" s="62"/>
      <c r="IB43" s="63"/>
      <c r="IC43" s="63"/>
      <c r="ID43" s="108"/>
      <c r="IE43" s="62"/>
      <c r="IF43" s="63"/>
      <c r="IG43" s="63"/>
      <c r="IH43" s="108"/>
    </row>
    <row r="44" spans="1:242" s="68" customFormat="1" ht="13.5" thickBot="1">
      <c r="A44" s="65" t="s">
        <v>46</v>
      </c>
      <c r="B44" s="66">
        <v>3465</v>
      </c>
      <c r="C44" s="66">
        <v>0.39</v>
      </c>
      <c r="D44" s="112">
        <v>1</v>
      </c>
    </row>
    <row r="45" spans="1:242">
      <c r="A45" s="69" t="s">
        <v>290</v>
      </c>
      <c r="D45" s="12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/>
  <dimension ref="A1:P65"/>
  <sheetViews>
    <sheetView showGridLines="0" zoomScaleNormal="100" workbookViewId="0"/>
  </sheetViews>
  <sheetFormatPr defaultRowHeight="12.75"/>
  <cols>
    <col min="1" max="1" width="4.375" style="80" customWidth="1"/>
    <col min="2" max="2" width="15.375" style="80" customWidth="1"/>
    <col min="3" max="3" width="0.5" style="80" customWidth="1"/>
    <col min="4" max="4" width="3.25" style="80" customWidth="1"/>
    <col min="5" max="5" width="15.25" style="80" customWidth="1"/>
    <col min="6" max="7" width="0.875" style="80" customWidth="1"/>
    <col min="8" max="8" width="7.375" style="80" customWidth="1"/>
    <col min="9" max="9" width="8.875" style="80" customWidth="1"/>
    <col min="10" max="10" width="8.125" style="80" customWidth="1"/>
    <col min="11" max="11" width="1.5" style="80" customWidth="1"/>
    <col min="12" max="12" width="3.375" style="80" customWidth="1"/>
    <col min="13" max="13" width="13.375" style="80" customWidth="1"/>
    <col min="14" max="14" width="4.375" style="80" customWidth="1"/>
    <col min="15" max="15" width="4.25" style="80" customWidth="1"/>
    <col min="16" max="16" width="28.125" style="80" customWidth="1"/>
    <col min="17" max="16384" width="9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264" t="s">
        <v>137</v>
      </c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79"/>
    </row>
    <row r="3" spans="1:16" ht="17.100000000000001" customHeight="1">
      <c r="A3" s="79"/>
      <c r="B3" s="79"/>
      <c r="C3" s="79"/>
      <c r="D3" s="79"/>
      <c r="E3" s="265" t="s">
        <v>214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79"/>
    </row>
    <row r="4" spans="1:16" ht="17.100000000000001" customHeight="1">
      <c r="A4" s="79"/>
      <c r="B4" s="79"/>
      <c r="C4" s="79"/>
      <c r="D4" s="79"/>
      <c r="E4" s="265" t="s">
        <v>251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79"/>
    </row>
    <row r="5" spans="1:16" ht="15" customHeight="1">
      <c r="A5" s="79"/>
      <c r="B5" s="265" t="s">
        <v>140</v>
      </c>
      <c r="C5" s="265"/>
      <c r="D5" s="265"/>
      <c r="E5" s="265"/>
      <c r="F5" s="265"/>
      <c r="G5" s="265" t="s">
        <v>141</v>
      </c>
      <c r="H5" s="265"/>
      <c r="I5" s="265"/>
      <c r="J5" s="265"/>
      <c r="K5" s="265"/>
      <c r="L5" s="265"/>
      <c r="M5" s="265"/>
      <c r="N5" s="265"/>
      <c r="O5" s="265"/>
      <c r="P5" s="79"/>
    </row>
    <row r="6" spans="1:16" ht="15" customHeight="1">
      <c r="A6" s="79"/>
      <c r="B6" s="266" t="s">
        <v>216</v>
      </c>
      <c r="C6" s="266"/>
      <c r="D6" s="266"/>
      <c r="E6" s="266"/>
      <c r="F6" s="266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143</v>
      </c>
      <c r="C7" s="79"/>
      <c r="D7" s="261" t="s">
        <v>252</v>
      </c>
      <c r="E7" s="261"/>
      <c r="F7" s="261"/>
      <c r="G7" s="261"/>
      <c r="H7" s="261"/>
      <c r="I7" s="261"/>
      <c r="J7" s="261"/>
      <c r="K7" s="79"/>
      <c r="L7" s="261" t="s">
        <v>218</v>
      </c>
      <c r="M7" s="261"/>
      <c r="N7" s="79"/>
      <c r="O7" s="79"/>
      <c r="P7" s="79"/>
    </row>
    <row r="8" spans="1:16" ht="30" customHeight="1">
      <c r="A8" s="79"/>
      <c r="B8" s="262" t="s">
        <v>9</v>
      </c>
      <c r="C8" s="262"/>
      <c r="D8" s="262"/>
      <c r="E8" s="262"/>
      <c r="F8" s="263" t="s">
        <v>146</v>
      </c>
      <c r="G8" s="263"/>
      <c r="H8" s="263"/>
      <c r="I8" s="82" t="s">
        <v>253</v>
      </c>
      <c r="J8" s="263" t="s">
        <v>148</v>
      </c>
      <c r="K8" s="263"/>
      <c r="L8" s="263"/>
      <c r="M8" s="82" t="s">
        <v>149</v>
      </c>
      <c r="N8" s="79"/>
      <c r="O8" s="79"/>
      <c r="P8" s="79"/>
    </row>
    <row r="9" spans="1:16" ht="9.9499999999999993" customHeight="1">
      <c r="A9" s="79"/>
      <c r="B9" s="260" t="s">
        <v>73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79"/>
      <c r="O9" s="79"/>
      <c r="P9" s="79"/>
    </row>
    <row r="10" spans="1:16" ht="9.9499999999999993" customHeight="1">
      <c r="A10" s="79"/>
      <c r="B10" s="252" t="s">
        <v>150</v>
      </c>
      <c r="C10" s="252"/>
      <c r="D10" s="252"/>
      <c r="E10" s="252"/>
      <c r="F10" s="252"/>
      <c r="G10" s="252"/>
      <c r="H10" s="83">
        <v>0</v>
      </c>
      <c r="I10" s="83">
        <v>0</v>
      </c>
      <c r="J10" s="253">
        <v>0</v>
      </c>
      <c r="K10" s="253"/>
      <c r="L10" s="253"/>
      <c r="M10" s="83">
        <v>0</v>
      </c>
      <c r="N10" s="79"/>
      <c r="O10" s="79"/>
      <c r="P10" s="79"/>
    </row>
    <row r="11" spans="1:16" ht="9.9499999999999993" customHeight="1">
      <c r="A11" s="79"/>
      <c r="B11" s="252" t="s">
        <v>151</v>
      </c>
      <c r="C11" s="252"/>
      <c r="D11" s="252"/>
      <c r="E11" s="252"/>
      <c r="F11" s="252"/>
      <c r="G11" s="252"/>
      <c r="H11" s="83">
        <v>0</v>
      </c>
      <c r="I11" s="83">
        <v>0</v>
      </c>
      <c r="J11" s="253">
        <v>0</v>
      </c>
      <c r="K11" s="253"/>
      <c r="L11" s="253"/>
      <c r="M11" s="83">
        <v>0</v>
      </c>
      <c r="N11" s="79"/>
      <c r="O11" s="79"/>
      <c r="P11" s="79"/>
    </row>
    <row r="12" spans="1:16" ht="9.9499999999999993" customHeight="1">
      <c r="A12" s="79"/>
      <c r="B12" s="252" t="s">
        <v>152</v>
      </c>
      <c r="C12" s="252"/>
      <c r="D12" s="252"/>
      <c r="E12" s="252"/>
      <c r="F12" s="252"/>
      <c r="G12" s="252"/>
      <c r="H12" s="83"/>
      <c r="I12" s="83"/>
      <c r="J12" s="253"/>
      <c r="K12" s="253"/>
      <c r="L12" s="253"/>
      <c r="M12" s="83"/>
      <c r="N12" s="79"/>
      <c r="O12" s="79"/>
      <c r="P12" s="79"/>
    </row>
    <row r="13" spans="1:16" ht="9.9499999999999993" customHeight="1">
      <c r="A13" s="79"/>
      <c r="B13" s="252" t="s">
        <v>153</v>
      </c>
      <c r="C13" s="252"/>
      <c r="D13" s="252"/>
      <c r="E13" s="252"/>
      <c r="F13" s="252"/>
      <c r="G13" s="252"/>
      <c r="H13" s="83">
        <v>0</v>
      </c>
      <c r="I13" s="83">
        <v>0</v>
      </c>
      <c r="J13" s="253">
        <v>0</v>
      </c>
      <c r="K13" s="253"/>
      <c r="L13" s="253"/>
      <c r="M13" s="83">
        <v>0</v>
      </c>
      <c r="N13" s="79"/>
      <c r="O13" s="79"/>
      <c r="P13" s="79"/>
    </row>
    <row r="14" spans="1:16" ht="9.9499999999999993" customHeight="1">
      <c r="A14" s="79"/>
      <c r="B14" s="252" t="s">
        <v>154</v>
      </c>
      <c r="C14" s="252"/>
      <c r="D14" s="252"/>
      <c r="E14" s="252"/>
      <c r="F14" s="252"/>
      <c r="G14" s="252"/>
      <c r="H14" s="83">
        <v>0</v>
      </c>
      <c r="I14" s="83">
        <v>0</v>
      </c>
      <c r="J14" s="253">
        <v>0</v>
      </c>
      <c r="K14" s="253"/>
      <c r="L14" s="253"/>
      <c r="M14" s="83">
        <v>0</v>
      </c>
      <c r="N14" s="79"/>
      <c r="O14" s="79"/>
      <c r="P14" s="79"/>
    </row>
    <row r="15" spans="1:16" ht="9.9499999999999993" customHeight="1">
      <c r="A15" s="79"/>
      <c r="B15" s="252" t="s">
        <v>155</v>
      </c>
      <c r="C15" s="252"/>
      <c r="D15" s="252"/>
      <c r="E15" s="252"/>
      <c r="F15" s="252"/>
      <c r="G15" s="252"/>
      <c r="H15" s="83">
        <v>0</v>
      </c>
      <c r="I15" s="83">
        <v>0</v>
      </c>
      <c r="J15" s="253">
        <v>0</v>
      </c>
      <c r="K15" s="253"/>
      <c r="L15" s="253"/>
      <c r="M15" s="83">
        <v>0</v>
      </c>
      <c r="N15" s="79"/>
      <c r="O15" s="79"/>
      <c r="P15" s="79"/>
    </row>
    <row r="16" spans="1:16" ht="9.9499999999999993" customHeight="1">
      <c r="A16" s="79"/>
      <c r="B16" s="252" t="s">
        <v>156</v>
      </c>
      <c r="C16" s="252"/>
      <c r="D16" s="252"/>
      <c r="E16" s="252"/>
      <c r="F16" s="252"/>
      <c r="G16" s="252"/>
      <c r="H16" s="83">
        <v>0</v>
      </c>
      <c r="I16" s="83">
        <v>0</v>
      </c>
      <c r="J16" s="253">
        <v>0</v>
      </c>
      <c r="K16" s="253"/>
      <c r="L16" s="253"/>
      <c r="M16" s="83">
        <v>0</v>
      </c>
      <c r="N16" s="79"/>
      <c r="O16" s="79"/>
      <c r="P16" s="79"/>
    </row>
    <row r="17" spans="1:16" ht="9.9499999999999993" customHeight="1">
      <c r="A17" s="79"/>
      <c r="B17" s="252" t="s">
        <v>219</v>
      </c>
      <c r="C17" s="252"/>
      <c r="D17" s="252"/>
      <c r="E17" s="252"/>
      <c r="F17" s="252"/>
      <c r="G17" s="252"/>
      <c r="H17" s="83">
        <v>5720</v>
      </c>
      <c r="I17" s="83">
        <v>0.63</v>
      </c>
      <c r="J17" s="253">
        <v>77.709999999999994</v>
      </c>
      <c r="K17" s="253"/>
      <c r="L17" s="253"/>
      <c r="M17" s="83">
        <v>77.28</v>
      </c>
      <c r="N17" s="79"/>
      <c r="O17" s="79"/>
      <c r="P17" s="79"/>
    </row>
    <row r="18" spans="1:16" ht="9.9499999999999993" customHeight="1">
      <c r="A18" s="79"/>
      <c r="B18" s="252" t="s">
        <v>158</v>
      </c>
      <c r="C18" s="252"/>
      <c r="D18" s="252"/>
      <c r="E18" s="252"/>
      <c r="F18" s="252"/>
      <c r="G18" s="252"/>
      <c r="H18" s="83">
        <v>39.92</v>
      </c>
      <c r="I18" s="83">
        <v>0</v>
      </c>
      <c r="J18" s="253">
        <v>0.54</v>
      </c>
      <c r="K18" s="253"/>
      <c r="L18" s="253"/>
      <c r="M18" s="83">
        <v>0.54</v>
      </c>
      <c r="N18" s="79"/>
      <c r="O18" s="79"/>
      <c r="P18" s="79"/>
    </row>
    <row r="19" spans="1:16" ht="9.9499999999999993" customHeight="1">
      <c r="A19" s="79"/>
      <c r="B19" s="252" t="s">
        <v>220</v>
      </c>
      <c r="C19" s="252"/>
      <c r="D19" s="252"/>
      <c r="E19" s="252"/>
      <c r="F19" s="252"/>
      <c r="G19" s="252"/>
      <c r="H19" s="83">
        <v>0</v>
      </c>
      <c r="I19" s="83">
        <v>0</v>
      </c>
      <c r="J19" s="253">
        <v>0</v>
      </c>
      <c r="K19" s="253"/>
      <c r="L19" s="253"/>
      <c r="M19" s="83">
        <v>0</v>
      </c>
      <c r="N19" s="79"/>
      <c r="O19" s="79"/>
      <c r="P19" s="79"/>
    </row>
    <row r="20" spans="1:16" ht="9.9499999999999993" customHeight="1">
      <c r="A20" s="79"/>
      <c r="B20" s="252" t="s">
        <v>160</v>
      </c>
      <c r="C20" s="252"/>
      <c r="D20" s="252"/>
      <c r="E20" s="252"/>
      <c r="F20" s="252"/>
      <c r="G20" s="252"/>
      <c r="H20" s="83">
        <v>0</v>
      </c>
      <c r="I20" s="83">
        <v>0</v>
      </c>
      <c r="J20" s="253">
        <v>0</v>
      </c>
      <c r="K20" s="253"/>
      <c r="L20" s="253"/>
      <c r="M20" s="83">
        <v>0</v>
      </c>
      <c r="N20" s="79"/>
      <c r="O20" s="79"/>
      <c r="P20" s="79"/>
    </row>
    <row r="21" spans="1:16" ht="9.9499999999999993" customHeight="1">
      <c r="A21" s="79"/>
      <c r="B21" s="252" t="s">
        <v>161</v>
      </c>
      <c r="C21" s="252"/>
      <c r="D21" s="252"/>
      <c r="E21" s="252"/>
      <c r="F21" s="252"/>
      <c r="G21" s="252"/>
      <c r="H21" s="83">
        <v>0</v>
      </c>
      <c r="I21" s="83">
        <v>0</v>
      </c>
      <c r="J21" s="253">
        <v>0</v>
      </c>
      <c r="K21" s="253"/>
      <c r="L21" s="253"/>
      <c r="M21" s="83">
        <v>0</v>
      </c>
      <c r="N21" s="79"/>
      <c r="O21" s="79"/>
      <c r="P21" s="79"/>
    </row>
    <row r="22" spans="1:16" ht="9.9499999999999993" customHeight="1">
      <c r="A22" s="79"/>
      <c r="B22" s="252" t="s">
        <v>221</v>
      </c>
      <c r="C22" s="252"/>
      <c r="D22" s="252"/>
      <c r="E22" s="252"/>
      <c r="F22" s="252"/>
      <c r="G22" s="252"/>
      <c r="H22" s="83">
        <v>0</v>
      </c>
      <c r="I22" s="83">
        <v>0</v>
      </c>
      <c r="J22" s="253">
        <v>0</v>
      </c>
      <c r="K22" s="253"/>
      <c r="L22" s="253"/>
      <c r="M22" s="83">
        <v>0</v>
      </c>
      <c r="N22" s="79"/>
      <c r="O22" s="79"/>
      <c r="P22" s="79"/>
    </row>
    <row r="23" spans="1:16" ht="9.9499999999999993" customHeight="1">
      <c r="A23" s="79"/>
      <c r="B23" s="252" t="s">
        <v>222</v>
      </c>
      <c r="C23" s="252"/>
      <c r="D23" s="252"/>
      <c r="E23" s="252"/>
      <c r="F23" s="252"/>
      <c r="G23" s="252"/>
      <c r="H23" s="83"/>
      <c r="I23" s="83"/>
      <c r="J23" s="253"/>
      <c r="K23" s="253"/>
      <c r="L23" s="253"/>
      <c r="M23" s="83"/>
      <c r="N23" s="79"/>
      <c r="O23" s="79"/>
      <c r="P23" s="79"/>
    </row>
    <row r="24" spans="1:16" ht="9.9499999999999993" customHeight="1">
      <c r="A24" s="79"/>
      <c r="B24" s="252" t="s">
        <v>223</v>
      </c>
      <c r="C24" s="252"/>
      <c r="D24" s="252"/>
      <c r="E24" s="252"/>
      <c r="F24" s="252"/>
      <c r="G24" s="252"/>
      <c r="H24" s="83">
        <v>288.25</v>
      </c>
      <c r="I24" s="83">
        <v>0.03</v>
      </c>
      <c r="J24" s="253">
        <v>3.92</v>
      </c>
      <c r="K24" s="253"/>
      <c r="L24" s="253"/>
      <c r="M24" s="83">
        <v>3.89</v>
      </c>
      <c r="N24" s="79"/>
      <c r="O24" s="79"/>
      <c r="P24" s="79"/>
    </row>
    <row r="25" spans="1:16" ht="9.9499999999999993" customHeight="1">
      <c r="A25" s="79"/>
      <c r="B25" s="252" t="s">
        <v>224</v>
      </c>
      <c r="C25" s="252"/>
      <c r="D25" s="252"/>
      <c r="E25" s="252"/>
      <c r="F25" s="252"/>
      <c r="G25" s="252"/>
      <c r="H25" s="83">
        <v>0</v>
      </c>
      <c r="I25" s="83">
        <v>0</v>
      </c>
      <c r="J25" s="253">
        <v>0</v>
      </c>
      <c r="K25" s="253"/>
      <c r="L25" s="253"/>
      <c r="M25" s="83">
        <v>0</v>
      </c>
      <c r="N25" s="79"/>
      <c r="O25" s="79"/>
      <c r="P25" s="79"/>
    </row>
    <row r="26" spans="1:16" ht="9.9499999999999993" customHeight="1">
      <c r="A26" s="79"/>
      <c r="B26" s="252" t="s">
        <v>225</v>
      </c>
      <c r="C26" s="252"/>
      <c r="D26" s="252"/>
      <c r="E26" s="252"/>
      <c r="F26" s="252"/>
      <c r="G26" s="252"/>
      <c r="H26" s="83">
        <v>0</v>
      </c>
      <c r="I26" s="83">
        <v>0</v>
      </c>
      <c r="J26" s="253">
        <v>0</v>
      </c>
      <c r="K26" s="253"/>
      <c r="L26" s="253"/>
      <c r="M26" s="83">
        <v>0</v>
      </c>
      <c r="N26" s="79"/>
      <c r="O26" s="79"/>
      <c r="P26" s="79"/>
    </row>
    <row r="27" spans="1:16" ht="9.9499999999999993" customHeight="1">
      <c r="A27" s="79"/>
      <c r="B27" s="252" t="s">
        <v>226</v>
      </c>
      <c r="C27" s="252"/>
      <c r="D27" s="252"/>
      <c r="E27" s="252"/>
      <c r="F27" s="252"/>
      <c r="G27" s="252"/>
      <c r="H27" s="83">
        <v>510</v>
      </c>
      <c r="I27" s="83">
        <v>0.06</v>
      </c>
      <c r="J27" s="253">
        <v>6.93</v>
      </c>
      <c r="K27" s="253"/>
      <c r="L27" s="253"/>
      <c r="M27" s="83">
        <v>6.89</v>
      </c>
      <c r="N27" s="79"/>
      <c r="O27" s="79"/>
      <c r="P27" s="79"/>
    </row>
    <row r="28" spans="1:16" ht="9.9499999999999993" customHeight="1">
      <c r="A28" s="79"/>
      <c r="B28" s="254" t="s">
        <v>98</v>
      </c>
      <c r="C28" s="254"/>
      <c r="D28" s="254"/>
      <c r="E28" s="254"/>
      <c r="F28" s="255">
        <v>6558.17</v>
      </c>
      <c r="G28" s="255"/>
      <c r="H28" s="255"/>
      <c r="I28" s="84">
        <v>0.72</v>
      </c>
      <c r="J28" s="256">
        <v>89.1</v>
      </c>
      <c r="K28" s="256"/>
      <c r="L28" s="256"/>
      <c r="M28" s="84">
        <v>88.6</v>
      </c>
      <c r="N28" s="79"/>
      <c r="O28" s="79"/>
      <c r="P28" s="79"/>
    </row>
    <row r="29" spans="1:16" ht="9.9499999999999993" customHeight="1">
      <c r="A29" s="79"/>
      <c r="B29" s="260" t="s">
        <v>99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79"/>
      <c r="O29" s="79"/>
      <c r="P29" s="79"/>
    </row>
    <row r="30" spans="1:16" ht="9.9499999999999993" customHeight="1">
      <c r="A30" s="79"/>
      <c r="B30" s="252" t="s">
        <v>227</v>
      </c>
      <c r="C30" s="252"/>
      <c r="D30" s="252"/>
      <c r="E30" s="252"/>
      <c r="F30" s="252"/>
      <c r="G30" s="252"/>
      <c r="H30" s="83">
        <v>0</v>
      </c>
      <c r="I30" s="83">
        <v>0</v>
      </c>
      <c r="J30" s="253">
        <v>0</v>
      </c>
      <c r="K30" s="253"/>
      <c r="L30" s="253"/>
      <c r="M30" s="83">
        <v>0</v>
      </c>
      <c r="N30" s="79"/>
      <c r="O30" s="79"/>
      <c r="P30" s="79"/>
    </row>
    <row r="31" spans="1:16" ht="9.9499999999999993" customHeight="1">
      <c r="A31" s="79"/>
      <c r="B31" s="252" t="s">
        <v>228</v>
      </c>
      <c r="C31" s="252"/>
      <c r="D31" s="252"/>
      <c r="E31" s="252"/>
      <c r="F31" s="252"/>
      <c r="G31" s="252"/>
      <c r="H31" s="83">
        <v>196.75</v>
      </c>
      <c r="I31" s="83">
        <v>0.02</v>
      </c>
      <c r="J31" s="253">
        <v>2.67</v>
      </c>
      <c r="K31" s="253"/>
      <c r="L31" s="253"/>
      <c r="M31" s="83">
        <v>2.66</v>
      </c>
      <c r="N31" s="79"/>
      <c r="O31" s="79"/>
      <c r="P31" s="79"/>
    </row>
    <row r="32" spans="1:16" ht="9.9499999999999993" customHeight="1">
      <c r="A32" s="79"/>
      <c r="B32" s="252" t="s">
        <v>229</v>
      </c>
      <c r="C32" s="252"/>
      <c r="D32" s="252"/>
      <c r="E32" s="252"/>
      <c r="F32" s="252"/>
      <c r="G32" s="252"/>
      <c r="H32" s="83">
        <v>0</v>
      </c>
      <c r="I32" s="83">
        <v>0</v>
      </c>
      <c r="J32" s="253">
        <v>0</v>
      </c>
      <c r="K32" s="253"/>
      <c r="L32" s="253"/>
      <c r="M32" s="83">
        <v>0</v>
      </c>
      <c r="N32" s="79"/>
      <c r="O32" s="79"/>
      <c r="P32" s="79"/>
    </row>
    <row r="33" spans="1:16" ht="9.9499999999999993" customHeight="1">
      <c r="A33" s="79"/>
      <c r="B33" s="252" t="s">
        <v>230</v>
      </c>
      <c r="C33" s="252"/>
      <c r="D33" s="252"/>
      <c r="E33" s="252"/>
      <c r="F33" s="252"/>
      <c r="G33" s="252"/>
      <c r="H33" s="83">
        <v>0</v>
      </c>
      <c r="I33" s="83">
        <v>0</v>
      </c>
      <c r="J33" s="253">
        <v>0</v>
      </c>
      <c r="K33" s="253"/>
      <c r="L33" s="253"/>
      <c r="M33" s="83">
        <v>0</v>
      </c>
      <c r="N33" s="79"/>
      <c r="O33" s="79"/>
      <c r="P33" s="79"/>
    </row>
    <row r="34" spans="1:16" ht="9.9499999999999993" customHeight="1">
      <c r="A34" s="79"/>
      <c r="B34" s="252" t="s">
        <v>231</v>
      </c>
      <c r="C34" s="252"/>
      <c r="D34" s="252"/>
      <c r="E34" s="252"/>
      <c r="F34" s="252"/>
      <c r="G34" s="252"/>
      <c r="H34" s="83">
        <v>0</v>
      </c>
      <c r="I34" s="83">
        <v>0</v>
      </c>
      <c r="J34" s="253">
        <v>0</v>
      </c>
      <c r="K34" s="253"/>
      <c r="L34" s="253"/>
      <c r="M34" s="83">
        <v>0</v>
      </c>
      <c r="N34" s="79"/>
      <c r="O34" s="79"/>
      <c r="P34" s="79"/>
    </row>
    <row r="35" spans="1:16" ht="9.9499999999999993" customHeight="1">
      <c r="A35" s="79"/>
      <c r="B35" s="252" t="s">
        <v>232</v>
      </c>
      <c r="C35" s="252"/>
      <c r="D35" s="252"/>
      <c r="E35" s="252"/>
      <c r="F35" s="252"/>
      <c r="G35" s="252"/>
      <c r="H35" s="83">
        <v>0</v>
      </c>
      <c r="I35" s="83">
        <v>0</v>
      </c>
      <c r="J35" s="253">
        <v>0</v>
      </c>
      <c r="K35" s="253"/>
      <c r="L35" s="253"/>
      <c r="M35" s="83">
        <v>0</v>
      </c>
      <c r="N35" s="79"/>
      <c r="O35" s="79"/>
      <c r="P35" s="79"/>
    </row>
    <row r="36" spans="1:16" ht="9.9499999999999993" customHeight="1">
      <c r="A36" s="79"/>
      <c r="B36" s="252" t="s">
        <v>233</v>
      </c>
      <c r="C36" s="252"/>
      <c r="D36" s="252"/>
      <c r="E36" s="252"/>
      <c r="F36" s="252"/>
      <c r="G36" s="252"/>
      <c r="H36" s="83">
        <v>0</v>
      </c>
      <c r="I36" s="83">
        <v>0</v>
      </c>
      <c r="J36" s="253">
        <v>0</v>
      </c>
      <c r="K36" s="253"/>
      <c r="L36" s="253"/>
      <c r="M36" s="83">
        <v>0</v>
      </c>
      <c r="N36" s="79"/>
      <c r="O36" s="79"/>
      <c r="P36" s="79"/>
    </row>
    <row r="37" spans="1:16" ht="9.9499999999999993" customHeight="1">
      <c r="A37" s="79"/>
      <c r="B37" s="252" t="s">
        <v>234</v>
      </c>
      <c r="C37" s="252"/>
      <c r="D37" s="252"/>
      <c r="E37" s="252"/>
      <c r="F37" s="252"/>
      <c r="G37" s="252"/>
      <c r="H37" s="83">
        <v>0</v>
      </c>
      <c r="I37" s="83">
        <v>0</v>
      </c>
      <c r="J37" s="253">
        <v>0</v>
      </c>
      <c r="K37" s="253"/>
      <c r="L37" s="253"/>
      <c r="M37" s="83">
        <v>0</v>
      </c>
      <c r="N37" s="79"/>
      <c r="O37" s="79"/>
      <c r="P37" s="79"/>
    </row>
    <row r="38" spans="1:16" ht="9.9499999999999993" customHeight="1">
      <c r="A38" s="79"/>
      <c r="B38" s="252" t="s">
        <v>235</v>
      </c>
      <c r="C38" s="252"/>
      <c r="D38" s="252"/>
      <c r="E38" s="252"/>
      <c r="F38" s="252"/>
      <c r="G38" s="252"/>
      <c r="H38" s="83">
        <v>0</v>
      </c>
      <c r="I38" s="83">
        <v>0</v>
      </c>
      <c r="J38" s="253">
        <v>0</v>
      </c>
      <c r="K38" s="253"/>
      <c r="L38" s="253"/>
      <c r="M38" s="83">
        <v>0</v>
      </c>
      <c r="N38" s="79"/>
      <c r="O38" s="79"/>
      <c r="P38" s="79"/>
    </row>
    <row r="39" spans="1:16" ht="9.9499999999999993" customHeight="1">
      <c r="A39" s="79"/>
      <c r="B39" s="252" t="s">
        <v>185</v>
      </c>
      <c r="C39" s="252"/>
      <c r="D39" s="252"/>
      <c r="E39" s="252"/>
      <c r="F39" s="252"/>
      <c r="G39" s="252"/>
      <c r="H39" s="83">
        <v>532.35</v>
      </c>
      <c r="I39" s="83">
        <v>0.06</v>
      </c>
      <c r="J39" s="253">
        <v>7.23</v>
      </c>
      <c r="K39" s="253"/>
      <c r="L39" s="253"/>
      <c r="M39" s="83">
        <v>7.19</v>
      </c>
      <c r="N39" s="79"/>
      <c r="O39" s="79"/>
      <c r="P39" s="79"/>
    </row>
    <row r="40" spans="1:16" ht="9.9499999999999993" customHeight="1">
      <c r="A40" s="79"/>
      <c r="B40" s="254" t="s">
        <v>113</v>
      </c>
      <c r="C40" s="254"/>
      <c r="D40" s="254"/>
      <c r="E40" s="254"/>
      <c r="F40" s="255">
        <v>729.1</v>
      </c>
      <c r="G40" s="255"/>
      <c r="H40" s="255"/>
      <c r="I40" s="84">
        <v>0.08</v>
      </c>
      <c r="J40" s="256">
        <v>9.9</v>
      </c>
      <c r="K40" s="256"/>
      <c r="L40" s="256"/>
      <c r="M40" s="84">
        <v>9.85</v>
      </c>
      <c r="N40" s="79"/>
      <c r="O40" s="79"/>
      <c r="P40" s="79"/>
    </row>
    <row r="41" spans="1:16" ht="9.9499999999999993" customHeight="1">
      <c r="A41" s="79"/>
      <c r="B41" s="260" t="s">
        <v>49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79"/>
      <c r="O41" s="79"/>
      <c r="P41" s="79"/>
    </row>
    <row r="42" spans="1:16" ht="9.9499999999999993" customHeight="1">
      <c r="A42" s="79"/>
      <c r="B42" s="252" t="s">
        <v>236</v>
      </c>
      <c r="C42" s="252"/>
      <c r="D42" s="252"/>
      <c r="E42" s="252"/>
      <c r="F42" s="252"/>
      <c r="G42" s="252"/>
      <c r="H42" s="83">
        <v>73.150000000000006</v>
      </c>
      <c r="I42" s="83">
        <v>0.01</v>
      </c>
      <c r="J42" s="253">
        <v>0.99</v>
      </c>
      <c r="K42" s="253"/>
      <c r="L42" s="253"/>
      <c r="M42" s="83">
        <v>0.99</v>
      </c>
      <c r="N42" s="79"/>
      <c r="O42" s="79"/>
      <c r="P42" s="79"/>
    </row>
    <row r="43" spans="1:16" ht="9.9499999999999993" customHeight="1">
      <c r="A43" s="79"/>
      <c r="B43" s="254" t="s">
        <v>188</v>
      </c>
      <c r="C43" s="254"/>
      <c r="D43" s="254"/>
      <c r="E43" s="254"/>
      <c r="F43" s="255">
        <v>73.150000000000006</v>
      </c>
      <c r="G43" s="255"/>
      <c r="H43" s="255"/>
      <c r="I43" s="84">
        <v>0.01</v>
      </c>
      <c r="J43" s="256">
        <v>0.99</v>
      </c>
      <c r="K43" s="256"/>
      <c r="L43" s="256"/>
      <c r="M43" s="84">
        <v>0.99</v>
      </c>
      <c r="N43" s="79"/>
      <c r="O43" s="79"/>
      <c r="P43" s="79"/>
    </row>
    <row r="44" spans="1:16" ht="9.9499999999999993" customHeight="1">
      <c r="A44" s="79"/>
      <c r="B44" s="257" t="s">
        <v>189</v>
      </c>
      <c r="C44" s="257"/>
      <c r="D44" s="257"/>
      <c r="E44" s="257"/>
      <c r="F44" s="258">
        <v>7360.42</v>
      </c>
      <c r="G44" s="258"/>
      <c r="H44" s="258"/>
      <c r="I44" s="85">
        <v>0.81</v>
      </c>
      <c r="J44" s="259">
        <v>99.99</v>
      </c>
      <c r="K44" s="259"/>
      <c r="L44" s="259"/>
      <c r="M44" s="85">
        <v>99.44</v>
      </c>
      <c r="N44" s="79"/>
      <c r="O44" s="79"/>
      <c r="P44" s="79"/>
    </row>
    <row r="45" spans="1:16" ht="9.9499999999999993" customHeight="1">
      <c r="A45" s="79"/>
      <c r="B45" s="260" t="s">
        <v>190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79"/>
      <c r="O45" s="79"/>
      <c r="P45" s="79"/>
    </row>
    <row r="46" spans="1:16" ht="9.9499999999999993" customHeight="1">
      <c r="A46" s="79"/>
      <c r="B46" s="252" t="s">
        <v>237</v>
      </c>
      <c r="C46" s="252"/>
      <c r="D46" s="252"/>
      <c r="E46" s="252"/>
      <c r="F46" s="252"/>
      <c r="G46" s="252"/>
      <c r="H46" s="83">
        <v>0</v>
      </c>
      <c r="I46" s="83">
        <v>0</v>
      </c>
      <c r="J46" s="253">
        <v>0</v>
      </c>
      <c r="K46" s="253"/>
      <c r="L46" s="253"/>
      <c r="M46" s="83">
        <v>0</v>
      </c>
      <c r="N46" s="79"/>
      <c r="O46" s="79"/>
      <c r="P46" s="79"/>
    </row>
    <row r="47" spans="1:16" ht="9.9499999999999993" customHeight="1">
      <c r="A47" s="79"/>
      <c r="B47" s="252" t="s">
        <v>238</v>
      </c>
      <c r="C47" s="252"/>
      <c r="D47" s="252"/>
      <c r="E47" s="252"/>
      <c r="F47" s="252"/>
      <c r="G47" s="252"/>
      <c r="H47" s="83">
        <v>0</v>
      </c>
      <c r="I47" s="83">
        <v>0</v>
      </c>
      <c r="J47" s="253">
        <v>0</v>
      </c>
      <c r="K47" s="253"/>
      <c r="L47" s="253"/>
      <c r="M47" s="83">
        <v>0</v>
      </c>
      <c r="N47" s="79"/>
      <c r="O47" s="79"/>
      <c r="P47" s="79"/>
    </row>
    <row r="48" spans="1:16" ht="9.9499999999999993" customHeight="1">
      <c r="A48" s="79"/>
      <c r="B48" s="252" t="s">
        <v>239</v>
      </c>
      <c r="C48" s="252"/>
      <c r="D48" s="252"/>
      <c r="E48" s="252"/>
      <c r="F48" s="252"/>
      <c r="G48" s="252"/>
      <c r="H48" s="83">
        <v>0</v>
      </c>
      <c r="I48" s="83">
        <v>0</v>
      </c>
      <c r="J48" s="253">
        <v>0</v>
      </c>
      <c r="K48" s="253"/>
      <c r="L48" s="253"/>
      <c r="M48" s="83">
        <v>0</v>
      </c>
      <c r="N48" s="79"/>
      <c r="O48" s="79"/>
      <c r="P48" s="79"/>
    </row>
    <row r="49" spans="1:16" ht="9.9499999999999993" customHeight="1">
      <c r="A49" s="79"/>
      <c r="B49" s="254" t="s">
        <v>119</v>
      </c>
      <c r="C49" s="254"/>
      <c r="D49" s="254"/>
      <c r="E49" s="254"/>
      <c r="F49" s="255">
        <v>0</v>
      </c>
      <c r="G49" s="255"/>
      <c r="H49" s="255"/>
      <c r="I49" s="84">
        <v>0</v>
      </c>
      <c r="J49" s="256">
        <v>0</v>
      </c>
      <c r="K49" s="256"/>
      <c r="L49" s="256"/>
      <c r="M49" s="84">
        <v>0</v>
      </c>
      <c r="N49" s="79"/>
      <c r="O49" s="79"/>
      <c r="P49" s="79"/>
    </row>
    <row r="50" spans="1:16" ht="9.9499999999999993" customHeight="1">
      <c r="A50" s="79"/>
      <c r="B50" s="260" t="s">
        <v>194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79"/>
      <c r="O50" s="79"/>
      <c r="P50" s="79"/>
    </row>
    <row r="51" spans="1:16" ht="9.9499999999999993" customHeight="1">
      <c r="A51" s="79"/>
      <c r="B51" s="252" t="s">
        <v>240</v>
      </c>
      <c r="C51" s="252"/>
      <c r="D51" s="252"/>
      <c r="E51" s="252"/>
      <c r="F51" s="252"/>
      <c r="G51" s="252"/>
      <c r="H51" s="83">
        <v>0</v>
      </c>
      <c r="I51" s="83">
        <v>0</v>
      </c>
      <c r="J51" s="253">
        <v>0</v>
      </c>
      <c r="K51" s="253"/>
      <c r="L51" s="253"/>
      <c r="M51" s="83">
        <v>0</v>
      </c>
      <c r="N51" s="79"/>
      <c r="O51" s="79"/>
      <c r="P51" s="79"/>
    </row>
    <row r="52" spans="1:16" ht="9.9499999999999993" customHeight="1">
      <c r="A52" s="79"/>
      <c r="B52" s="252" t="s">
        <v>241</v>
      </c>
      <c r="C52" s="252"/>
      <c r="D52" s="252"/>
      <c r="E52" s="252"/>
      <c r="F52" s="252"/>
      <c r="G52" s="252"/>
      <c r="H52" s="83">
        <v>18.2</v>
      </c>
      <c r="I52" s="83">
        <v>0</v>
      </c>
      <c r="J52" s="253">
        <v>0.25</v>
      </c>
      <c r="K52" s="253"/>
      <c r="L52" s="253"/>
      <c r="M52" s="83">
        <v>0.25</v>
      </c>
      <c r="N52" s="79"/>
      <c r="O52" s="79"/>
      <c r="P52" s="79"/>
    </row>
    <row r="53" spans="1:16" ht="9.9499999999999993" customHeight="1">
      <c r="A53" s="79"/>
      <c r="B53" s="252" t="s">
        <v>242</v>
      </c>
      <c r="C53" s="252"/>
      <c r="D53" s="252"/>
      <c r="E53" s="252"/>
      <c r="F53" s="252"/>
      <c r="G53" s="252"/>
      <c r="H53" s="83">
        <v>0</v>
      </c>
      <c r="I53" s="83">
        <v>0</v>
      </c>
      <c r="J53" s="253">
        <v>0</v>
      </c>
      <c r="K53" s="253"/>
      <c r="L53" s="253"/>
      <c r="M53" s="83">
        <v>0</v>
      </c>
      <c r="N53" s="79"/>
      <c r="O53" s="79"/>
      <c r="P53" s="79"/>
    </row>
    <row r="54" spans="1:16" ht="9.9499999999999993" customHeight="1">
      <c r="A54" s="79"/>
      <c r="B54" s="252" t="s">
        <v>243</v>
      </c>
      <c r="C54" s="252"/>
      <c r="D54" s="252"/>
      <c r="E54" s="252"/>
      <c r="F54" s="252"/>
      <c r="G54" s="252"/>
      <c r="H54" s="83">
        <v>0</v>
      </c>
      <c r="I54" s="83">
        <v>0</v>
      </c>
      <c r="J54" s="253">
        <v>0</v>
      </c>
      <c r="K54" s="253"/>
      <c r="L54" s="253"/>
      <c r="M54" s="83">
        <v>0</v>
      </c>
      <c r="N54" s="79"/>
      <c r="O54" s="79"/>
      <c r="P54" s="79"/>
    </row>
    <row r="55" spans="1:16" ht="9.9499999999999993" customHeight="1">
      <c r="A55" s="79"/>
      <c r="B55" s="254" t="s">
        <v>123</v>
      </c>
      <c r="C55" s="254"/>
      <c r="D55" s="254"/>
      <c r="E55" s="254"/>
      <c r="F55" s="255">
        <v>18.2</v>
      </c>
      <c r="G55" s="255"/>
      <c r="H55" s="255"/>
      <c r="I55" s="84">
        <v>0</v>
      </c>
      <c r="J55" s="256">
        <v>0.25</v>
      </c>
      <c r="K55" s="256"/>
      <c r="L55" s="256"/>
      <c r="M55" s="84">
        <v>0.25</v>
      </c>
      <c r="N55" s="79"/>
      <c r="O55" s="79"/>
      <c r="P55" s="79"/>
    </row>
    <row r="56" spans="1:16" ht="9.9499999999999993" customHeight="1">
      <c r="A56" s="79"/>
      <c r="B56" s="257" t="s">
        <v>198</v>
      </c>
      <c r="C56" s="257"/>
      <c r="D56" s="257"/>
      <c r="E56" s="257"/>
      <c r="F56" s="259">
        <v>18.2</v>
      </c>
      <c r="G56" s="259"/>
      <c r="H56" s="259"/>
      <c r="I56" s="85">
        <v>0</v>
      </c>
      <c r="J56" s="259">
        <v>0.25</v>
      </c>
      <c r="K56" s="259"/>
      <c r="L56" s="259"/>
      <c r="M56" s="85">
        <v>0.25</v>
      </c>
      <c r="N56" s="79"/>
      <c r="O56" s="79"/>
      <c r="P56" s="79"/>
    </row>
    <row r="57" spans="1:16" ht="9.9499999999999993" customHeight="1">
      <c r="A57" s="79"/>
      <c r="B57" s="257" t="s">
        <v>199</v>
      </c>
      <c r="C57" s="257"/>
      <c r="D57" s="257"/>
      <c r="E57" s="257"/>
      <c r="F57" s="258">
        <v>7378.62</v>
      </c>
      <c r="G57" s="258"/>
      <c r="H57" s="258"/>
      <c r="I57" s="85">
        <v>0.81</v>
      </c>
      <c r="J57" s="259">
        <v>100.24</v>
      </c>
      <c r="K57" s="259"/>
      <c r="L57" s="259"/>
      <c r="M57" s="85">
        <v>99.69</v>
      </c>
      <c r="N57" s="79"/>
      <c r="O57" s="79"/>
      <c r="P57" s="79"/>
    </row>
    <row r="58" spans="1:16" ht="9.9499999999999993" customHeight="1">
      <c r="A58" s="79"/>
      <c r="B58" s="260" t="s">
        <v>42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79"/>
      <c r="O58" s="79"/>
      <c r="P58" s="79"/>
    </row>
    <row r="59" spans="1:16" ht="9.9499999999999993" customHeight="1">
      <c r="A59" s="79"/>
      <c r="B59" s="252" t="s">
        <v>200</v>
      </c>
      <c r="C59" s="252"/>
      <c r="D59" s="252"/>
      <c r="E59" s="252"/>
      <c r="F59" s="252"/>
      <c r="G59" s="252"/>
      <c r="H59" s="83">
        <v>0</v>
      </c>
      <c r="I59" s="83">
        <v>0</v>
      </c>
      <c r="J59" s="253">
        <v>0</v>
      </c>
      <c r="K59" s="253"/>
      <c r="L59" s="253"/>
      <c r="M59" s="83">
        <v>0</v>
      </c>
      <c r="N59" s="79"/>
      <c r="O59" s="79"/>
      <c r="P59" s="79"/>
    </row>
    <row r="60" spans="1:16" ht="9.9499999999999993" customHeight="1">
      <c r="A60" s="79"/>
      <c r="B60" s="252" t="s">
        <v>201</v>
      </c>
      <c r="C60" s="252"/>
      <c r="D60" s="252"/>
      <c r="E60" s="252"/>
      <c r="F60" s="252"/>
      <c r="G60" s="252"/>
      <c r="H60" s="83">
        <v>23.14</v>
      </c>
      <c r="I60" s="83">
        <v>0</v>
      </c>
      <c r="J60" s="253">
        <v>0.31</v>
      </c>
      <c r="K60" s="253"/>
      <c r="L60" s="253"/>
      <c r="M60" s="83">
        <v>0.31</v>
      </c>
      <c r="N60" s="79"/>
      <c r="O60" s="79"/>
      <c r="P60" s="79"/>
    </row>
    <row r="61" spans="1:16" ht="9.9499999999999993" customHeight="1">
      <c r="A61" s="79"/>
      <c r="B61" s="254" t="s">
        <v>203</v>
      </c>
      <c r="C61" s="254"/>
      <c r="D61" s="254"/>
      <c r="E61" s="254"/>
      <c r="F61" s="255">
        <v>23.14</v>
      </c>
      <c r="G61" s="255"/>
      <c r="H61" s="255"/>
      <c r="I61" s="84">
        <v>0</v>
      </c>
      <c r="J61" s="256">
        <v>0.31</v>
      </c>
      <c r="K61" s="256"/>
      <c r="L61" s="256"/>
      <c r="M61" s="84">
        <v>0.31</v>
      </c>
      <c r="N61" s="79"/>
      <c r="O61" s="79"/>
      <c r="P61" s="79"/>
    </row>
    <row r="62" spans="1:16" ht="9.9499999999999993" customHeight="1">
      <c r="A62" s="79"/>
      <c r="B62" s="257" t="s">
        <v>204</v>
      </c>
      <c r="C62" s="257"/>
      <c r="D62" s="257"/>
      <c r="E62" s="257"/>
      <c r="F62" s="258">
        <v>7401.76</v>
      </c>
      <c r="G62" s="258"/>
      <c r="H62" s="258"/>
      <c r="I62" s="85">
        <v>0.82</v>
      </c>
      <c r="J62" s="259">
        <v>100.55</v>
      </c>
      <c r="K62" s="259"/>
      <c r="L62" s="259"/>
      <c r="M62" s="86" t="s">
        <v>205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51" t="s">
        <v>47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/>
  <dimension ref="A1:E63"/>
  <sheetViews>
    <sheetView showGridLines="0" zoomScaleNormal="100" workbookViewId="0">
      <selection sqref="A1:E1"/>
    </sheetView>
  </sheetViews>
  <sheetFormatPr defaultRowHeight="13.5"/>
  <cols>
    <col min="1" max="1" width="34.125" customWidth="1"/>
    <col min="2" max="5" width="10.25" customWidth="1"/>
  </cols>
  <sheetData>
    <row r="1" spans="1:5">
      <c r="A1" s="267" t="s">
        <v>254</v>
      </c>
      <c r="B1" s="268"/>
      <c r="C1" s="268"/>
      <c r="D1" s="268"/>
      <c r="E1" s="268"/>
    </row>
    <row r="2" spans="1:5">
      <c r="A2" s="267" t="s">
        <v>255</v>
      </c>
      <c r="B2" s="268"/>
      <c r="C2" s="268"/>
      <c r="D2" s="268"/>
      <c r="E2" s="268"/>
    </row>
    <row r="3" spans="1:5">
      <c r="A3" s="267" t="s">
        <v>272</v>
      </c>
      <c r="B3" s="268"/>
      <c r="C3" s="268"/>
      <c r="D3" s="268"/>
      <c r="E3" s="268"/>
    </row>
    <row r="4" spans="1:5">
      <c r="A4" s="95" t="s">
        <v>140</v>
      </c>
      <c r="B4" s="267" t="s">
        <v>141</v>
      </c>
      <c r="C4" s="268"/>
      <c r="D4" s="268"/>
      <c r="E4" s="268"/>
    </row>
    <row r="5" spans="1:5">
      <c r="A5" s="95" t="s">
        <v>257</v>
      </c>
      <c r="B5" s="267" t="s">
        <v>258</v>
      </c>
      <c r="C5" s="268"/>
      <c r="D5" s="268"/>
      <c r="E5" s="268"/>
    </row>
    <row r="6" spans="1:5">
      <c r="A6" s="95" t="s">
        <v>273</v>
      </c>
      <c r="B6" s="96" t="s">
        <v>218</v>
      </c>
    </row>
    <row r="7" spans="1:5" ht="23.25">
      <c r="A7" s="97" t="s">
        <v>9</v>
      </c>
      <c r="B7" s="97" t="s">
        <v>146</v>
      </c>
      <c r="C7" s="97" t="s">
        <v>253</v>
      </c>
      <c r="D7" s="97" t="s">
        <v>260</v>
      </c>
      <c r="E7" s="97" t="s">
        <v>261</v>
      </c>
    </row>
    <row r="8" spans="1:5">
      <c r="A8" s="267" t="s">
        <v>262</v>
      </c>
      <c r="B8" s="268"/>
      <c r="C8" s="268"/>
      <c r="D8" s="268"/>
      <c r="E8" s="268"/>
    </row>
    <row r="9" spans="1:5">
      <c r="A9" s="96" t="s">
        <v>150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151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152</v>
      </c>
    </row>
    <row r="12" spans="1:5">
      <c r="A12" s="96" t="s">
        <v>153</v>
      </c>
      <c r="B12" s="98">
        <v>0</v>
      </c>
      <c r="C12" s="98">
        <v>0</v>
      </c>
      <c r="D12" s="98">
        <v>0</v>
      </c>
      <c r="E12" s="98">
        <v>0</v>
      </c>
    </row>
    <row r="13" spans="1:5">
      <c r="A13" s="96" t="s">
        <v>154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155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156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219</v>
      </c>
      <c r="B16" s="98">
        <v>7150</v>
      </c>
      <c r="C16" s="98">
        <v>0.78571000000000002</v>
      </c>
      <c r="D16" s="98">
        <v>84.39</v>
      </c>
      <c r="E16" s="98">
        <v>83.98</v>
      </c>
    </row>
    <row r="17" spans="1:5">
      <c r="A17" s="96" t="s">
        <v>158</v>
      </c>
      <c r="B17" s="98">
        <v>41.8</v>
      </c>
      <c r="C17" s="98">
        <v>4.5900000000000003E-3</v>
      </c>
      <c r="D17" s="98">
        <v>0.49</v>
      </c>
      <c r="E17" s="98">
        <v>0.49</v>
      </c>
    </row>
    <row r="18" spans="1:5">
      <c r="A18" s="96" t="s">
        <v>220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160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161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221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222</v>
      </c>
    </row>
    <row r="23" spans="1:5">
      <c r="A23" s="96" t="s">
        <v>223</v>
      </c>
      <c r="B23" s="98">
        <v>202</v>
      </c>
      <c r="C23" s="98">
        <v>2.2210000000000001E-2</v>
      </c>
      <c r="D23" s="98">
        <v>2.38</v>
      </c>
      <c r="E23" s="98">
        <v>2.37</v>
      </c>
    </row>
    <row r="24" spans="1:5">
      <c r="A24" s="96" t="s">
        <v>224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225</v>
      </c>
      <c r="B25" s="98">
        <v>0</v>
      </c>
      <c r="C25" s="98">
        <v>0</v>
      </c>
      <c r="D25" s="98">
        <v>0</v>
      </c>
      <c r="E25" s="98">
        <v>0</v>
      </c>
    </row>
    <row r="26" spans="1:5">
      <c r="A26" s="96" t="s">
        <v>226</v>
      </c>
      <c r="B26" s="98">
        <v>494</v>
      </c>
      <c r="C26" s="98">
        <v>5.4289999999999998E-2</v>
      </c>
      <c r="D26" s="98">
        <v>5.83</v>
      </c>
      <c r="E26" s="98">
        <v>5.8</v>
      </c>
    </row>
    <row r="27" spans="1:5">
      <c r="A27" s="95" t="s">
        <v>18</v>
      </c>
      <c r="B27" s="99">
        <v>7887.8</v>
      </c>
      <c r="C27" s="99">
        <v>0.86680000000000001</v>
      </c>
      <c r="D27" s="99">
        <v>93.09</v>
      </c>
      <c r="E27" s="99">
        <v>92.64</v>
      </c>
    </row>
    <row r="28" spans="1:5">
      <c r="A28" s="267" t="s">
        <v>99</v>
      </c>
      <c r="B28" s="268"/>
      <c r="C28" s="268"/>
      <c r="D28" s="268"/>
      <c r="E28" s="268"/>
    </row>
    <row r="29" spans="1:5">
      <c r="A29" s="96" t="s">
        <v>227</v>
      </c>
      <c r="B29" s="98">
        <v>0</v>
      </c>
      <c r="C29" s="98">
        <v>0</v>
      </c>
      <c r="D29" s="98">
        <v>0</v>
      </c>
      <c r="E29" s="98">
        <v>0</v>
      </c>
    </row>
    <row r="30" spans="1:5">
      <c r="A30" s="96" t="s">
        <v>228</v>
      </c>
      <c r="B30" s="98">
        <v>236.63</v>
      </c>
      <c r="C30" s="98">
        <v>2.5999999999999999E-2</v>
      </c>
      <c r="D30" s="98">
        <v>2.79</v>
      </c>
      <c r="E30" s="98">
        <v>2.78</v>
      </c>
    </row>
    <row r="31" spans="1:5">
      <c r="A31" s="96" t="s">
        <v>229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230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231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232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233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234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235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185</v>
      </c>
      <c r="B38" s="98">
        <v>273</v>
      </c>
      <c r="C38" s="98">
        <v>0.03</v>
      </c>
      <c r="D38" s="98">
        <v>3.22</v>
      </c>
      <c r="E38" s="98">
        <v>3.21</v>
      </c>
    </row>
    <row r="39" spans="1:5">
      <c r="A39" s="95" t="s">
        <v>113</v>
      </c>
      <c r="B39" s="99">
        <v>509.63</v>
      </c>
      <c r="C39" s="99">
        <v>5.6000000000000001E-2</v>
      </c>
      <c r="D39" s="99">
        <v>6.01</v>
      </c>
      <c r="E39" s="99">
        <v>5.99</v>
      </c>
    </row>
    <row r="40" spans="1:5">
      <c r="A40" s="267" t="s">
        <v>49</v>
      </c>
      <c r="B40" s="268"/>
      <c r="C40" s="268"/>
      <c r="D40" s="268"/>
      <c r="E40" s="268"/>
    </row>
    <row r="41" spans="1:5">
      <c r="A41" s="96" t="s">
        <v>236</v>
      </c>
      <c r="B41" s="98">
        <v>75.28</v>
      </c>
      <c r="C41" s="98">
        <v>0.01</v>
      </c>
      <c r="D41" s="98">
        <v>0.89</v>
      </c>
      <c r="E41" s="98">
        <v>0.88</v>
      </c>
    </row>
    <row r="42" spans="1:5">
      <c r="A42" s="95" t="s">
        <v>188</v>
      </c>
      <c r="B42" s="99">
        <v>75.28</v>
      </c>
      <c r="C42" s="99">
        <v>0.01</v>
      </c>
      <c r="D42" s="99">
        <v>0.89</v>
      </c>
      <c r="E42" s="99">
        <v>0.88</v>
      </c>
    </row>
    <row r="43" spans="1:5">
      <c r="A43" s="95" t="s">
        <v>189</v>
      </c>
      <c r="B43" s="99">
        <v>8472.7100000000009</v>
      </c>
      <c r="C43" s="99">
        <v>0.93279999999999996</v>
      </c>
      <c r="D43" s="99">
        <v>99.99</v>
      </c>
      <c r="E43" s="99">
        <v>99.51</v>
      </c>
    </row>
    <row r="44" spans="1:5">
      <c r="A44" s="267" t="s">
        <v>190</v>
      </c>
      <c r="B44" s="268"/>
      <c r="C44" s="268"/>
      <c r="D44" s="268"/>
      <c r="E44" s="268"/>
    </row>
    <row r="45" spans="1:5">
      <c r="A45" s="96" t="s">
        <v>237</v>
      </c>
      <c r="B45" s="98">
        <v>0</v>
      </c>
      <c r="C45" s="98">
        <v>0</v>
      </c>
      <c r="D45" s="98">
        <v>0</v>
      </c>
      <c r="E45" s="98">
        <v>0</v>
      </c>
    </row>
    <row r="46" spans="1:5">
      <c r="A46" s="96" t="s">
        <v>238</v>
      </c>
      <c r="B46" s="98">
        <v>0</v>
      </c>
      <c r="C46" s="98">
        <v>0</v>
      </c>
      <c r="D46" s="98">
        <v>0</v>
      </c>
      <c r="E46" s="98">
        <v>0</v>
      </c>
    </row>
    <row r="47" spans="1:5">
      <c r="A47" s="96" t="s">
        <v>239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119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67" t="s">
        <v>194</v>
      </c>
      <c r="B49" s="268"/>
      <c r="C49" s="268"/>
      <c r="D49" s="268"/>
      <c r="E49" s="268"/>
    </row>
    <row r="50" spans="1:5">
      <c r="A50" s="96" t="s">
        <v>240</v>
      </c>
      <c r="B50" s="98">
        <v>0</v>
      </c>
      <c r="C50" s="98">
        <v>0</v>
      </c>
      <c r="D50" s="98">
        <v>0</v>
      </c>
      <c r="E50" s="98">
        <v>0</v>
      </c>
    </row>
    <row r="51" spans="1:5">
      <c r="A51" s="96" t="s">
        <v>241</v>
      </c>
      <c r="B51" s="98">
        <v>19.059999999999999</v>
      </c>
      <c r="C51" s="98">
        <v>2.0899999999999998E-3</v>
      </c>
      <c r="D51" s="98">
        <v>0.22</v>
      </c>
      <c r="E51" s="98">
        <v>0.22</v>
      </c>
    </row>
    <row r="52" spans="1:5">
      <c r="A52" s="96" t="s">
        <v>242</v>
      </c>
      <c r="B52" s="98">
        <v>0</v>
      </c>
      <c r="C52" s="98">
        <v>0</v>
      </c>
      <c r="D52" s="98">
        <v>0</v>
      </c>
      <c r="E52" s="98">
        <v>0</v>
      </c>
    </row>
    <row r="53" spans="1:5">
      <c r="A53" s="96" t="s">
        <v>243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123</v>
      </c>
      <c r="B54" s="99">
        <v>19.059999999999999</v>
      </c>
      <c r="C54" s="99">
        <v>2.0899999999999998E-3</v>
      </c>
      <c r="D54" s="99">
        <v>0.22</v>
      </c>
      <c r="E54" s="99">
        <v>0.22</v>
      </c>
    </row>
    <row r="55" spans="1:5">
      <c r="A55" s="95" t="s">
        <v>198</v>
      </c>
      <c r="B55" s="99">
        <v>19.059999999999999</v>
      </c>
      <c r="C55" s="99">
        <v>2.0899999999999998E-3</v>
      </c>
      <c r="D55" s="99">
        <v>0.22</v>
      </c>
      <c r="E55" s="99">
        <v>0.22</v>
      </c>
    </row>
    <row r="56" spans="1:5">
      <c r="A56" s="95" t="s">
        <v>199</v>
      </c>
      <c r="B56" s="99">
        <v>8491.77</v>
      </c>
      <c r="C56" s="99">
        <v>0.93489</v>
      </c>
      <c r="D56" s="99">
        <v>100.21</v>
      </c>
      <c r="E56" s="99">
        <v>99.73</v>
      </c>
    </row>
    <row r="57" spans="1:5">
      <c r="A57" s="267" t="s">
        <v>42</v>
      </c>
      <c r="B57" s="268"/>
      <c r="C57" s="268"/>
      <c r="D57" s="268"/>
      <c r="E57" s="268"/>
    </row>
    <row r="58" spans="1:5">
      <c r="A58" s="96" t="s">
        <v>200</v>
      </c>
      <c r="B58" s="98">
        <v>0</v>
      </c>
      <c r="C58" s="98">
        <v>0</v>
      </c>
      <c r="D58" s="98">
        <v>0</v>
      </c>
      <c r="E58" s="98">
        <v>0</v>
      </c>
    </row>
    <row r="59" spans="1:5">
      <c r="A59" s="96" t="s">
        <v>201</v>
      </c>
      <c r="B59" s="98">
        <v>21.75</v>
      </c>
      <c r="C59" s="98">
        <v>2.3900000000000002E-3</v>
      </c>
      <c r="D59" s="98">
        <v>0.26</v>
      </c>
      <c r="E59" s="98">
        <v>0.26</v>
      </c>
    </row>
    <row r="60" spans="1:5">
      <c r="A60" s="95" t="s">
        <v>263</v>
      </c>
      <c r="B60" s="99">
        <v>21.75</v>
      </c>
      <c r="C60" s="99">
        <v>2.3900000000000002E-3</v>
      </c>
      <c r="D60" s="99">
        <v>0.26</v>
      </c>
      <c r="E60" s="99">
        <v>0.26</v>
      </c>
    </row>
    <row r="61" spans="1:5">
      <c r="A61" s="95" t="s">
        <v>204</v>
      </c>
      <c r="B61" s="99">
        <v>8513.52</v>
      </c>
      <c r="C61" s="99">
        <v>0.93728</v>
      </c>
      <c r="D61" s="99">
        <v>100.47</v>
      </c>
      <c r="E61" s="99">
        <v>99.99</v>
      </c>
    </row>
    <row r="63" spans="1:5">
      <c r="A63" s="267" t="s">
        <v>47</v>
      </c>
      <c r="B63" s="268"/>
      <c r="C63" s="268"/>
      <c r="D63" s="268"/>
      <c r="E63" s="26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/>
  <dimension ref="A1:F63"/>
  <sheetViews>
    <sheetView showGridLines="0" workbookViewId="0">
      <selection sqref="A1:F1"/>
    </sheetView>
  </sheetViews>
  <sheetFormatPr defaultRowHeight="12.75"/>
  <cols>
    <col min="1" max="1" width="30.75" style="163" customWidth="1"/>
    <col min="2" max="3" width="12" style="163" customWidth="1"/>
    <col min="4" max="5" width="16.375" style="163" customWidth="1"/>
    <col min="6" max="256" width="9" style="163"/>
    <col min="257" max="257" width="30.75" style="163" customWidth="1"/>
    <col min="258" max="259" width="12" style="163" customWidth="1"/>
    <col min="260" max="261" width="16.375" style="163" customWidth="1"/>
    <col min="262" max="512" width="9" style="163"/>
    <col min="513" max="513" width="30.75" style="163" customWidth="1"/>
    <col min="514" max="515" width="12" style="163" customWidth="1"/>
    <col min="516" max="517" width="16.375" style="163" customWidth="1"/>
    <col min="518" max="768" width="9" style="163"/>
    <col min="769" max="769" width="30.75" style="163" customWidth="1"/>
    <col min="770" max="771" width="12" style="163" customWidth="1"/>
    <col min="772" max="773" width="16.375" style="163" customWidth="1"/>
    <col min="774" max="1024" width="9" style="163"/>
    <col min="1025" max="1025" width="30.75" style="163" customWidth="1"/>
    <col min="1026" max="1027" width="12" style="163" customWidth="1"/>
    <col min="1028" max="1029" width="16.375" style="163" customWidth="1"/>
    <col min="1030" max="1280" width="9" style="163"/>
    <col min="1281" max="1281" width="30.75" style="163" customWidth="1"/>
    <col min="1282" max="1283" width="12" style="163" customWidth="1"/>
    <col min="1284" max="1285" width="16.375" style="163" customWidth="1"/>
    <col min="1286" max="1536" width="9" style="163"/>
    <col min="1537" max="1537" width="30.75" style="163" customWidth="1"/>
    <col min="1538" max="1539" width="12" style="163" customWidth="1"/>
    <col min="1540" max="1541" width="16.375" style="163" customWidth="1"/>
    <col min="1542" max="1792" width="9" style="163"/>
    <col min="1793" max="1793" width="30.75" style="163" customWidth="1"/>
    <col min="1794" max="1795" width="12" style="163" customWidth="1"/>
    <col min="1796" max="1797" width="16.375" style="163" customWidth="1"/>
    <col min="1798" max="2048" width="9" style="163"/>
    <col min="2049" max="2049" width="30.75" style="163" customWidth="1"/>
    <col min="2050" max="2051" width="12" style="163" customWidth="1"/>
    <col min="2052" max="2053" width="16.375" style="163" customWidth="1"/>
    <col min="2054" max="2304" width="9" style="163"/>
    <col min="2305" max="2305" width="30.75" style="163" customWidth="1"/>
    <col min="2306" max="2307" width="12" style="163" customWidth="1"/>
    <col min="2308" max="2309" width="16.375" style="163" customWidth="1"/>
    <col min="2310" max="2560" width="9" style="163"/>
    <col min="2561" max="2561" width="30.75" style="163" customWidth="1"/>
    <col min="2562" max="2563" width="12" style="163" customWidth="1"/>
    <col min="2564" max="2565" width="16.375" style="163" customWidth="1"/>
    <col min="2566" max="2816" width="9" style="163"/>
    <col min="2817" max="2817" width="30.75" style="163" customWidth="1"/>
    <col min="2818" max="2819" width="12" style="163" customWidth="1"/>
    <col min="2820" max="2821" width="16.375" style="163" customWidth="1"/>
    <col min="2822" max="3072" width="9" style="163"/>
    <col min="3073" max="3073" width="30.75" style="163" customWidth="1"/>
    <col min="3074" max="3075" width="12" style="163" customWidth="1"/>
    <col min="3076" max="3077" width="16.375" style="163" customWidth="1"/>
    <col min="3078" max="3328" width="9" style="163"/>
    <col min="3329" max="3329" width="30.75" style="163" customWidth="1"/>
    <col min="3330" max="3331" width="12" style="163" customWidth="1"/>
    <col min="3332" max="3333" width="16.375" style="163" customWidth="1"/>
    <col min="3334" max="3584" width="9" style="163"/>
    <col min="3585" max="3585" width="30.75" style="163" customWidth="1"/>
    <col min="3586" max="3587" width="12" style="163" customWidth="1"/>
    <col min="3588" max="3589" width="16.375" style="163" customWidth="1"/>
    <col min="3590" max="3840" width="9" style="163"/>
    <col min="3841" max="3841" width="30.75" style="163" customWidth="1"/>
    <col min="3842" max="3843" width="12" style="163" customWidth="1"/>
    <col min="3844" max="3845" width="16.375" style="163" customWidth="1"/>
    <col min="3846" max="4096" width="9" style="163"/>
    <col min="4097" max="4097" width="30.75" style="163" customWidth="1"/>
    <col min="4098" max="4099" width="12" style="163" customWidth="1"/>
    <col min="4100" max="4101" width="16.375" style="163" customWidth="1"/>
    <col min="4102" max="4352" width="9" style="163"/>
    <col min="4353" max="4353" width="30.75" style="163" customWidth="1"/>
    <col min="4354" max="4355" width="12" style="163" customWidth="1"/>
    <col min="4356" max="4357" width="16.375" style="163" customWidth="1"/>
    <col min="4358" max="4608" width="9" style="163"/>
    <col min="4609" max="4609" width="30.75" style="163" customWidth="1"/>
    <col min="4610" max="4611" width="12" style="163" customWidth="1"/>
    <col min="4612" max="4613" width="16.375" style="163" customWidth="1"/>
    <col min="4614" max="4864" width="9" style="163"/>
    <col min="4865" max="4865" width="30.75" style="163" customWidth="1"/>
    <col min="4866" max="4867" width="12" style="163" customWidth="1"/>
    <col min="4868" max="4869" width="16.375" style="163" customWidth="1"/>
    <col min="4870" max="5120" width="9" style="163"/>
    <col min="5121" max="5121" width="30.75" style="163" customWidth="1"/>
    <col min="5122" max="5123" width="12" style="163" customWidth="1"/>
    <col min="5124" max="5125" width="16.375" style="163" customWidth="1"/>
    <col min="5126" max="5376" width="9" style="163"/>
    <col min="5377" max="5377" width="30.75" style="163" customWidth="1"/>
    <col min="5378" max="5379" width="12" style="163" customWidth="1"/>
    <col min="5380" max="5381" width="16.375" style="163" customWidth="1"/>
    <col min="5382" max="5632" width="9" style="163"/>
    <col min="5633" max="5633" width="30.75" style="163" customWidth="1"/>
    <col min="5634" max="5635" width="12" style="163" customWidth="1"/>
    <col min="5636" max="5637" width="16.375" style="163" customWidth="1"/>
    <col min="5638" max="5888" width="9" style="163"/>
    <col min="5889" max="5889" width="30.75" style="163" customWidth="1"/>
    <col min="5890" max="5891" width="12" style="163" customWidth="1"/>
    <col min="5892" max="5893" width="16.375" style="163" customWidth="1"/>
    <col min="5894" max="6144" width="9" style="163"/>
    <col min="6145" max="6145" width="30.75" style="163" customWidth="1"/>
    <col min="6146" max="6147" width="12" style="163" customWidth="1"/>
    <col min="6148" max="6149" width="16.375" style="163" customWidth="1"/>
    <col min="6150" max="6400" width="9" style="163"/>
    <col min="6401" max="6401" width="30.75" style="163" customWidth="1"/>
    <col min="6402" max="6403" width="12" style="163" customWidth="1"/>
    <col min="6404" max="6405" width="16.375" style="163" customWidth="1"/>
    <col min="6406" max="6656" width="9" style="163"/>
    <col min="6657" max="6657" width="30.75" style="163" customWidth="1"/>
    <col min="6658" max="6659" width="12" style="163" customWidth="1"/>
    <col min="6660" max="6661" width="16.375" style="163" customWidth="1"/>
    <col min="6662" max="6912" width="9" style="163"/>
    <col min="6913" max="6913" width="30.75" style="163" customWidth="1"/>
    <col min="6914" max="6915" width="12" style="163" customWidth="1"/>
    <col min="6916" max="6917" width="16.375" style="163" customWidth="1"/>
    <col min="6918" max="7168" width="9" style="163"/>
    <col min="7169" max="7169" width="30.75" style="163" customWidth="1"/>
    <col min="7170" max="7171" width="12" style="163" customWidth="1"/>
    <col min="7172" max="7173" width="16.375" style="163" customWidth="1"/>
    <col min="7174" max="7424" width="9" style="163"/>
    <col min="7425" max="7425" width="30.75" style="163" customWidth="1"/>
    <col min="7426" max="7427" width="12" style="163" customWidth="1"/>
    <col min="7428" max="7429" width="16.375" style="163" customWidth="1"/>
    <col min="7430" max="7680" width="9" style="163"/>
    <col min="7681" max="7681" width="30.75" style="163" customWidth="1"/>
    <col min="7682" max="7683" width="12" style="163" customWidth="1"/>
    <col min="7684" max="7685" width="16.375" style="163" customWidth="1"/>
    <col min="7686" max="7936" width="9" style="163"/>
    <col min="7937" max="7937" width="30.75" style="163" customWidth="1"/>
    <col min="7938" max="7939" width="12" style="163" customWidth="1"/>
    <col min="7940" max="7941" width="16.375" style="163" customWidth="1"/>
    <col min="7942" max="8192" width="9" style="163"/>
    <col min="8193" max="8193" width="30.75" style="163" customWidth="1"/>
    <col min="8194" max="8195" width="12" style="163" customWidth="1"/>
    <col min="8196" max="8197" width="16.375" style="163" customWidth="1"/>
    <col min="8198" max="8448" width="9" style="163"/>
    <col min="8449" max="8449" width="30.75" style="163" customWidth="1"/>
    <col min="8450" max="8451" width="12" style="163" customWidth="1"/>
    <col min="8452" max="8453" width="16.375" style="163" customWidth="1"/>
    <col min="8454" max="8704" width="9" style="163"/>
    <col min="8705" max="8705" width="30.75" style="163" customWidth="1"/>
    <col min="8706" max="8707" width="12" style="163" customWidth="1"/>
    <col min="8708" max="8709" width="16.375" style="163" customWidth="1"/>
    <col min="8710" max="8960" width="9" style="163"/>
    <col min="8961" max="8961" width="30.75" style="163" customWidth="1"/>
    <col min="8962" max="8963" width="12" style="163" customWidth="1"/>
    <col min="8964" max="8965" width="16.375" style="163" customWidth="1"/>
    <col min="8966" max="9216" width="9" style="163"/>
    <col min="9217" max="9217" width="30.75" style="163" customWidth="1"/>
    <col min="9218" max="9219" width="12" style="163" customWidth="1"/>
    <col min="9220" max="9221" width="16.375" style="163" customWidth="1"/>
    <col min="9222" max="9472" width="9" style="163"/>
    <col min="9473" max="9473" width="30.75" style="163" customWidth="1"/>
    <col min="9474" max="9475" width="12" style="163" customWidth="1"/>
    <col min="9476" max="9477" width="16.375" style="163" customWidth="1"/>
    <col min="9478" max="9728" width="9" style="163"/>
    <col min="9729" max="9729" width="30.75" style="163" customWidth="1"/>
    <col min="9730" max="9731" width="12" style="163" customWidth="1"/>
    <col min="9732" max="9733" width="16.375" style="163" customWidth="1"/>
    <col min="9734" max="9984" width="9" style="163"/>
    <col min="9985" max="9985" width="30.75" style="163" customWidth="1"/>
    <col min="9986" max="9987" width="12" style="163" customWidth="1"/>
    <col min="9988" max="9989" width="16.375" style="163" customWidth="1"/>
    <col min="9990" max="10240" width="9" style="163"/>
    <col min="10241" max="10241" width="30.75" style="163" customWidth="1"/>
    <col min="10242" max="10243" width="12" style="163" customWidth="1"/>
    <col min="10244" max="10245" width="16.375" style="163" customWidth="1"/>
    <col min="10246" max="10496" width="9" style="163"/>
    <col min="10497" max="10497" width="30.75" style="163" customWidth="1"/>
    <col min="10498" max="10499" width="12" style="163" customWidth="1"/>
    <col min="10500" max="10501" width="16.375" style="163" customWidth="1"/>
    <col min="10502" max="10752" width="9" style="163"/>
    <col min="10753" max="10753" width="30.75" style="163" customWidth="1"/>
    <col min="10754" max="10755" width="12" style="163" customWidth="1"/>
    <col min="10756" max="10757" width="16.375" style="163" customWidth="1"/>
    <col min="10758" max="11008" width="9" style="163"/>
    <col min="11009" max="11009" width="30.75" style="163" customWidth="1"/>
    <col min="11010" max="11011" width="12" style="163" customWidth="1"/>
    <col min="11012" max="11013" width="16.375" style="163" customWidth="1"/>
    <col min="11014" max="11264" width="9" style="163"/>
    <col min="11265" max="11265" width="30.75" style="163" customWidth="1"/>
    <col min="11266" max="11267" width="12" style="163" customWidth="1"/>
    <col min="11268" max="11269" width="16.375" style="163" customWidth="1"/>
    <col min="11270" max="11520" width="9" style="163"/>
    <col min="11521" max="11521" width="30.75" style="163" customWidth="1"/>
    <col min="11522" max="11523" width="12" style="163" customWidth="1"/>
    <col min="11524" max="11525" width="16.375" style="163" customWidth="1"/>
    <col min="11526" max="11776" width="9" style="163"/>
    <col min="11777" max="11777" width="30.75" style="163" customWidth="1"/>
    <col min="11778" max="11779" width="12" style="163" customWidth="1"/>
    <col min="11780" max="11781" width="16.375" style="163" customWidth="1"/>
    <col min="11782" max="12032" width="9" style="163"/>
    <col min="12033" max="12033" width="30.75" style="163" customWidth="1"/>
    <col min="12034" max="12035" width="12" style="163" customWidth="1"/>
    <col min="12036" max="12037" width="16.375" style="163" customWidth="1"/>
    <col min="12038" max="12288" width="9" style="163"/>
    <col min="12289" max="12289" width="30.75" style="163" customWidth="1"/>
    <col min="12290" max="12291" width="12" style="163" customWidth="1"/>
    <col min="12292" max="12293" width="16.375" style="163" customWidth="1"/>
    <col min="12294" max="12544" width="9" style="163"/>
    <col min="12545" max="12545" width="30.75" style="163" customWidth="1"/>
    <col min="12546" max="12547" width="12" style="163" customWidth="1"/>
    <col min="12548" max="12549" width="16.375" style="163" customWidth="1"/>
    <col min="12550" max="12800" width="9" style="163"/>
    <col min="12801" max="12801" width="30.75" style="163" customWidth="1"/>
    <col min="12802" max="12803" width="12" style="163" customWidth="1"/>
    <col min="12804" max="12805" width="16.375" style="163" customWidth="1"/>
    <col min="12806" max="13056" width="9" style="163"/>
    <col min="13057" max="13057" width="30.75" style="163" customWidth="1"/>
    <col min="13058" max="13059" width="12" style="163" customWidth="1"/>
    <col min="13060" max="13061" width="16.375" style="163" customWidth="1"/>
    <col min="13062" max="13312" width="9" style="163"/>
    <col min="13313" max="13313" width="30.75" style="163" customWidth="1"/>
    <col min="13314" max="13315" width="12" style="163" customWidth="1"/>
    <col min="13316" max="13317" width="16.375" style="163" customWidth="1"/>
    <col min="13318" max="13568" width="9" style="163"/>
    <col min="13569" max="13569" width="30.75" style="163" customWidth="1"/>
    <col min="13570" max="13571" width="12" style="163" customWidth="1"/>
    <col min="13572" max="13573" width="16.375" style="163" customWidth="1"/>
    <col min="13574" max="13824" width="9" style="163"/>
    <col min="13825" max="13825" width="30.75" style="163" customWidth="1"/>
    <col min="13826" max="13827" width="12" style="163" customWidth="1"/>
    <col min="13828" max="13829" width="16.375" style="163" customWidth="1"/>
    <col min="13830" max="14080" width="9" style="163"/>
    <col min="14081" max="14081" width="30.75" style="163" customWidth="1"/>
    <col min="14082" max="14083" width="12" style="163" customWidth="1"/>
    <col min="14084" max="14085" width="16.375" style="163" customWidth="1"/>
    <col min="14086" max="14336" width="9" style="163"/>
    <col min="14337" max="14337" width="30.75" style="163" customWidth="1"/>
    <col min="14338" max="14339" width="12" style="163" customWidth="1"/>
    <col min="14340" max="14341" width="16.375" style="163" customWidth="1"/>
    <col min="14342" max="14592" width="9" style="163"/>
    <col min="14593" max="14593" width="30.75" style="163" customWidth="1"/>
    <col min="14594" max="14595" width="12" style="163" customWidth="1"/>
    <col min="14596" max="14597" width="16.375" style="163" customWidth="1"/>
    <col min="14598" max="14848" width="9" style="163"/>
    <col min="14849" max="14849" width="30.75" style="163" customWidth="1"/>
    <col min="14850" max="14851" width="12" style="163" customWidth="1"/>
    <col min="14852" max="14853" width="16.375" style="163" customWidth="1"/>
    <col min="14854" max="15104" width="9" style="163"/>
    <col min="15105" max="15105" width="30.75" style="163" customWidth="1"/>
    <col min="15106" max="15107" width="12" style="163" customWidth="1"/>
    <col min="15108" max="15109" width="16.375" style="163" customWidth="1"/>
    <col min="15110" max="15360" width="9" style="163"/>
    <col min="15361" max="15361" width="30.75" style="163" customWidth="1"/>
    <col min="15362" max="15363" width="12" style="163" customWidth="1"/>
    <col min="15364" max="15365" width="16.375" style="163" customWidth="1"/>
    <col min="15366" max="15616" width="9" style="163"/>
    <col min="15617" max="15617" width="30.75" style="163" customWidth="1"/>
    <col min="15618" max="15619" width="12" style="163" customWidth="1"/>
    <col min="15620" max="15621" width="16.375" style="163" customWidth="1"/>
    <col min="15622" max="15872" width="9" style="163"/>
    <col min="15873" max="15873" width="30.75" style="163" customWidth="1"/>
    <col min="15874" max="15875" width="12" style="163" customWidth="1"/>
    <col min="15876" max="15877" width="16.375" style="163" customWidth="1"/>
    <col min="15878" max="16128" width="9" style="163"/>
    <col min="16129" max="16129" width="30.75" style="163" customWidth="1"/>
    <col min="16130" max="16131" width="12" style="163" customWidth="1"/>
    <col min="16132" max="16133" width="16.375" style="163" customWidth="1"/>
    <col min="16134" max="16384" width="9" style="163"/>
  </cols>
  <sheetData>
    <row r="1" spans="1:6">
      <c r="A1" s="269" t="s">
        <v>254</v>
      </c>
      <c r="B1" s="270"/>
      <c r="C1" s="270"/>
      <c r="D1" s="270"/>
      <c r="E1" s="270"/>
      <c r="F1" s="270"/>
    </row>
    <row r="2" spans="1:6">
      <c r="A2" s="269" t="s">
        <v>255</v>
      </c>
      <c r="B2" s="270"/>
      <c r="C2" s="270"/>
      <c r="D2" s="270"/>
      <c r="E2" s="270"/>
      <c r="F2" s="270"/>
    </row>
    <row r="3" spans="1:6">
      <c r="A3" s="269" t="s">
        <v>363</v>
      </c>
      <c r="B3" s="270"/>
      <c r="C3" s="270"/>
      <c r="D3" s="270"/>
      <c r="E3" s="270"/>
      <c r="F3" s="270"/>
    </row>
    <row r="4" spans="1:6">
      <c r="A4" s="164" t="s">
        <v>140</v>
      </c>
      <c r="B4" s="269" t="s">
        <v>141</v>
      </c>
      <c r="C4" s="270"/>
      <c r="D4" s="270"/>
      <c r="E4" s="270"/>
      <c r="F4" s="270"/>
    </row>
    <row r="5" spans="1:6">
      <c r="A5" s="164" t="s">
        <v>357</v>
      </c>
      <c r="B5" s="269" t="s">
        <v>258</v>
      </c>
      <c r="C5" s="270"/>
      <c r="D5" s="270"/>
      <c r="E5" s="270"/>
      <c r="F5" s="270"/>
    </row>
    <row r="6" spans="1:6">
      <c r="A6" s="164" t="s">
        <v>273</v>
      </c>
      <c r="B6" s="165" t="s">
        <v>218</v>
      </c>
    </row>
    <row r="7" spans="1:6">
      <c r="A7" s="166" t="s">
        <v>9</v>
      </c>
      <c r="B7" s="166" t="s">
        <v>146</v>
      </c>
      <c r="C7" s="166" t="s">
        <v>253</v>
      </c>
      <c r="D7" s="166" t="s">
        <v>260</v>
      </c>
      <c r="E7" s="166" t="s">
        <v>261</v>
      </c>
    </row>
    <row r="8" spans="1:6">
      <c r="A8" s="269" t="s">
        <v>262</v>
      </c>
      <c r="B8" s="270"/>
      <c r="C8" s="270"/>
      <c r="D8" s="270"/>
      <c r="E8" s="270"/>
    </row>
    <row r="9" spans="1:6">
      <c r="A9" s="165" t="s">
        <v>150</v>
      </c>
      <c r="B9" s="167">
        <v>0</v>
      </c>
      <c r="C9" s="167">
        <v>0</v>
      </c>
      <c r="D9" s="167">
        <v>0</v>
      </c>
      <c r="E9" s="167">
        <v>0</v>
      </c>
    </row>
    <row r="10" spans="1:6">
      <c r="A10" s="165" t="s">
        <v>151</v>
      </c>
      <c r="B10" s="167">
        <v>0</v>
      </c>
      <c r="C10" s="167">
        <v>0</v>
      </c>
      <c r="D10" s="167">
        <v>0</v>
      </c>
      <c r="E10" s="167">
        <v>0</v>
      </c>
    </row>
    <row r="11" spans="1:6">
      <c r="A11" s="165" t="s">
        <v>152</v>
      </c>
    </row>
    <row r="12" spans="1:6">
      <c r="A12" s="165" t="s">
        <v>153</v>
      </c>
      <c r="B12" s="167">
        <v>0</v>
      </c>
      <c r="C12" s="167">
        <v>0</v>
      </c>
      <c r="D12" s="167">
        <v>0</v>
      </c>
      <c r="E12" s="167">
        <v>0</v>
      </c>
    </row>
    <row r="13" spans="1:6">
      <c r="A13" s="165" t="s">
        <v>154</v>
      </c>
      <c r="B13" s="167">
        <v>0</v>
      </c>
      <c r="C13" s="167">
        <v>0</v>
      </c>
      <c r="D13" s="167">
        <v>0</v>
      </c>
      <c r="E13" s="167">
        <v>0</v>
      </c>
    </row>
    <row r="14" spans="1:6">
      <c r="A14" s="165" t="s">
        <v>155</v>
      </c>
      <c r="B14" s="167">
        <v>0</v>
      </c>
      <c r="C14" s="167">
        <v>0</v>
      </c>
      <c r="D14" s="167">
        <v>0</v>
      </c>
      <c r="E14" s="167">
        <v>0</v>
      </c>
    </row>
    <row r="15" spans="1:6">
      <c r="A15" s="165" t="s">
        <v>156</v>
      </c>
      <c r="B15" s="167">
        <v>0</v>
      </c>
      <c r="C15" s="167">
        <v>0</v>
      </c>
      <c r="D15" s="167">
        <v>0</v>
      </c>
      <c r="E15" s="167">
        <v>0</v>
      </c>
    </row>
    <row r="16" spans="1:6">
      <c r="A16" s="165" t="s">
        <v>219</v>
      </c>
      <c r="B16" s="167">
        <v>9295</v>
      </c>
      <c r="C16" s="167">
        <v>1.0214300000000001</v>
      </c>
      <c r="D16" s="167">
        <v>79.89</v>
      </c>
      <c r="E16" s="167">
        <v>79.63</v>
      </c>
    </row>
    <row r="17" spans="1:5">
      <c r="A17" s="165" t="s">
        <v>158</v>
      </c>
      <c r="B17" s="167">
        <v>44</v>
      </c>
      <c r="C17" s="167">
        <v>4.8399999999999997E-3</v>
      </c>
      <c r="D17" s="167">
        <v>0.38</v>
      </c>
      <c r="E17" s="167">
        <v>0.38</v>
      </c>
    </row>
    <row r="18" spans="1:5">
      <c r="A18" s="165" t="s">
        <v>220</v>
      </c>
      <c r="B18" s="167">
        <v>0</v>
      </c>
      <c r="C18" s="167">
        <v>0</v>
      </c>
      <c r="D18" s="167">
        <v>0</v>
      </c>
      <c r="E18" s="167">
        <v>0</v>
      </c>
    </row>
    <row r="19" spans="1:5">
      <c r="A19" s="165" t="s">
        <v>160</v>
      </c>
      <c r="B19" s="167">
        <v>0</v>
      </c>
      <c r="C19" s="167">
        <v>0</v>
      </c>
      <c r="D19" s="167">
        <v>0</v>
      </c>
      <c r="E19" s="167">
        <v>0</v>
      </c>
    </row>
    <row r="20" spans="1:5">
      <c r="A20" s="165" t="s">
        <v>161</v>
      </c>
      <c r="B20" s="167">
        <v>0</v>
      </c>
      <c r="C20" s="167">
        <v>0</v>
      </c>
      <c r="D20" s="167">
        <v>0</v>
      </c>
      <c r="E20" s="167">
        <v>0</v>
      </c>
    </row>
    <row r="21" spans="1:5">
      <c r="A21" s="165" t="s">
        <v>221</v>
      </c>
      <c r="B21" s="167">
        <v>0</v>
      </c>
      <c r="C21" s="167">
        <v>0</v>
      </c>
      <c r="D21" s="167">
        <v>0</v>
      </c>
      <c r="E21" s="167">
        <v>0</v>
      </c>
    </row>
    <row r="22" spans="1:5">
      <c r="A22" s="165" t="s">
        <v>222</v>
      </c>
    </row>
    <row r="23" spans="1:5">
      <c r="A23" s="165" t="s">
        <v>223</v>
      </c>
      <c r="B23" s="167">
        <v>336</v>
      </c>
      <c r="C23" s="167">
        <v>3.6909999999999998E-2</v>
      </c>
      <c r="D23" s="167">
        <v>2.89</v>
      </c>
      <c r="E23" s="167">
        <v>2.88</v>
      </c>
    </row>
    <row r="24" spans="1:5">
      <c r="A24" s="165" t="s">
        <v>224</v>
      </c>
      <c r="B24" s="167">
        <v>0</v>
      </c>
      <c r="C24" s="167">
        <v>0</v>
      </c>
      <c r="D24" s="167">
        <v>0</v>
      </c>
      <c r="E24" s="167">
        <v>0</v>
      </c>
    </row>
    <row r="25" spans="1:5">
      <c r="A25" s="165" t="s">
        <v>225</v>
      </c>
      <c r="B25" s="167">
        <v>0</v>
      </c>
      <c r="C25" s="167">
        <v>0</v>
      </c>
      <c r="D25" s="167">
        <v>0</v>
      </c>
      <c r="E25" s="167">
        <v>0</v>
      </c>
    </row>
    <row r="26" spans="1:5">
      <c r="A26" s="165" t="s">
        <v>226</v>
      </c>
      <c r="B26" s="167">
        <v>639</v>
      </c>
      <c r="C26" s="167">
        <v>7.0220000000000005E-2</v>
      </c>
      <c r="D26" s="167">
        <v>5.49</v>
      </c>
      <c r="E26" s="167">
        <v>5.47</v>
      </c>
    </row>
    <row r="27" spans="1:5">
      <c r="A27" s="164" t="s">
        <v>18</v>
      </c>
      <c r="B27" s="168">
        <v>10314</v>
      </c>
      <c r="C27" s="168">
        <v>1.1334</v>
      </c>
      <c r="D27" s="168">
        <v>88.65</v>
      </c>
      <c r="E27" s="168">
        <v>88.36</v>
      </c>
    </row>
    <row r="28" spans="1:5">
      <c r="A28" s="269" t="s">
        <v>99</v>
      </c>
      <c r="B28" s="270"/>
      <c r="C28" s="270"/>
      <c r="D28" s="270"/>
      <c r="E28" s="270"/>
    </row>
    <row r="29" spans="1:5">
      <c r="A29" s="165" t="s">
        <v>227</v>
      </c>
      <c r="B29" s="167">
        <v>0</v>
      </c>
      <c r="C29" s="167">
        <v>0</v>
      </c>
      <c r="D29" s="167">
        <v>0</v>
      </c>
      <c r="E29" s="167">
        <v>0</v>
      </c>
    </row>
    <row r="30" spans="1:5">
      <c r="A30" s="165" t="s">
        <v>228</v>
      </c>
      <c r="B30" s="167">
        <v>309.42</v>
      </c>
      <c r="C30" s="167">
        <v>3.4000000000000002E-2</v>
      </c>
      <c r="D30" s="167">
        <v>2.66</v>
      </c>
      <c r="E30" s="167">
        <v>2.65</v>
      </c>
    </row>
    <row r="31" spans="1:5">
      <c r="A31" s="165" t="s">
        <v>229</v>
      </c>
      <c r="B31" s="167">
        <v>0</v>
      </c>
      <c r="C31" s="167">
        <v>0</v>
      </c>
      <c r="D31" s="167">
        <v>0</v>
      </c>
      <c r="E31" s="167">
        <v>0</v>
      </c>
    </row>
    <row r="32" spans="1:5">
      <c r="A32" s="165" t="s">
        <v>230</v>
      </c>
      <c r="B32" s="167">
        <v>0</v>
      </c>
      <c r="C32" s="167">
        <v>0</v>
      </c>
      <c r="D32" s="167">
        <v>0</v>
      </c>
      <c r="E32" s="167">
        <v>0</v>
      </c>
    </row>
    <row r="33" spans="1:5">
      <c r="A33" s="165" t="s">
        <v>231</v>
      </c>
      <c r="B33" s="167">
        <v>0</v>
      </c>
      <c r="C33" s="167">
        <v>0</v>
      </c>
      <c r="D33" s="167">
        <v>0</v>
      </c>
      <c r="E33" s="167">
        <v>0</v>
      </c>
    </row>
    <row r="34" spans="1:5">
      <c r="A34" s="165" t="s">
        <v>232</v>
      </c>
      <c r="B34" s="167">
        <v>0</v>
      </c>
      <c r="C34" s="167">
        <v>0</v>
      </c>
      <c r="D34" s="167">
        <v>0</v>
      </c>
      <c r="E34" s="167">
        <v>0</v>
      </c>
    </row>
    <row r="35" spans="1:5">
      <c r="A35" s="165" t="s">
        <v>233</v>
      </c>
      <c r="B35" s="167">
        <v>0</v>
      </c>
      <c r="C35" s="167">
        <v>0</v>
      </c>
      <c r="D35" s="167">
        <v>0</v>
      </c>
      <c r="E35" s="167">
        <v>0</v>
      </c>
    </row>
    <row r="36" spans="1:5">
      <c r="A36" s="165" t="s">
        <v>234</v>
      </c>
      <c r="B36" s="167">
        <v>0</v>
      </c>
      <c r="C36" s="167">
        <v>0</v>
      </c>
      <c r="D36" s="167">
        <v>0</v>
      </c>
      <c r="E36" s="167">
        <v>0</v>
      </c>
    </row>
    <row r="37" spans="1:5">
      <c r="A37" s="165" t="s">
        <v>358</v>
      </c>
      <c r="B37" s="167">
        <v>0</v>
      </c>
      <c r="C37" s="167">
        <v>0</v>
      </c>
      <c r="D37" s="167">
        <v>0</v>
      </c>
      <c r="E37" s="167">
        <v>0</v>
      </c>
    </row>
    <row r="38" spans="1:5">
      <c r="A38" s="165" t="s">
        <v>185</v>
      </c>
      <c r="B38" s="167">
        <v>892.71</v>
      </c>
      <c r="C38" s="167">
        <v>9.8100000000000007E-2</v>
      </c>
      <c r="D38" s="167">
        <v>7.67</v>
      </c>
      <c r="E38" s="167">
        <v>7.65</v>
      </c>
    </row>
    <row r="39" spans="1:5">
      <c r="A39" s="164" t="s">
        <v>113</v>
      </c>
      <c r="B39" s="168">
        <v>1202.1300000000001</v>
      </c>
      <c r="C39" s="168">
        <v>0.1321</v>
      </c>
      <c r="D39" s="168">
        <v>10.33</v>
      </c>
      <c r="E39" s="168">
        <v>10.3</v>
      </c>
    </row>
    <row r="40" spans="1:5">
      <c r="A40" s="269" t="s">
        <v>49</v>
      </c>
      <c r="B40" s="270"/>
      <c r="C40" s="270"/>
      <c r="D40" s="270"/>
      <c r="E40" s="270"/>
    </row>
    <row r="41" spans="1:5">
      <c r="A41" s="165" t="s">
        <v>236</v>
      </c>
      <c r="B41" s="167">
        <v>118.53</v>
      </c>
      <c r="C41" s="167">
        <v>0.01</v>
      </c>
      <c r="D41" s="167">
        <v>1.02</v>
      </c>
      <c r="E41" s="167">
        <v>1.02</v>
      </c>
    </row>
    <row r="42" spans="1:5">
      <c r="A42" s="164" t="s">
        <v>188</v>
      </c>
      <c r="B42" s="168">
        <v>118.53</v>
      </c>
      <c r="C42" s="168">
        <v>0.01</v>
      </c>
      <c r="D42" s="168">
        <v>1.02</v>
      </c>
      <c r="E42" s="168">
        <v>1.02</v>
      </c>
    </row>
    <row r="43" spans="1:5">
      <c r="A43" s="164" t="s">
        <v>189</v>
      </c>
      <c r="B43" s="168">
        <v>11634.660000000002</v>
      </c>
      <c r="C43" s="168">
        <v>1.2755000000000001</v>
      </c>
      <c r="D43" s="168">
        <v>100</v>
      </c>
      <c r="E43" s="168">
        <v>99.68</v>
      </c>
    </row>
    <row r="44" spans="1:5">
      <c r="A44" s="269" t="s">
        <v>190</v>
      </c>
      <c r="B44" s="270"/>
      <c r="C44" s="270"/>
      <c r="D44" s="270"/>
      <c r="E44" s="270"/>
    </row>
    <row r="45" spans="1:5">
      <c r="A45" s="165" t="s">
        <v>237</v>
      </c>
      <c r="B45" s="167">
        <v>0</v>
      </c>
      <c r="C45" s="167">
        <v>0</v>
      </c>
      <c r="D45" s="167">
        <v>0</v>
      </c>
      <c r="E45" s="167">
        <v>0</v>
      </c>
    </row>
    <row r="46" spans="1:5">
      <c r="A46" s="165" t="s">
        <v>238</v>
      </c>
      <c r="B46" s="167">
        <v>0</v>
      </c>
      <c r="C46" s="167">
        <v>0</v>
      </c>
      <c r="D46" s="167">
        <v>0</v>
      </c>
      <c r="E46" s="167">
        <v>0</v>
      </c>
    </row>
    <row r="47" spans="1:5">
      <c r="A47" s="165" t="s">
        <v>239</v>
      </c>
      <c r="B47" s="167">
        <v>0</v>
      </c>
      <c r="C47" s="167">
        <v>0</v>
      </c>
      <c r="D47" s="167">
        <v>0</v>
      </c>
      <c r="E47" s="167">
        <v>0</v>
      </c>
    </row>
    <row r="48" spans="1:5">
      <c r="A48" s="164" t="s">
        <v>119</v>
      </c>
      <c r="B48" s="168">
        <v>0</v>
      </c>
      <c r="C48" s="168">
        <v>0</v>
      </c>
      <c r="D48" s="168">
        <v>0</v>
      </c>
      <c r="E48" s="168">
        <v>0</v>
      </c>
    </row>
    <row r="49" spans="1:5">
      <c r="A49" s="269" t="s">
        <v>194</v>
      </c>
      <c r="B49" s="270"/>
      <c r="C49" s="270"/>
      <c r="D49" s="270"/>
      <c r="E49" s="270"/>
    </row>
    <row r="50" spans="1:5" ht="22.5">
      <c r="A50" s="165" t="s">
        <v>240</v>
      </c>
      <c r="B50" s="167">
        <v>0</v>
      </c>
      <c r="C50" s="167">
        <v>0</v>
      </c>
      <c r="D50" s="167">
        <v>0</v>
      </c>
      <c r="E50" s="167">
        <v>0</v>
      </c>
    </row>
    <row r="51" spans="1:5">
      <c r="A51" s="165" t="s">
        <v>241</v>
      </c>
      <c r="B51" s="167">
        <v>20.059999999999999</v>
      </c>
      <c r="C51" s="167">
        <v>2.2000000000000001E-3</v>
      </c>
      <c r="D51" s="167">
        <v>0.17</v>
      </c>
      <c r="E51" s="167">
        <v>0.17</v>
      </c>
    </row>
    <row r="52" spans="1:5">
      <c r="A52" s="165" t="s">
        <v>242</v>
      </c>
      <c r="B52" s="167">
        <v>0</v>
      </c>
      <c r="C52" s="167">
        <v>0</v>
      </c>
      <c r="D52" s="167">
        <v>0</v>
      </c>
      <c r="E52" s="167">
        <v>0</v>
      </c>
    </row>
    <row r="53" spans="1:5">
      <c r="A53" s="165" t="s">
        <v>243</v>
      </c>
      <c r="B53" s="167">
        <v>0</v>
      </c>
      <c r="C53" s="167">
        <v>0</v>
      </c>
      <c r="D53" s="167">
        <v>0</v>
      </c>
      <c r="E53" s="167">
        <v>0</v>
      </c>
    </row>
    <row r="54" spans="1:5">
      <c r="A54" s="164" t="s">
        <v>123</v>
      </c>
      <c r="B54" s="168">
        <v>20.059999999999999</v>
      </c>
      <c r="C54" s="168">
        <v>2.2000000000000001E-3</v>
      </c>
      <c r="D54" s="168">
        <v>0.17</v>
      </c>
      <c r="E54" s="168">
        <v>0.17</v>
      </c>
    </row>
    <row r="55" spans="1:5">
      <c r="A55" s="164" t="s">
        <v>198</v>
      </c>
      <c r="B55" s="168">
        <v>20.059999999999999</v>
      </c>
      <c r="C55" s="168">
        <v>2.2000000000000001E-3</v>
      </c>
      <c r="D55" s="168">
        <v>0.17</v>
      </c>
      <c r="E55" s="168">
        <v>0.17</v>
      </c>
    </row>
    <row r="56" spans="1:5">
      <c r="A56" s="164" t="s">
        <v>199</v>
      </c>
      <c r="B56" s="168">
        <v>11654.720000000001</v>
      </c>
      <c r="C56" s="168">
        <v>1.2777000000000001</v>
      </c>
      <c r="D56" s="168">
        <v>100.17</v>
      </c>
      <c r="E56" s="168">
        <v>99.85</v>
      </c>
    </row>
    <row r="57" spans="1:5">
      <c r="A57" s="269" t="s">
        <v>42</v>
      </c>
      <c r="B57" s="270"/>
      <c r="C57" s="270"/>
      <c r="D57" s="270"/>
      <c r="E57" s="270"/>
    </row>
    <row r="58" spans="1:5">
      <c r="A58" s="165" t="s">
        <v>200</v>
      </c>
      <c r="B58" s="167">
        <v>0</v>
      </c>
      <c r="C58" s="167">
        <v>0</v>
      </c>
      <c r="D58" s="167">
        <v>0</v>
      </c>
      <c r="E58" s="167">
        <v>0</v>
      </c>
    </row>
    <row r="59" spans="1:5">
      <c r="A59" s="165" t="s">
        <v>201</v>
      </c>
      <c r="B59" s="167">
        <v>17.48</v>
      </c>
      <c r="C59" s="167">
        <v>1.92E-3</v>
      </c>
      <c r="D59" s="167">
        <v>0.15</v>
      </c>
      <c r="E59" s="167">
        <v>0.15</v>
      </c>
    </row>
    <row r="60" spans="1:5">
      <c r="A60" s="164" t="s">
        <v>263</v>
      </c>
      <c r="B60" s="168">
        <v>17.48</v>
      </c>
      <c r="C60" s="168">
        <v>1.92E-3</v>
      </c>
      <c r="D60" s="168">
        <v>0.15</v>
      </c>
      <c r="E60" s="168">
        <v>0.15</v>
      </c>
    </row>
    <row r="61" spans="1:5">
      <c r="A61" s="164" t="s">
        <v>204</v>
      </c>
      <c r="B61" s="168">
        <v>11672.2</v>
      </c>
      <c r="C61" s="168">
        <v>1.27962</v>
      </c>
      <c r="D61" s="168">
        <v>100.32</v>
      </c>
      <c r="E61" s="168">
        <v>100</v>
      </c>
    </row>
    <row r="63" spans="1:5">
      <c r="A63" s="269" t="s">
        <v>47</v>
      </c>
      <c r="B63" s="270"/>
      <c r="C63" s="270"/>
      <c r="D63" s="270"/>
      <c r="E63" s="27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71" t="s">
        <v>254</v>
      </c>
      <c r="B1" s="272"/>
      <c r="C1" s="272"/>
      <c r="D1" s="272"/>
      <c r="E1" s="272"/>
      <c r="F1" s="272"/>
    </row>
    <row r="2" spans="1:6">
      <c r="A2" s="271" t="s">
        <v>255</v>
      </c>
      <c r="B2" s="272"/>
      <c r="C2" s="272"/>
      <c r="D2" s="272"/>
      <c r="E2" s="272"/>
      <c r="F2" s="272"/>
    </row>
    <row r="3" spans="1:6">
      <c r="A3" s="271" t="s">
        <v>372</v>
      </c>
      <c r="B3" s="272"/>
      <c r="C3" s="272"/>
      <c r="D3" s="272"/>
      <c r="E3" s="272"/>
      <c r="F3" s="272"/>
    </row>
    <row r="4" spans="1:6">
      <c r="A4" s="170" t="s">
        <v>140</v>
      </c>
      <c r="B4" s="271" t="s">
        <v>141</v>
      </c>
      <c r="C4" s="272"/>
      <c r="D4" s="272"/>
      <c r="E4" s="272"/>
      <c r="F4" s="272"/>
    </row>
    <row r="5" spans="1:6">
      <c r="A5" s="170" t="s">
        <v>366</v>
      </c>
      <c r="B5" s="271" t="s">
        <v>258</v>
      </c>
      <c r="C5" s="272"/>
      <c r="D5" s="272"/>
      <c r="E5" s="272"/>
      <c r="F5" s="272"/>
    </row>
    <row r="6" spans="1:6">
      <c r="A6" s="170" t="s">
        <v>273</v>
      </c>
      <c r="B6" s="171" t="s">
        <v>218</v>
      </c>
    </row>
    <row r="7" spans="1:6">
      <c r="A7" s="172" t="s">
        <v>9</v>
      </c>
      <c r="B7" s="172" t="s">
        <v>146</v>
      </c>
      <c r="C7" s="172" t="s">
        <v>253</v>
      </c>
      <c r="D7" s="172" t="s">
        <v>260</v>
      </c>
      <c r="E7" s="172" t="s">
        <v>261</v>
      </c>
    </row>
    <row r="8" spans="1:6">
      <c r="A8" s="271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9295</v>
      </c>
      <c r="C16" s="173">
        <v>1.0214300000000001</v>
      </c>
      <c r="D16" s="173">
        <v>79.87</v>
      </c>
      <c r="E16" s="173">
        <v>79.239999999999995</v>
      </c>
    </row>
    <row r="17" spans="1:5">
      <c r="A17" s="171" t="s">
        <v>158</v>
      </c>
      <c r="B17" s="173">
        <v>48.48</v>
      </c>
      <c r="C17" s="173">
        <v>5.3299999999999997E-3</v>
      </c>
      <c r="D17" s="173">
        <v>0.42</v>
      </c>
      <c r="E17" s="173">
        <v>0.41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328.5</v>
      </c>
      <c r="C23" s="173">
        <v>3.61E-2</v>
      </c>
      <c r="D23" s="173">
        <v>2.82</v>
      </c>
      <c r="E23" s="173">
        <v>2.8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0</v>
      </c>
      <c r="C25" s="173">
        <v>0</v>
      </c>
      <c r="D25" s="173">
        <v>0</v>
      </c>
      <c r="E25" s="173">
        <v>0</v>
      </c>
    </row>
    <row r="26" spans="1:5">
      <c r="A26" s="171" t="s">
        <v>226</v>
      </c>
      <c r="B26" s="173">
        <v>649</v>
      </c>
      <c r="C26" s="173">
        <v>7.1319999999999995E-2</v>
      </c>
      <c r="D26" s="173">
        <v>5.58</v>
      </c>
      <c r="E26" s="173">
        <v>5.53</v>
      </c>
    </row>
    <row r="27" spans="1:5">
      <c r="A27" s="170" t="s">
        <v>18</v>
      </c>
      <c r="B27" s="174">
        <v>10320.98</v>
      </c>
      <c r="C27" s="174">
        <v>1.13418</v>
      </c>
      <c r="D27" s="174">
        <v>88.69</v>
      </c>
      <c r="E27" s="174">
        <v>87.98</v>
      </c>
    </row>
    <row r="28" spans="1:5">
      <c r="A28" s="271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309.63</v>
      </c>
      <c r="C30" s="173">
        <v>3.4029999999999998E-2</v>
      </c>
      <c r="D30" s="173">
        <v>2.66</v>
      </c>
      <c r="E30" s="173">
        <v>2.64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819</v>
      </c>
      <c r="C38" s="173">
        <v>0.09</v>
      </c>
      <c r="D38" s="173">
        <v>7.04</v>
      </c>
      <c r="E38" s="173">
        <v>6.98</v>
      </c>
    </row>
    <row r="39" spans="1:5">
      <c r="A39" s="170" t="s">
        <v>113</v>
      </c>
      <c r="B39" s="174">
        <v>1128.6300000000001</v>
      </c>
      <c r="C39" s="174">
        <v>0.12403</v>
      </c>
      <c r="D39" s="174">
        <v>9.6999999999999993</v>
      </c>
      <c r="E39" s="174">
        <v>9.6199999999999992</v>
      </c>
    </row>
    <row r="40" spans="1:5">
      <c r="A40" s="271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188.52</v>
      </c>
      <c r="C41" s="173">
        <v>2.0719999999999999E-2</v>
      </c>
      <c r="D41" s="173">
        <v>1.62</v>
      </c>
      <c r="E41" s="173">
        <v>1.61</v>
      </c>
    </row>
    <row r="42" spans="1:5">
      <c r="A42" s="170" t="s">
        <v>188</v>
      </c>
      <c r="B42" s="174">
        <v>188.52</v>
      </c>
      <c r="C42" s="174">
        <v>2.0719999999999999E-2</v>
      </c>
      <c r="D42" s="174">
        <v>1.62</v>
      </c>
      <c r="E42" s="174">
        <v>1.61</v>
      </c>
    </row>
    <row r="43" spans="1:5">
      <c r="A43" s="170" t="s">
        <v>189</v>
      </c>
      <c r="B43" s="174">
        <v>11638.130000000001</v>
      </c>
      <c r="C43" s="174">
        <v>1.2789299999999999</v>
      </c>
      <c r="D43" s="174">
        <v>100.01</v>
      </c>
      <c r="E43" s="174">
        <v>99.21</v>
      </c>
    </row>
    <row r="44" spans="1:5">
      <c r="A44" s="271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70" t="s">
        <v>119</v>
      </c>
      <c r="B48" s="174">
        <v>0</v>
      </c>
      <c r="C48" s="174">
        <v>0</v>
      </c>
      <c r="D48" s="174">
        <v>0</v>
      </c>
      <c r="E48" s="174">
        <v>0</v>
      </c>
    </row>
    <row r="49" spans="1:5">
      <c r="A49" s="271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22.1</v>
      </c>
      <c r="C51" s="173">
        <v>2.4299999999999999E-3</v>
      </c>
      <c r="D51" s="173">
        <v>0.19</v>
      </c>
      <c r="E51" s="173">
        <v>0.19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70" t="s">
        <v>123</v>
      </c>
      <c r="B54" s="174">
        <v>22.1</v>
      </c>
      <c r="C54" s="174">
        <v>2.4299999999999999E-3</v>
      </c>
      <c r="D54" s="174">
        <v>0.19</v>
      </c>
      <c r="E54" s="174">
        <v>0.19</v>
      </c>
    </row>
    <row r="55" spans="1:5">
      <c r="A55" s="170" t="s">
        <v>198</v>
      </c>
      <c r="B55" s="174">
        <v>22.1</v>
      </c>
      <c r="C55" s="174">
        <v>2.4299999999999999E-3</v>
      </c>
      <c r="D55" s="174">
        <v>0.19</v>
      </c>
      <c r="E55" s="174">
        <v>0.19</v>
      </c>
    </row>
    <row r="56" spans="1:5">
      <c r="A56" s="170" t="s">
        <v>199</v>
      </c>
      <c r="B56" s="174">
        <v>11660.230000000001</v>
      </c>
      <c r="C56" s="174">
        <v>1.2813600000000001</v>
      </c>
      <c r="D56" s="174">
        <v>100.2</v>
      </c>
      <c r="E56" s="174">
        <v>99.4</v>
      </c>
    </row>
    <row r="57" spans="1:5">
      <c r="A57" s="271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69.540000000000006</v>
      </c>
      <c r="C59" s="173">
        <v>7.6400000000000001E-3</v>
      </c>
      <c r="D59" s="173">
        <v>0.6</v>
      </c>
      <c r="E59" s="173">
        <v>0.59</v>
      </c>
    </row>
    <row r="60" spans="1:5">
      <c r="A60" s="170" t="s">
        <v>263</v>
      </c>
      <c r="B60" s="174">
        <v>69.540000000000006</v>
      </c>
      <c r="C60" s="174">
        <v>7.6400000000000001E-3</v>
      </c>
      <c r="D60" s="174">
        <v>0.6</v>
      </c>
      <c r="E60" s="174">
        <v>0.59</v>
      </c>
    </row>
    <row r="61" spans="1:5">
      <c r="A61" s="170" t="s">
        <v>204</v>
      </c>
      <c r="B61" s="174">
        <v>11729.770000000002</v>
      </c>
      <c r="C61" s="174">
        <v>1.2889999999999999</v>
      </c>
      <c r="D61" s="174">
        <v>100.8</v>
      </c>
      <c r="E61" s="174">
        <v>99.99</v>
      </c>
    </row>
    <row r="63" spans="1:5">
      <c r="A63" s="271" t="s">
        <v>367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9" customWidth="1"/>
    <col min="2" max="3" width="12" style="169" customWidth="1"/>
    <col min="4" max="5" width="16.375" style="169" customWidth="1"/>
    <col min="6" max="256" width="9" style="169"/>
    <col min="257" max="257" width="30.75" style="169" customWidth="1"/>
    <col min="258" max="259" width="12" style="169" customWidth="1"/>
    <col min="260" max="261" width="16.375" style="169" customWidth="1"/>
    <col min="262" max="512" width="9" style="169"/>
    <col min="513" max="513" width="30.75" style="169" customWidth="1"/>
    <col min="514" max="515" width="12" style="169" customWidth="1"/>
    <col min="516" max="517" width="16.375" style="169" customWidth="1"/>
    <col min="518" max="768" width="9" style="169"/>
    <col min="769" max="769" width="30.75" style="169" customWidth="1"/>
    <col min="770" max="771" width="12" style="169" customWidth="1"/>
    <col min="772" max="773" width="16.375" style="169" customWidth="1"/>
    <col min="774" max="1024" width="9" style="169"/>
    <col min="1025" max="1025" width="30.75" style="169" customWidth="1"/>
    <col min="1026" max="1027" width="12" style="169" customWidth="1"/>
    <col min="1028" max="1029" width="16.375" style="169" customWidth="1"/>
    <col min="1030" max="1280" width="9" style="169"/>
    <col min="1281" max="1281" width="30.75" style="169" customWidth="1"/>
    <col min="1282" max="1283" width="12" style="169" customWidth="1"/>
    <col min="1284" max="1285" width="16.375" style="169" customWidth="1"/>
    <col min="1286" max="1536" width="9" style="169"/>
    <col min="1537" max="1537" width="30.75" style="169" customWidth="1"/>
    <col min="1538" max="1539" width="12" style="169" customWidth="1"/>
    <col min="1540" max="1541" width="16.375" style="169" customWidth="1"/>
    <col min="1542" max="1792" width="9" style="169"/>
    <col min="1793" max="1793" width="30.75" style="169" customWidth="1"/>
    <col min="1794" max="1795" width="12" style="169" customWidth="1"/>
    <col min="1796" max="1797" width="16.375" style="169" customWidth="1"/>
    <col min="1798" max="2048" width="9" style="169"/>
    <col min="2049" max="2049" width="30.75" style="169" customWidth="1"/>
    <col min="2050" max="2051" width="12" style="169" customWidth="1"/>
    <col min="2052" max="2053" width="16.375" style="169" customWidth="1"/>
    <col min="2054" max="2304" width="9" style="169"/>
    <col min="2305" max="2305" width="30.75" style="169" customWidth="1"/>
    <col min="2306" max="2307" width="12" style="169" customWidth="1"/>
    <col min="2308" max="2309" width="16.375" style="169" customWidth="1"/>
    <col min="2310" max="2560" width="9" style="169"/>
    <col min="2561" max="2561" width="30.75" style="169" customWidth="1"/>
    <col min="2562" max="2563" width="12" style="169" customWidth="1"/>
    <col min="2564" max="2565" width="16.375" style="169" customWidth="1"/>
    <col min="2566" max="2816" width="9" style="169"/>
    <col min="2817" max="2817" width="30.75" style="169" customWidth="1"/>
    <col min="2818" max="2819" width="12" style="169" customWidth="1"/>
    <col min="2820" max="2821" width="16.375" style="169" customWidth="1"/>
    <col min="2822" max="3072" width="9" style="169"/>
    <col min="3073" max="3073" width="30.75" style="169" customWidth="1"/>
    <col min="3074" max="3075" width="12" style="169" customWidth="1"/>
    <col min="3076" max="3077" width="16.375" style="169" customWidth="1"/>
    <col min="3078" max="3328" width="9" style="169"/>
    <col min="3329" max="3329" width="30.75" style="169" customWidth="1"/>
    <col min="3330" max="3331" width="12" style="169" customWidth="1"/>
    <col min="3332" max="3333" width="16.375" style="169" customWidth="1"/>
    <col min="3334" max="3584" width="9" style="169"/>
    <col min="3585" max="3585" width="30.75" style="169" customWidth="1"/>
    <col min="3586" max="3587" width="12" style="169" customWidth="1"/>
    <col min="3588" max="3589" width="16.375" style="169" customWidth="1"/>
    <col min="3590" max="3840" width="9" style="169"/>
    <col min="3841" max="3841" width="30.75" style="169" customWidth="1"/>
    <col min="3842" max="3843" width="12" style="169" customWidth="1"/>
    <col min="3844" max="3845" width="16.375" style="169" customWidth="1"/>
    <col min="3846" max="4096" width="9" style="169"/>
    <col min="4097" max="4097" width="30.75" style="169" customWidth="1"/>
    <col min="4098" max="4099" width="12" style="169" customWidth="1"/>
    <col min="4100" max="4101" width="16.375" style="169" customWidth="1"/>
    <col min="4102" max="4352" width="9" style="169"/>
    <col min="4353" max="4353" width="30.75" style="169" customWidth="1"/>
    <col min="4354" max="4355" width="12" style="169" customWidth="1"/>
    <col min="4356" max="4357" width="16.375" style="169" customWidth="1"/>
    <col min="4358" max="4608" width="9" style="169"/>
    <col min="4609" max="4609" width="30.75" style="169" customWidth="1"/>
    <col min="4610" max="4611" width="12" style="169" customWidth="1"/>
    <col min="4612" max="4613" width="16.375" style="169" customWidth="1"/>
    <col min="4614" max="4864" width="9" style="169"/>
    <col min="4865" max="4865" width="30.75" style="169" customWidth="1"/>
    <col min="4866" max="4867" width="12" style="169" customWidth="1"/>
    <col min="4868" max="4869" width="16.375" style="169" customWidth="1"/>
    <col min="4870" max="5120" width="9" style="169"/>
    <col min="5121" max="5121" width="30.75" style="169" customWidth="1"/>
    <col min="5122" max="5123" width="12" style="169" customWidth="1"/>
    <col min="5124" max="5125" width="16.375" style="169" customWidth="1"/>
    <col min="5126" max="5376" width="9" style="169"/>
    <col min="5377" max="5377" width="30.75" style="169" customWidth="1"/>
    <col min="5378" max="5379" width="12" style="169" customWidth="1"/>
    <col min="5380" max="5381" width="16.375" style="169" customWidth="1"/>
    <col min="5382" max="5632" width="9" style="169"/>
    <col min="5633" max="5633" width="30.75" style="169" customWidth="1"/>
    <col min="5634" max="5635" width="12" style="169" customWidth="1"/>
    <col min="5636" max="5637" width="16.375" style="169" customWidth="1"/>
    <col min="5638" max="5888" width="9" style="169"/>
    <col min="5889" max="5889" width="30.75" style="169" customWidth="1"/>
    <col min="5890" max="5891" width="12" style="169" customWidth="1"/>
    <col min="5892" max="5893" width="16.375" style="169" customWidth="1"/>
    <col min="5894" max="6144" width="9" style="169"/>
    <col min="6145" max="6145" width="30.75" style="169" customWidth="1"/>
    <col min="6146" max="6147" width="12" style="169" customWidth="1"/>
    <col min="6148" max="6149" width="16.375" style="169" customWidth="1"/>
    <col min="6150" max="6400" width="9" style="169"/>
    <col min="6401" max="6401" width="30.75" style="169" customWidth="1"/>
    <col min="6402" max="6403" width="12" style="169" customWidth="1"/>
    <col min="6404" max="6405" width="16.375" style="169" customWidth="1"/>
    <col min="6406" max="6656" width="9" style="169"/>
    <col min="6657" max="6657" width="30.75" style="169" customWidth="1"/>
    <col min="6658" max="6659" width="12" style="169" customWidth="1"/>
    <col min="6660" max="6661" width="16.375" style="169" customWidth="1"/>
    <col min="6662" max="6912" width="9" style="169"/>
    <col min="6913" max="6913" width="30.75" style="169" customWidth="1"/>
    <col min="6914" max="6915" width="12" style="169" customWidth="1"/>
    <col min="6916" max="6917" width="16.375" style="169" customWidth="1"/>
    <col min="6918" max="7168" width="9" style="169"/>
    <col min="7169" max="7169" width="30.75" style="169" customWidth="1"/>
    <col min="7170" max="7171" width="12" style="169" customWidth="1"/>
    <col min="7172" max="7173" width="16.375" style="169" customWidth="1"/>
    <col min="7174" max="7424" width="9" style="169"/>
    <col min="7425" max="7425" width="30.75" style="169" customWidth="1"/>
    <col min="7426" max="7427" width="12" style="169" customWidth="1"/>
    <col min="7428" max="7429" width="16.375" style="169" customWidth="1"/>
    <col min="7430" max="7680" width="9" style="169"/>
    <col min="7681" max="7681" width="30.75" style="169" customWidth="1"/>
    <col min="7682" max="7683" width="12" style="169" customWidth="1"/>
    <col min="7684" max="7685" width="16.375" style="169" customWidth="1"/>
    <col min="7686" max="7936" width="9" style="169"/>
    <col min="7937" max="7937" width="30.75" style="169" customWidth="1"/>
    <col min="7938" max="7939" width="12" style="169" customWidth="1"/>
    <col min="7940" max="7941" width="16.375" style="169" customWidth="1"/>
    <col min="7942" max="8192" width="9" style="169"/>
    <col min="8193" max="8193" width="30.75" style="169" customWidth="1"/>
    <col min="8194" max="8195" width="12" style="169" customWidth="1"/>
    <col min="8196" max="8197" width="16.375" style="169" customWidth="1"/>
    <col min="8198" max="8448" width="9" style="169"/>
    <col min="8449" max="8449" width="30.75" style="169" customWidth="1"/>
    <col min="8450" max="8451" width="12" style="169" customWidth="1"/>
    <col min="8452" max="8453" width="16.375" style="169" customWidth="1"/>
    <col min="8454" max="8704" width="9" style="169"/>
    <col min="8705" max="8705" width="30.75" style="169" customWidth="1"/>
    <col min="8706" max="8707" width="12" style="169" customWidth="1"/>
    <col min="8708" max="8709" width="16.375" style="169" customWidth="1"/>
    <col min="8710" max="8960" width="9" style="169"/>
    <col min="8961" max="8961" width="30.75" style="169" customWidth="1"/>
    <col min="8962" max="8963" width="12" style="169" customWidth="1"/>
    <col min="8964" max="8965" width="16.375" style="169" customWidth="1"/>
    <col min="8966" max="9216" width="9" style="169"/>
    <col min="9217" max="9217" width="30.75" style="169" customWidth="1"/>
    <col min="9218" max="9219" width="12" style="169" customWidth="1"/>
    <col min="9220" max="9221" width="16.375" style="169" customWidth="1"/>
    <col min="9222" max="9472" width="9" style="169"/>
    <col min="9473" max="9473" width="30.75" style="169" customWidth="1"/>
    <col min="9474" max="9475" width="12" style="169" customWidth="1"/>
    <col min="9476" max="9477" width="16.375" style="169" customWidth="1"/>
    <col min="9478" max="9728" width="9" style="169"/>
    <col min="9729" max="9729" width="30.75" style="169" customWidth="1"/>
    <col min="9730" max="9731" width="12" style="169" customWidth="1"/>
    <col min="9732" max="9733" width="16.375" style="169" customWidth="1"/>
    <col min="9734" max="9984" width="9" style="169"/>
    <col min="9985" max="9985" width="30.75" style="169" customWidth="1"/>
    <col min="9986" max="9987" width="12" style="169" customWidth="1"/>
    <col min="9988" max="9989" width="16.375" style="169" customWidth="1"/>
    <col min="9990" max="10240" width="9" style="169"/>
    <col min="10241" max="10241" width="30.75" style="169" customWidth="1"/>
    <col min="10242" max="10243" width="12" style="169" customWidth="1"/>
    <col min="10244" max="10245" width="16.375" style="169" customWidth="1"/>
    <col min="10246" max="10496" width="9" style="169"/>
    <col min="10497" max="10497" width="30.75" style="169" customWidth="1"/>
    <col min="10498" max="10499" width="12" style="169" customWidth="1"/>
    <col min="10500" max="10501" width="16.375" style="169" customWidth="1"/>
    <col min="10502" max="10752" width="9" style="169"/>
    <col min="10753" max="10753" width="30.75" style="169" customWidth="1"/>
    <col min="10754" max="10755" width="12" style="169" customWidth="1"/>
    <col min="10756" max="10757" width="16.375" style="169" customWidth="1"/>
    <col min="10758" max="11008" width="9" style="169"/>
    <col min="11009" max="11009" width="30.75" style="169" customWidth="1"/>
    <col min="11010" max="11011" width="12" style="169" customWidth="1"/>
    <col min="11012" max="11013" width="16.375" style="169" customWidth="1"/>
    <col min="11014" max="11264" width="9" style="169"/>
    <col min="11265" max="11265" width="30.75" style="169" customWidth="1"/>
    <col min="11266" max="11267" width="12" style="169" customWidth="1"/>
    <col min="11268" max="11269" width="16.375" style="169" customWidth="1"/>
    <col min="11270" max="11520" width="9" style="169"/>
    <col min="11521" max="11521" width="30.75" style="169" customWidth="1"/>
    <col min="11522" max="11523" width="12" style="169" customWidth="1"/>
    <col min="11524" max="11525" width="16.375" style="169" customWidth="1"/>
    <col min="11526" max="11776" width="9" style="169"/>
    <col min="11777" max="11777" width="30.75" style="169" customWidth="1"/>
    <col min="11778" max="11779" width="12" style="169" customWidth="1"/>
    <col min="11780" max="11781" width="16.375" style="169" customWidth="1"/>
    <col min="11782" max="12032" width="9" style="169"/>
    <col min="12033" max="12033" width="30.75" style="169" customWidth="1"/>
    <col min="12034" max="12035" width="12" style="169" customWidth="1"/>
    <col min="12036" max="12037" width="16.375" style="169" customWidth="1"/>
    <col min="12038" max="12288" width="9" style="169"/>
    <col min="12289" max="12289" width="30.75" style="169" customWidth="1"/>
    <col min="12290" max="12291" width="12" style="169" customWidth="1"/>
    <col min="12292" max="12293" width="16.375" style="169" customWidth="1"/>
    <col min="12294" max="12544" width="9" style="169"/>
    <col min="12545" max="12545" width="30.75" style="169" customWidth="1"/>
    <col min="12546" max="12547" width="12" style="169" customWidth="1"/>
    <col min="12548" max="12549" width="16.375" style="169" customWidth="1"/>
    <col min="12550" max="12800" width="9" style="169"/>
    <col min="12801" max="12801" width="30.75" style="169" customWidth="1"/>
    <col min="12802" max="12803" width="12" style="169" customWidth="1"/>
    <col min="12804" max="12805" width="16.375" style="169" customWidth="1"/>
    <col min="12806" max="13056" width="9" style="169"/>
    <col min="13057" max="13057" width="30.75" style="169" customWidth="1"/>
    <col min="13058" max="13059" width="12" style="169" customWidth="1"/>
    <col min="13060" max="13061" width="16.375" style="169" customWidth="1"/>
    <col min="13062" max="13312" width="9" style="169"/>
    <col min="13313" max="13313" width="30.75" style="169" customWidth="1"/>
    <col min="13314" max="13315" width="12" style="169" customWidth="1"/>
    <col min="13316" max="13317" width="16.375" style="169" customWidth="1"/>
    <col min="13318" max="13568" width="9" style="169"/>
    <col min="13569" max="13569" width="30.75" style="169" customWidth="1"/>
    <col min="13570" max="13571" width="12" style="169" customWidth="1"/>
    <col min="13572" max="13573" width="16.375" style="169" customWidth="1"/>
    <col min="13574" max="13824" width="9" style="169"/>
    <col min="13825" max="13825" width="30.75" style="169" customWidth="1"/>
    <col min="13826" max="13827" width="12" style="169" customWidth="1"/>
    <col min="13828" max="13829" width="16.375" style="169" customWidth="1"/>
    <col min="13830" max="14080" width="9" style="169"/>
    <col min="14081" max="14081" width="30.75" style="169" customWidth="1"/>
    <col min="14082" max="14083" width="12" style="169" customWidth="1"/>
    <col min="14084" max="14085" width="16.375" style="169" customWidth="1"/>
    <col min="14086" max="14336" width="9" style="169"/>
    <col min="14337" max="14337" width="30.75" style="169" customWidth="1"/>
    <col min="14338" max="14339" width="12" style="169" customWidth="1"/>
    <col min="14340" max="14341" width="16.375" style="169" customWidth="1"/>
    <col min="14342" max="14592" width="9" style="169"/>
    <col min="14593" max="14593" width="30.75" style="169" customWidth="1"/>
    <col min="14594" max="14595" width="12" style="169" customWidth="1"/>
    <col min="14596" max="14597" width="16.375" style="169" customWidth="1"/>
    <col min="14598" max="14848" width="9" style="169"/>
    <col min="14849" max="14849" width="30.75" style="169" customWidth="1"/>
    <col min="14850" max="14851" width="12" style="169" customWidth="1"/>
    <col min="14852" max="14853" width="16.375" style="169" customWidth="1"/>
    <col min="14854" max="15104" width="9" style="169"/>
    <col min="15105" max="15105" width="30.75" style="169" customWidth="1"/>
    <col min="15106" max="15107" width="12" style="169" customWidth="1"/>
    <col min="15108" max="15109" width="16.375" style="169" customWidth="1"/>
    <col min="15110" max="15360" width="9" style="169"/>
    <col min="15361" max="15361" width="30.75" style="169" customWidth="1"/>
    <col min="15362" max="15363" width="12" style="169" customWidth="1"/>
    <col min="15364" max="15365" width="16.375" style="169" customWidth="1"/>
    <col min="15366" max="15616" width="9" style="169"/>
    <col min="15617" max="15617" width="30.75" style="169" customWidth="1"/>
    <col min="15618" max="15619" width="12" style="169" customWidth="1"/>
    <col min="15620" max="15621" width="16.375" style="169" customWidth="1"/>
    <col min="15622" max="15872" width="9" style="169"/>
    <col min="15873" max="15873" width="30.75" style="169" customWidth="1"/>
    <col min="15874" max="15875" width="12" style="169" customWidth="1"/>
    <col min="15876" max="15877" width="16.375" style="169" customWidth="1"/>
    <col min="15878" max="16128" width="9" style="169"/>
    <col min="16129" max="16129" width="30.75" style="169" customWidth="1"/>
    <col min="16130" max="16131" width="12" style="169" customWidth="1"/>
    <col min="16132" max="16133" width="16.375" style="169" customWidth="1"/>
    <col min="16134" max="16384" width="9" style="169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384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378</v>
      </c>
      <c r="B5" s="275" t="s">
        <v>258</v>
      </c>
      <c r="C5" s="272"/>
      <c r="D5" s="272"/>
      <c r="E5" s="272"/>
      <c r="F5" s="272"/>
    </row>
    <row r="6" spans="1:6">
      <c r="A6" s="184" t="s">
        <v>273</v>
      </c>
      <c r="B6" s="171" t="s">
        <v>218</v>
      </c>
    </row>
    <row r="7" spans="1:6">
      <c r="A7" s="185" t="s">
        <v>9</v>
      </c>
      <c r="B7" s="185" t="s">
        <v>146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9295</v>
      </c>
      <c r="C16" s="173">
        <v>1.0214300000000001</v>
      </c>
      <c r="D16" s="173">
        <v>83.22</v>
      </c>
      <c r="E16" s="173">
        <v>82.44</v>
      </c>
    </row>
    <row r="17" spans="1:5">
      <c r="A17" s="171" t="s">
        <v>158</v>
      </c>
      <c r="B17" s="173">
        <v>52.8</v>
      </c>
      <c r="C17" s="173">
        <v>5.7999999999999996E-3</v>
      </c>
      <c r="D17" s="173">
        <v>0.47</v>
      </c>
      <c r="E17" s="173">
        <v>0.47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310.25</v>
      </c>
      <c r="C23" s="173">
        <v>3.4099999999999998E-2</v>
      </c>
      <c r="D23" s="173">
        <v>2.78</v>
      </c>
      <c r="E23" s="173">
        <v>2.75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0</v>
      </c>
      <c r="C25" s="173">
        <v>0</v>
      </c>
      <c r="D25" s="173">
        <v>0</v>
      </c>
      <c r="E25" s="173">
        <v>0</v>
      </c>
    </row>
    <row r="26" spans="1:5">
      <c r="A26" s="171" t="s">
        <v>226</v>
      </c>
      <c r="B26" s="173">
        <v>685</v>
      </c>
      <c r="C26" s="173">
        <v>7.5270000000000004E-2</v>
      </c>
      <c r="D26" s="173">
        <v>6.13</v>
      </c>
      <c r="E26" s="173">
        <v>6.08</v>
      </c>
    </row>
    <row r="27" spans="1:5">
      <c r="A27" s="184" t="s">
        <v>18</v>
      </c>
      <c r="B27" s="186">
        <v>10343.049999999999</v>
      </c>
      <c r="C27" s="186">
        <v>1.1366000000000001</v>
      </c>
      <c r="D27" s="186">
        <v>92.6</v>
      </c>
      <c r="E27" s="186">
        <v>91.74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0</v>
      </c>
      <c r="C29" s="173">
        <v>0</v>
      </c>
      <c r="D29" s="173">
        <v>0</v>
      </c>
      <c r="E29" s="173">
        <v>0</v>
      </c>
    </row>
    <row r="30" spans="1:5">
      <c r="A30" s="171" t="s">
        <v>228</v>
      </c>
      <c r="B30" s="173">
        <v>310.29000000000002</v>
      </c>
      <c r="C30" s="173">
        <v>3.4099999999999998E-2</v>
      </c>
      <c r="D30" s="173">
        <v>2.78</v>
      </c>
      <c r="E30" s="173">
        <v>2.75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383.56</v>
      </c>
      <c r="C38" s="173">
        <v>4.215E-2</v>
      </c>
      <c r="D38" s="173">
        <v>3.43</v>
      </c>
      <c r="E38" s="173">
        <v>3.4</v>
      </c>
    </row>
    <row r="39" spans="1:5">
      <c r="A39" s="184" t="s">
        <v>113</v>
      </c>
      <c r="B39" s="186">
        <v>693.85</v>
      </c>
      <c r="C39" s="186">
        <v>7.6249999999999998E-2</v>
      </c>
      <c r="D39" s="186">
        <v>6.21</v>
      </c>
      <c r="E39" s="186">
        <v>6.15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132.63999999999999</v>
      </c>
      <c r="C41" s="173">
        <v>1.457E-2</v>
      </c>
      <c r="D41" s="173">
        <v>1.19</v>
      </c>
      <c r="E41" s="173">
        <v>1.18</v>
      </c>
    </row>
    <row r="42" spans="1:5">
      <c r="A42" s="184" t="s">
        <v>188</v>
      </c>
      <c r="B42" s="186">
        <v>132.63999999999999</v>
      </c>
      <c r="C42" s="186">
        <v>1.457E-2</v>
      </c>
      <c r="D42" s="186">
        <v>1.19</v>
      </c>
      <c r="E42" s="186">
        <v>1.18</v>
      </c>
    </row>
    <row r="43" spans="1:5">
      <c r="A43" s="184" t="s">
        <v>189</v>
      </c>
      <c r="B43" s="186">
        <v>11169.539999999999</v>
      </c>
      <c r="C43" s="186">
        <v>1.22742</v>
      </c>
      <c r="D43" s="186">
        <v>100</v>
      </c>
      <c r="E43" s="186">
        <v>99.07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0</v>
      </c>
      <c r="C50" s="173">
        <v>0</v>
      </c>
      <c r="D50" s="173">
        <v>0</v>
      </c>
      <c r="E50" s="173">
        <v>0</v>
      </c>
    </row>
    <row r="51" spans="1:5">
      <c r="A51" s="171" t="s">
        <v>241</v>
      </c>
      <c r="B51" s="173">
        <v>24.07</v>
      </c>
      <c r="C51" s="173">
        <v>2.65E-3</v>
      </c>
      <c r="D51" s="173">
        <v>0.22</v>
      </c>
      <c r="E51" s="173">
        <v>0.21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24.07</v>
      </c>
      <c r="C54" s="186">
        <v>2.65E-3</v>
      </c>
      <c r="D54" s="186">
        <v>0.22</v>
      </c>
      <c r="E54" s="186">
        <v>0.21</v>
      </c>
    </row>
    <row r="55" spans="1:5">
      <c r="A55" s="184" t="s">
        <v>198</v>
      </c>
      <c r="B55" s="186">
        <v>24.07</v>
      </c>
      <c r="C55" s="186">
        <v>2.65E-3</v>
      </c>
      <c r="D55" s="186">
        <v>0.22</v>
      </c>
      <c r="E55" s="186">
        <v>0.21</v>
      </c>
    </row>
    <row r="56" spans="1:5">
      <c r="A56" s="184" t="s">
        <v>199</v>
      </c>
      <c r="B56" s="186">
        <v>11193.609999999999</v>
      </c>
      <c r="C56" s="186">
        <v>1.23007</v>
      </c>
      <c r="D56" s="186">
        <v>100.22</v>
      </c>
      <c r="E56" s="186">
        <v>99.28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81.8</v>
      </c>
      <c r="C59" s="173">
        <v>8.9899999999999997E-3</v>
      </c>
      <c r="D59" s="173">
        <v>0.73</v>
      </c>
      <c r="E59" s="173">
        <v>0.73</v>
      </c>
    </row>
    <row r="60" spans="1:5">
      <c r="A60" s="184" t="s">
        <v>263</v>
      </c>
      <c r="B60" s="186">
        <v>81.8</v>
      </c>
      <c r="C60" s="186">
        <v>8.9899999999999997E-3</v>
      </c>
      <c r="D60" s="186">
        <v>0.73</v>
      </c>
      <c r="E60" s="186">
        <v>0.73</v>
      </c>
    </row>
    <row r="61" spans="1:5">
      <c r="A61" s="184" t="s">
        <v>204</v>
      </c>
      <c r="B61" s="186">
        <v>11275.409999999998</v>
      </c>
      <c r="C61" s="186">
        <v>1.2390600000000001</v>
      </c>
      <c r="D61" s="186">
        <v>100.95</v>
      </c>
      <c r="E61" s="186">
        <v>100.01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5" customWidth="1"/>
    <col min="2" max="3" width="12" style="175" customWidth="1"/>
    <col min="4" max="5" width="16.375" style="175" customWidth="1"/>
    <col min="6" max="256" width="9" style="175"/>
    <col min="257" max="257" width="30.75" style="175" customWidth="1"/>
    <col min="258" max="259" width="12" style="175" customWidth="1"/>
    <col min="260" max="261" width="16.375" style="175" customWidth="1"/>
    <col min="262" max="512" width="9" style="175"/>
    <col min="513" max="513" width="30.75" style="175" customWidth="1"/>
    <col min="514" max="515" width="12" style="175" customWidth="1"/>
    <col min="516" max="517" width="16.375" style="175" customWidth="1"/>
    <col min="518" max="768" width="9" style="175"/>
    <col min="769" max="769" width="30.75" style="175" customWidth="1"/>
    <col min="770" max="771" width="12" style="175" customWidth="1"/>
    <col min="772" max="773" width="16.375" style="175" customWidth="1"/>
    <col min="774" max="1024" width="9" style="175"/>
    <col min="1025" max="1025" width="30.75" style="175" customWidth="1"/>
    <col min="1026" max="1027" width="12" style="175" customWidth="1"/>
    <col min="1028" max="1029" width="16.375" style="175" customWidth="1"/>
    <col min="1030" max="1280" width="9" style="175"/>
    <col min="1281" max="1281" width="30.75" style="175" customWidth="1"/>
    <col min="1282" max="1283" width="12" style="175" customWidth="1"/>
    <col min="1284" max="1285" width="16.375" style="175" customWidth="1"/>
    <col min="1286" max="1536" width="9" style="175"/>
    <col min="1537" max="1537" width="30.75" style="175" customWidth="1"/>
    <col min="1538" max="1539" width="12" style="175" customWidth="1"/>
    <col min="1540" max="1541" width="16.375" style="175" customWidth="1"/>
    <col min="1542" max="1792" width="9" style="175"/>
    <col min="1793" max="1793" width="30.75" style="175" customWidth="1"/>
    <col min="1794" max="1795" width="12" style="175" customWidth="1"/>
    <col min="1796" max="1797" width="16.375" style="175" customWidth="1"/>
    <col min="1798" max="2048" width="9" style="175"/>
    <col min="2049" max="2049" width="30.75" style="175" customWidth="1"/>
    <col min="2050" max="2051" width="12" style="175" customWidth="1"/>
    <col min="2052" max="2053" width="16.375" style="175" customWidth="1"/>
    <col min="2054" max="2304" width="9" style="175"/>
    <col min="2305" max="2305" width="30.75" style="175" customWidth="1"/>
    <col min="2306" max="2307" width="12" style="175" customWidth="1"/>
    <col min="2308" max="2309" width="16.375" style="175" customWidth="1"/>
    <col min="2310" max="2560" width="9" style="175"/>
    <col min="2561" max="2561" width="30.75" style="175" customWidth="1"/>
    <col min="2562" max="2563" width="12" style="175" customWidth="1"/>
    <col min="2564" max="2565" width="16.375" style="175" customWidth="1"/>
    <col min="2566" max="2816" width="9" style="175"/>
    <col min="2817" max="2817" width="30.75" style="175" customWidth="1"/>
    <col min="2818" max="2819" width="12" style="175" customWidth="1"/>
    <col min="2820" max="2821" width="16.375" style="175" customWidth="1"/>
    <col min="2822" max="3072" width="9" style="175"/>
    <col min="3073" max="3073" width="30.75" style="175" customWidth="1"/>
    <col min="3074" max="3075" width="12" style="175" customWidth="1"/>
    <col min="3076" max="3077" width="16.375" style="175" customWidth="1"/>
    <col min="3078" max="3328" width="9" style="175"/>
    <col min="3329" max="3329" width="30.75" style="175" customWidth="1"/>
    <col min="3330" max="3331" width="12" style="175" customWidth="1"/>
    <col min="3332" max="3333" width="16.375" style="175" customWidth="1"/>
    <col min="3334" max="3584" width="9" style="175"/>
    <col min="3585" max="3585" width="30.75" style="175" customWidth="1"/>
    <col min="3586" max="3587" width="12" style="175" customWidth="1"/>
    <col min="3588" max="3589" width="16.375" style="175" customWidth="1"/>
    <col min="3590" max="3840" width="9" style="175"/>
    <col min="3841" max="3841" width="30.75" style="175" customWidth="1"/>
    <col min="3842" max="3843" width="12" style="175" customWidth="1"/>
    <col min="3844" max="3845" width="16.375" style="175" customWidth="1"/>
    <col min="3846" max="4096" width="9" style="175"/>
    <col min="4097" max="4097" width="30.75" style="175" customWidth="1"/>
    <col min="4098" max="4099" width="12" style="175" customWidth="1"/>
    <col min="4100" max="4101" width="16.375" style="175" customWidth="1"/>
    <col min="4102" max="4352" width="9" style="175"/>
    <col min="4353" max="4353" width="30.75" style="175" customWidth="1"/>
    <col min="4354" max="4355" width="12" style="175" customWidth="1"/>
    <col min="4356" max="4357" width="16.375" style="175" customWidth="1"/>
    <col min="4358" max="4608" width="9" style="175"/>
    <col min="4609" max="4609" width="30.75" style="175" customWidth="1"/>
    <col min="4610" max="4611" width="12" style="175" customWidth="1"/>
    <col min="4612" max="4613" width="16.375" style="175" customWidth="1"/>
    <col min="4614" max="4864" width="9" style="175"/>
    <col min="4865" max="4865" width="30.75" style="175" customWidth="1"/>
    <col min="4866" max="4867" width="12" style="175" customWidth="1"/>
    <col min="4868" max="4869" width="16.375" style="175" customWidth="1"/>
    <col min="4870" max="5120" width="9" style="175"/>
    <col min="5121" max="5121" width="30.75" style="175" customWidth="1"/>
    <col min="5122" max="5123" width="12" style="175" customWidth="1"/>
    <col min="5124" max="5125" width="16.375" style="175" customWidth="1"/>
    <col min="5126" max="5376" width="9" style="175"/>
    <col min="5377" max="5377" width="30.75" style="175" customWidth="1"/>
    <col min="5378" max="5379" width="12" style="175" customWidth="1"/>
    <col min="5380" max="5381" width="16.375" style="175" customWidth="1"/>
    <col min="5382" max="5632" width="9" style="175"/>
    <col min="5633" max="5633" width="30.75" style="175" customWidth="1"/>
    <col min="5634" max="5635" width="12" style="175" customWidth="1"/>
    <col min="5636" max="5637" width="16.375" style="175" customWidth="1"/>
    <col min="5638" max="5888" width="9" style="175"/>
    <col min="5889" max="5889" width="30.75" style="175" customWidth="1"/>
    <col min="5890" max="5891" width="12" style="175" customWidth="1"/>
    <col min="5892" max="5893" width="16.375" style="175" customWidth="1"/>
    <col min="5894" max="6144" width="9" style="175"/>
    <col min="6145" max="6145" width="30.75" style="175" customWidth="1"/>
    <col min="6146" max="6147" width="12" style="175" customWidth="1"/>
    <col min="6148" max="6149" width="16.375" style="175" customWidth="1"/>
    <col min="6150" max="6400" width="9" style="175"/>
    <col min="6401" max="6401" width="30.75" style="175" customWidth="1"/>
    <col min="6402" max="6403" width="12" style="175" customWidth="1"/>
    <col min="6404" max="6405" width="16.375" style="175" customWidth="1"/>
    <col min="6406" max="6656" width="9" style="175"/>
    <col min="6657" max="6657" width="30.75" style="175" customWidth="1"/>
    <col min="6658" max="6659" width="12" style="175" customWidth="1"/>
    <col min="6660" max="6661" width="16.375" style="175" customWidth="1"/>
    <col min="6662" max="6912" width="9" style="175"/>
    <col min="6913" max="6913" width="30.75" style="175" customWidth="1"/>
    <col min="6914" max="6915" width="12" style="175" customWidth="1"/>
    <col min="6916" max="6917" width="16.375" style="175" customWidth="1"/>
    <col min="6918" max="7168" width="9" style="175"/>
    <col min="7169" max="7169" width="30.75" style="175" customWidth="1"/>
    <col min="7170" max="7171" width="12" style="175" customWidth="1"/>
    <col min="7172" max="7173" width="16.375" style="175" customWidth="1"/>
    <col min="7174" max="7424" width="9" style="175"/>
    <col min="7425" max="7425" width="30.75" style="175" customWidth="1"/>
    <col min="7426" max="7427" width="12" style="175" customWidth="1"/>
    <col min="7428" max="7429" width="16.375" style="175" customWidth="1"/>
    <col min="7430" max="7680" width="9" style="175"/>
    <col min="7681" max="7681" width="30.75" style="175" customWidth="1"/>
    <col min="7682" max="7683" width="12" style="175" customWidth="1"/>
    <col min="7684" max="7685" width="16.375" style="175" customWidth="1"/>
    <col min="7686" max="7936" width="9" style="175"/>
    <col min="7937" max="7937" width="30.75" style="175" customWidth="1"/>
    <col min="7938" max="7939" width="12" style="175" customWidth="1"/>
    <col min="7940" max="7941" width="16.375" style="175" customWidth="1"/>
    <col min="7942" max="8192" width="9" style="175"/>
    <col min="8193" max="8193" width="30.75" style="175" customWidth="1"/>
    <col min="8194" max="8195" width="12" style="175" customWidth="1"/>
    <col min="8196" max="8197" width="16.375" style="175" customWidth="1"/>
    <col min="8198" max="8448" width="9" style="175"/>
    <col min="8449" max="8449" width="30.75" style="175" customWidth="1"/>
    <col min="8450" max="8451" width="12" style="175" customWidth="1"/>
    <col min="8452" max="8453" width="16.375" style="175" customWidth="1"/>
    <col min="8454" max="8704" width="9" style="175"/>
    <col min="8705" max="8705" width="30.75" style="175" customWidth="1"/>
    <col min="8706" max="8707" width="12" style="175" customWidth="1"/>
    <col min="8708" max="8709" width="16.375" style="175" customWidth="1"/>
    <col min="8710" max="8960" width="9" style="175"/>
    <col min="8961" max="8961" width="30.75" style="175" customWidth="1"/>
    <col min="8962" max="8963" width="12" style="175" customWidth="1"/>
    <col min="8964" max="8965" width="16.375" style="175" customWidth="1"/>
    <col min="8966" max="9216" width="9" style="175"/>
    <col min="9217" max="9217" width="30.75" style="175" customWidth="1"/>
    <col min="9218" max="9219" width="12" style="175" customWidth="1"/>
    <col min="9220" max="9221" width="16.375" style="175" customWidth="1"/>
    <col min="9222" max="9472" width="9" style="175"/>
    <col min="9473" max="9473" width="30.75" style="175" customWidth="1"/>
    <col min="9474" max="9475" width="12" style="175" customWidth="1"/>
    <col min="9476" max="9477" width="16.375" style="175" customWidth="1"/>
    <col min="9478" max="9728" width="9" style="175"/>
    <col min="9729" max="9729" width="30.75" style="175" customWidth="1"/>
    <col min="9730" max="9731" width="12" style="175" customWidth="1"/>
    <col min="9732" max="9733" width="16.375" style="175" customWidth="1"/>
    <col min="9734" max="9984" width="9" style="175"/>
    <col min="9985" max="9985" width="30.75" style="175" customWidth="1"/>
    <col min="9986" max="9987" width="12" style="175" customWidth="1"/>
    <col min="9988" max="9989" width="16.375" style="175" customWidth="1"/>
    <col min="9990" max="10240" width="9" style="175"/>
    <col min="10241" max="10241" width="30.75" style="175" customWidth="1"/>
    <col min="10242" max="10243" width="12" style="175" customWidth="1"/>
    <col min="10244" max="10245" width="16.375" style="175" customWidth="1"/>
    <col min="10246" max="10496" width="9" style="175"/>
    <col min="10497" max="10497" width="30.75" style="175" customWidth="1"/>
    <col min="10498" max="10499" width="12" style="175" customWidth="1"/>
    <col min="10500" max="10501" width="16.375" style="175" customWidth="1"/>
    <col min="10502" max="10752" width="9" style="175"/>
    <col min="10753" max="10753" width="30.75" style="175" customWidth="1"/>
    <col min="10754" max="10755" width="12" style="175" customWidth="1"/>
    <col min="10756" max="10757" width="16.375" style="175" customWidth="1"/>
    <col min="10758" max="11008" width="9" style="175"/>
    <col min="11009" max="11009" width="30.75" style="175" customWidth="1"/>
    <col min="11010" max="11011" width="12" style="175" customWidth="1"/>
    <col min="11012" max="11013" width="16.375" style="175" customWidth="1"/>
    <col min="11014" max="11264" width="9" style="175"/>
    <col min="11265" max="11265" width="30.75" style="175" customWidth="1"/>
    <col min="11266" max="11267" width="12" style="175" customWidth="1"/>
    <col min="11268" max="11269" width="16.375" style="175" customWidth="1"/>
    <col min="11270" max="11520" width="9" style="175"/>
    <col min="11521" max="11521" width="30.75" style="175" customWidth="1"/>
    <col min="11522" max="11523" width="12" style="175" customWidth="1"/>
    <col min="11524" max="11525" width="16.375" style="175" customWidth="1"/>
    <col min="11526" max="11776" width="9" style="175"/>
    <col min="11777" max="11777" width="30.75" style="175" customWidth="1"/>
    <col min="11778" max="11779" width="12" style="175" customWidth="1"/>
    <col min="11780" max="11781" width="16.375" style="175" customWidth="1"/>
    <col min="11782" max="12032" width="9" style="175"/>
    <col min="12033" max="12033" width="30.75" style="175" customWidth="1"/>
    <col min="12034" max="12035" width="12" style="175" customWidth="1"/>
    <col min="12036" max="12037" width="16.375" style="175" customWidth="1"/>
    <col min="12038" max="12288" width="9" style="175"/>
    <col min="12289" max="12289" width="30.75" style="175" customWidth="1"/>
    <col min="12290" max="12291" width="12" style="175" customWidth="1"/>
    <col min="12292" max="12293" width="16.375" style="175" customWidth="1"/>
    <col min="12294" max="12544" width="9" style="175"/>
    <col min="12545" max="12545" width="30.75" style="175" customWidth="1"/>
    <col min="12546" max="12547" width="12" style="175" customWidth="1"/>
    <col min="12548" max="12549" width="16.375" style="175" customWidth="1"/>
    <col min="12550" max="12800" width="9" style="175"/>
    <col min="12801" max="12801" width="30.75" style="175" customWidth="1"/>
    <col min="12802" max="12803" width="12" style="175" customWidth="1"/>
    <col min="12804" max="12805" width="16.375" style="175" customWidth="1"/>
    <col min="12806" max="13056" width="9" style="175"/>
    <col min="13057" max="13057" width="30.75" style="175" customWidth="1"/>
    <col min="13058" max="13059" width="12" style="175" customWidth="1"/>
    <col min="13060" max="13061" width="16.375" style="175" customWidth="1"/>
    <col min="13062" max="13312" width="9" style="175"/>
    <col min="13313" max="13313" width="30.75" style="175" customWidth="1"/>
    <col min="13314" max="13315" width="12" style="175" customWidth="1"/>
    <col min="13316" max="13317" width="16.375" style="175" customWidth="1"/>
    <col min="13318" max="13568" width="9" style="175"/>
    <col min="13569" max="13569" width="30.75" style="175" customWidth="1"/>
    <col min="13570" max="13571" width="12" style="175" customWidth="1"/>
    <col min="13572" max="13573" width="16.375" style="175" customWidth="1"/>
    <col min="13574" max="13824" width="9" style="175"/>
    <col min="13825" max="13825" width="30.75" style="175" customWidth="1"/>
    <col min="13826" max="13827" width="12" style="175" customWidth="1"/>
    <col min="13828" max="13829" width="16.375" style="175" customWidth="1"/>
    <col min="13830" max="14080" width="9" style="175"/>
    <col min="14081" max="14081" width="30.75" style="175" customWidth="1"/>
    <col min="14082" max="14083" width="12" style="175" customWidth="1"/>
    <col min="14084" max="14085" width="16.375" style="175" customWidth="1"/>
    <col min="14086" max="14336" width="9" style="175"/>
    <col min="14337" max="14337" width="30.75" style="175" customWidth="1"/>
    <col min="14338" max="14339" width="12" style="175" customWidth="1"/>
    <col min="14340" max="14341" width="16.375" style="175" customWidth="1"/>
    <col min="14342" max="14592" width="9" style="175"/>
    <col min="14593" max="14593" width="30.75" style="175" customWidth="1"/>
    <col min="14594" max="14595" width="12" style="175" customWidth="1"/>
    <col min="14596" max="14597" width="16.375" style="175" customWidth="1"/>
    <col min="14598" max="14848" width="9" style="175"/>
    <col min="14849" max="14849" width="30.75" style="175" customWidth="1"/>
    <col min="14850" max="14851" width="12" style="175" customWidth="1"/>
    <col min="14852" max="14853" width="16.375" style="175" customWidth="1"/>
    <col min="14854" max="15104" width="9" style="175"/>
    <col min="15105" max="15105" width="30.75" style="175" customWidth="1"/>
    <col min="15106" max="15107" width="12" style="175" customWidth="1"/>
    <col min="15108" max="15109" width="16.375" style="175" customWidth="1"/>
    <col min="15110" max="15360" width="9" style="175"/>
    <col min="15361" max="15361" width="30.75" style="175" customWidth="1"/>
    <col min="15362" max="15363" width="12" style="175" customWidth="1"/>
    <col min="15364" max="15365" width="16.375" style="175" customWidth="1"/>
    <col min="15366" max="15616" width="9" style="175"/>
    <col min="15617" max="15617" width="30.75" style="175" customWidth="1"/>
    <col min="15618" max="15619" width="12" style="175" customWidth="1"/>
    <col min="15620" max="15621" width="16.375" style="175" customWidth="1"/>
    <col min="15622" max="15872" width="9" style="175"/>
    <col min="15873" max="15873" width="30.75" style="175" customWidth="1"/>
    <col min="15874" max="15875" width="12" style="175" customWidth="1"/>
    <col min="15876" max="15877" width="16.375" style="175" customWidth="1"/>
    <col min="15878" max="16128" width="9" style="175"/>
    <col min="16129" max="16129" width="30.75" style="175" customWidth="1"/>
    <col min="16130" max="16131" width="12" style="175" customWidth="1"/>
    <col min="16132" max="16133" width="16.375" style="175" customWidth="1"/>
    <col min="16134" max="16384" width="9" style="175"/>
  </cols>
  <sheetData>
    <row r="1" spans="1:6">
      <c r="A1" s="275" t="s">
        <v>254</v>
      </c>
      <c r="B1" s="272"/>
      <c r="C1" s="272"/>
      <c r="D1" s="272"/>
      <c r="E1" s="272"/>
      <c r="F1" s="272"/>
    </row>
    <row r="2" spans="1:6">
      <c r="A2" s="275" t="s">
        <v>255</v>
      </c>
      <c r="B2" s="272"/>
      <c r="C2" s="272"/>
      <c r="D2" s="272"/>
      <c r="E2" s="272"/>
      <c r="F2" s="272"/>
    </row>
    <row r="3" spans="1:6">
      <c r="A3" s="275" t="s">
        <v>410</v>
      </c>
      <c r="B3" s="272"/>
      <c r="C3" s="272"/>
      <c r="D3" s="272"/>
      <c r="E3" s="272"/>
      <c r="F3" s="272"/>
    </row>
    <row r="4" spans="1:6">
      <c r="A4" s="184" t="s">
        <v>140</v>
      </c>
      <c r="B4" s="275" t="s">
        <v>141</v>
      </c>
      <c r="C4" s="272"/>
      <c r="D4" s="272"/>
      <c r="E4" s="272"/>
      <c r="F4" s="272"/>
    </row>
    <row r="5" spans="1:6">
      <c r="A5" s="184" t="s">
        <v>397</v>
      </c>
      <c r="B5" s="275" t="s">
        <v>258</v>
      </c>
      <c r="C5" s="272"/>
      <c r="D5" s="272"/>
      <c r="E5" s="272"/>
      <c r="F5" s="272"/>
    </row>
    <row r="6" spans="1:6">
      <c r="A6" s="184" t="s">
        <v>411</v>
      </c>
      <c r="B6" s="171" t="s">
        <v>218</v>
      </c>
    </row>
    <row r="7" spans="1:6" ht="22.5">
      <c r="A7" s="185" t="s">
        <v>9</v>
      </c>
      <c r="B7" s="185" t="s">
        <v>399</v>
      </c>
      <c r="C7" s="185" t="s">
        <v>253</v>
      </c>
      <c r="D7" s="185" t="s">
        <v>260</v>
      </c>
      <c r="E7" s="185" t="s">
        <v>261</v>
      </c>
    </row>
    <row r="8" spans="1:6">
      <c r="A8" s="275" t="s">
        <v>262</v>
      </c>
      <c r="B8" s="272"/>
      <c r="C8" s="272"/>
      <c r="D8" s="272"/>
      <c r="E8" s="272"/>
    </row>
    <row r="9" spans="1:6">
      <c r="A9" s="171" t="s">
        <v>150</v>
      </c>
      <c r="B9" s="173">
        <v>0</v>
      </c>
      <c r="C9" s="173">
        <v>0</v>
      </c>
      <c r="D9" s="173">
        <v>0</v>
      </c>
      <c r="E9" s="173">
        <v>0</v>
      </c>
    </row>
    <row r="10" spans="1:6">
      <c r="A10" s="171" t="s">
        <v>151</v>
      </c>
      <c r="B10" s="173">
        <v>0</v>
      </c>
      <c r="C10" s="173">
        <v>0</v>
      </c>
      <c r="D10" s="173">
        <v>0</v>
      </c>
      <c r="E10" s="173">
        <v>0</v>
      </c>
    </row>
    <row r="11" spans="1:6">
      <c r="A11" s="171" t="s">
        <v>152</v>
      </c>
    </row>
    <row r="12" spans="1:6">
      <c r="A12" s="171" t="s">
        <v>153</v>
      </c>
      <c r="B12" s="173">
        <v>0</v>
      </c>
      <c r="C12" s="173">
        <v>0</v>
      </c>
      <c r="D12" s="173">
        <v>0</v>
      </c>
      <c r="E12" s="173">
        <v>0</v>
      </c>
    </row>
    <row r="13" spans="1:6">
      <c r="A13" s="171" t="s">
        <v>154</v>
      </c>
      <c r="B13" s="173">
        <v>0</v>
      </c>
      <c r="C13" s="173">
        <v>0</v>
      </c>
      <c r="D13" s="173">
        <v>0</v>
      </c>
      <c r="E13" s="173">
        <v>0</v>
      </c>
    </row>
    <row r="14" spans="1:6">
      <c r="A14" s="171" t="s">
        <v>155</v>
      </c>
      <c r="B14" s="173">
        <v>0</v>
      </c>
      <c r="C14" s="173">
        <v>0</v>
      </c>
      <c r="D14" s="173">
        <v>0</v>
      </c>
      <c r="E14" s="173">
        <v>0</v>
      </c>
    </row>
    <row r="15" spans="1:6">
      <c r="A15" s="171" t="s">
        <v>156</v>
      </c>
      <c r="B15" s="173">
        <v>0</v>
      </c>
      <c r="C15" s="173">
        <v>0</v>
      </c>
      <c r="D15" s="173">
        <v>0</v>
      </c>
      <c r="E15" s="173">
        <v>0</v>
      </c>
    </row>
    <row r="16" spans="1:6">
      <c r="A16" s="171" t="s">
        <v>219</v>
      </c>
      <c r="B16" s="173">
        <v>43527.82</v>
      </c>
      <c r="C16" s="173">
        <v>3.5649199999999999</v>
      </c>
      <c r="D16" s="173">
        <v>82.78</v>
      </c>
      <c r="E16" s="173">
        <v>82.68</v>
      </c>
    </row>
    <row r="17" spans="1:5">
      <c r="A17" s="171" t="s">
        <v>158</v>
      </c>
      <c r="B17" s="173">
        <v>84.72</v>
      </c>
      <c r="C17" s="173">
        <v>6.94E-3</v>
      </c>
      <c r="D17" s="173">
        <v>0.16</v>
      </c>
      <c r="E17" s="173">
        <v>0.16</v>
      </c>
    </row>
    <row r="18" spans="1:5">
      <c r="A18" s="171" t="s">
        <v>220</v>
      </c>
      <c r="B18" s="173">
        <v>0</v>
      </c>
      <c r="C18" s="173">
        <v>0</v>
      </c>
      <c r="D18" s="173">
        <v>0</v>
      </c>
      <c r="E18" s="173">
        <v>0</v>
      </c>
    </row>
    <row r="19" spans="1:5">
      <c r="A19" s="171" t="s">
        <v>160</v>
      </c>
      <c r="B19" s="173">
        <v>0</v>
      </c>
      <c r="C19" s="173">
        <v>0</v>
      </c>
      <c r="D19" s="173">
        <v>0</v>
      </c>
      <c r="E19" s="173">
        <v>0</v>
      </c>
    </row>
    <row r="20" spans="1:5">
      <c r="A20" s="171" t="s">
        <v>161</v>
      </c>
      <c r="B20" s="173">
        <v>0</v>
      </c>
      <c r="C20" s="173">
        <v>0</v>
      </c>
      <c r="D20" s="173">
        <v>0</v>
      </c>
      <c r="E20" s="173">
        <v>0</v>
      </c>
    </row>
    <row r="21" spans="1:5">
      <c r="A21" s="171" t="s">
        <v>221</v>
      </c>
      <c r="B21" s="173">
        <v>0</v>
      </c>
      <c r="C21" s="173">
        <v>0</v>
      </c>
      <c r="D21" s="173">
        <v>0</v>
      </c>
      <c r="E21" s="173">
        <v>0</v>
      </c>
    </row>
    <row r="22" spans="1:5">
      <c r="A22" s="171" t="s">
        <v>222</v>
      </c>
    </row>
    <row r="23" spans="1:5">
      <c r="A23" s="171" t="s">
        <v>223</v>
      </c>
      <c r="B23" s="173">
        <v>2181</v>
      </c>
      <c r="C23" s="173">
        <v>0.17862</v>
      </c>
      <c r="D23" s="173">
        <v>4.1500000000000004</v>
      </c>
      <c r="E23" s="173">
        <v>4.1399999999999997</v>
      </c>
    </row>
    <row r="24" spans="1:5">
      <c r="A24" s="171" t="s">
        <v>224</v>
      </c>
      <c r="B24" s="173">
        <v>0</v>
      </c>
      <c r="C24" s="173">
        <v>0</v>
      </c>
      <c r="D24" s="173">
        <v>0</v>
      </c>
      <c r="E24" s="173">
        <v>0</v>
      </c>
    </row>
    <row r="25" spans="1:5">
      <c r="A25" s="171" t="s">
        <v>225</v>
      </c>
      <c r="B25" s="173">
        <v>2919.12</v>
      </c>
      <c r="C25" s="173">
        <v>0.23907999999999999</v>
      </c>
      <c r="D25" s="173">
        <v>5.55</v>
      </c>
      <c r="E25" s="173">
        <v>5.54</v>
      </c>
    </row>
    <row r="26" spans="1:5">
      <c r="A26" s="171" t="s">
        <v>226</v>
      </c>
      <c r="B26" s="173">
        <v>0</v>
      </c>
      <c r="C26" s="173">
        <v>0</v>
      </c>
      <c r="D26" s="173">
        <v>0</v>
      </c>
      <c r="E26" s="173">
        <v>0</v>
      </c>
    </row>
    <row r="27" spans="1:5">
      <c r="A27" s="184" t="s">
        <v>18</v>
      </c>
      <c r="B27" s="186">
        <v>48712.659999999996</v>
      </c>
      <c r="C27" s="186">
        <v>3.98956</v>
      </c>
      <c r="D27" s="186">
        <v>92.64</v>
      </c>
      <c r="E27" s="186">
        <v>92.52</v>
      </c>
    </row>
    <row r="28" spans="1:5">
      <c r="A28" s="275" t="s">
        <v>99</v>
      </c>
      <c r="B28" s="272"/>
      <c r="C28" s="272"/>
      <c r="D28" s="272"/>
      <c r="E28" s="272"/>
    </row>
    <row r="29" spans="1:5">
      <c r="A29" s="171" t="s">
        <v>227</v>
      </c>
      <c r="B29" s="173">
        <v>842.49</v>
      </c>
      <c r="C29" s="173">
        <v>6.9000000000000006E-2</v>
      </c>
      <c r="D29" s="173">
        <v>1.6</v>
      </c>
      <c r="E29" s="173">
        <v>1.6</v>
      </c>
    </row>
    <row r="30" spans="1:5">
      <c r="A30" s="171" t="s">
        <v>228</v>
      </c>
      <c r="B30" s="173">
        <v>1461.38</v>
      </c>
      <c r="C30" s="173">
        <v>0.11969</v>
      </c>
      <c r="D30" s="173">
        <v>2.78</v>
      </c>
      <c r="E30" s="173">
        <v>2.78</v>
      </c>
    </row>
    <row r="31" spans="1:5">
      <c r="A31" s="171" t="s">
        <v>229</v>
      </c>
      <c r="B31" s="173">
        <v>0</v>
      </c>
      <c r="C31" s="173">
        <v>0</v>
      </c>
      <c r="D31" s="173">
        <v>0</v>
      </c>
      <c r="E31" s="173">
        <v>0</v>
      </c>
    </row>
    <row r="32" spans="1:5">
      <c r="A32" s="171" t="s">
        <v>230</v>
      </c>
      <c r="B32" s="173">
        <v>0</v>
      </c>
      <c r="C32" s="173">
        <v>0</v>
      </c>
      <c r="D32" s="173">
        <v>0</v>
      </c>
      <c r="E32" s="173">
        <v>0</v>
      </c>
    </row>
    <row r="33" spans="1:5">
      <c r="A33" s="171" t="s">
        <v>231</v>
      </c>
      <c r="B33" s="173">
        <v>0</v>
      </c>
      <c r="C33" s="173">
        <v>0</v>
      </c>
      <c r="D33" s="173">
        <v>0</v>
      </c>
      <c r="E33" s="173">
        <v>0</v>
      </c>
    </row>
    <row r="34" spans="1:5">
      <c r="A34" s="171" t="s">
        <v>232</v>
      </c>
      <c r="B34" s="173">
        <v>0</v>
      </c>
      <c r="C34" s="173">
        <v>0</v>
      </c>
      <c r="D34" s="173">
        <v>0</v>
      </c>
      <c r="E34" s="173">
        <v>0</v>
      </c>
    </row>
    <row r="35" spans="1:5">
      <c r="A35" s="171" t="s">
        <v>233</v>
      </c>
      <c r="B35" s="173">
        <v>0</v>
      </c>
      <c r="C35" s="173">
        <v>0</v>
      </c>
      <c r="D35" s="173">
        <v>0</v>
      </c>
      <c r="E35" s="173">
        <v>0</v>
      </c>
    </row>
    <row r="36" spans="1:5">
      <c r="A36" s="171" t="s">
        <v>234</v>
      </c>
      <c r="B36" s="173">
        <v>0</v>
      </c>
      <c r="C36" s="173">
        <v>0</v>
      </c>
      <c r="D36" s="173">
        <v>0</v>
      </c>
      <c r="E36" s="173">
        <v>0</v>
      </c>
    </row>
    <row r="37" spans="1:5">
      <c r="A37" s="171" t="s">
        <v>358</v>
      </c>
      <c r="B37" s="173">
        <v>0</v>
      </c>
      <c r="C37" s="173">
        <v>0</v>
      </c>
      <c r="D37" s="173">
        <v>0</v>
      </c>
      <c r="E37" s="173">
        <v>0</v>
      </c>
    </row>
    <row r="38" spans="1:5">
      <c r="A38" s="171" t="s">
        <v>185</v>
      </c>
      <c r="B38" s="173">
        <v>915.75</v>
      </c>
      <c r="C38" s="173">
        <v>7.4999999999999997E-2</v>
      </c>
      <c r="D38" s="173">
        <v>1.74</v>
      </c>
      <c r="E38" s="173">
        <v>1.74</v>
      </c>
    </row>
    <row r="39" spans="1:5">
      <c r="A39" s="184" t="s">
        <v>113</v>
      </c>
      <c r="B39" s="186">
        <v>3219.62</v>
      </c>
      <c r="C39" s="186">
        <v>0.26368999999999998</v>
      </c>
      <c r="D39" s="186">
        <v>6.12</v>
      </c>
      <c r="E39" s="186">
        <v>6.12</v>
      </c>
    </row>
    <row r="40" spans="1:5">
      <c r="A40" s="275" t="s">
        <v>49</v>
      </c>
      <c r="B40" s="272"/>
      <c r="C40" s="272"/>
      <c r="D40" s="272"/>
      <c r="E40" s="272"/>
    </row>
    <row r="41" spans="1:5">
      <c r="A41" s="171" t="s">
        <v>236</v>
      </c>
      <c r="B41" s="173">
        <v>648</v>
      </c>
      <c r="C41" s="173">
        <v>5.3069999999999999E-2</v>
      </c>
      <c r="D41" s="173">
        <v>1.23</v>
      </c>
      <c r="E41" s="173">
        <v>1.23</v>
      </c>
    </row>
    <row r="42" spans="1:5">
      <c r="A42" s="184" t="s">
        <v>188</v>
      </c>
      <c r="B42" s="186">
        <v>648</v>
      </c>
      <c r="C42" s="186">
        <v>5.3069999999999999E-2</v>
      </c>
      <c r="D42" s="186">
        <v>1.23</v>
      </c>
      <c r="E42" s="186">
        <v>1.23</v>
      </c>
    </row>
    <row r="43" spans="1:5">
      <c r="A43" s="184" t="s">
        <v>189</v>
      </c>
      <c r="B43" s="186">
        <v>52580.28</v>
      </c>
      <c r="C43" s="186">
        <v>4.3063200000000004</v>
      </c>
      <c r="D43" s="186">
        <v>99.99</v>
      </c>
      <c r="E43" s="186">
        <v>99.87</v>
      </c>
    </row>
    <row r="44" spans="1:5">
      <c r="A44" s="275" t="s">
        <v>190</v>
      </c>
      <c r="B44" s="272"/>
      <c r="C44" s="272"/>
      <c r="D44" s="272"/>
      <c r="E44" s="272"/>
    </row>
    <row r="45" spans="1:5">
      <c r="A45" s="171" t="s">
        <v>237</v>
      </c>
      <c r="B45" s="173">
        <v>0</v>
      </c>
      <c r="C45" s="173">
        <v>0</v>
      </c>
      <c r="D45" s="173">
        <v>0</v>
      </c>
      <c r="E45" s="173">
        <v>0</v>
      </c>
    </row>
    <row r="46" spans="1:5">
      <c r="A46" s="171" t="s">
        <v>238</v>
      </c>
      <c r="B46" s="173">
        <v>0</v>
      </c>
      <c r="C46" s="173">
        <v>0</v>
      </c>
      <c r="D46" s="173">
        <v>0</v>
      </c>
      <c r="E46" s="173">
        <v>0</v>
      </c>
    </row>
    <row r="47" spans="1:5">
      <c r="A47" s="171" t="s">
        <v>239</v>
      </c>
      <c r="B47" s="173">
        <v>0</v>
      </c>
      <c r="C47" s="173">
        <v>0</v>
      </c>
      <c r="D47" s="173">
        <v>0</v>
      </c>
      <c r="E47" s="173">
        <v>0</v>
      </c>
    </row>
    <row r="48" spans="1:5">
      <c r="A48" s="184" t="s">
        <v>119</v>
      </c>
      <c r="B48" s="186">
        <v>0</v>
      </c>
      <c r="C48" s="186">
        <v>0</v>
      </c>
      <c r="D48" s="186">
        <v>0</v>
      </c>
      <c r="E48" s="186">
        <v>0</v>
      </c>
    </row>
    <row r="49" spans="1:5">
      <c r="A49" s="275" t="s">
        <v>194</v>
      </c>
      <c r="B49" s="272"/>
      <c r="C49" s="272"/>
      <c r="D49" s="272"/>
      <c r="E49" s="272"/>
    </row>
    <row r="50" spans="1:5" ht="22.5">
      <c r="A50" s="171" t="s">
        <v>240</v>
      </c>
      <c r="B50" s="173">
        <v>28.5</v>
      </c>
      <c r="C50" s="173">
        <v>2.33E-3</v>
      </c>
      <c r="D50" s="173">
        <v>0.05</v>
      </c>
      <c r="E50" s="173">
        <v>0.05</v>
      </c>
    </row>
    <row r="51" spans="1:5">
      <c r="A51" s="171" t="s">
        <v>241</v>
      </c>
      <c r="B51" s="173">
        <v>38.619999999999997</v>
      </c>
      <c r="C51" s="173">
        <v>3.16E-3</v>
      </c>
      <c r="D51" s="173">
        <v>7.0000000000000007E-2</v>
      </c>
      <c r="E51" s="173">
        <v>7.0000000000000007E-2</v>
      </c>
    </row>
    <row r="52" spans="1:5">
      <c r="A52" s="171" t="s">
        <v>242</v>
      </c>
      <c r="B52" s="173">
        <v>0</v>
      </c>
      <c r="C52" s="173">
        <v>0</v>
      </c>
      <c r="D52" s="173">
        <v>0</v>
      </c>
      <c r="E52" s="173">
        <v>0</v>
      </c>
    </row>
    <row r="53" spans="1:5">
      <c r="A53" s="171" t="s">
        <v>243</v>
      </c>
      <c r="B53" s="173">
        <v>0</v>
      </c>
      <c r="C53" s="173">
        <v>0</v>
      </c>
      <c r="D53" s="173">
        <v>0</v>
      </c>
      <c r="E53" s="173">
        <v>0</v>
      </c>
    </row>
    <row r="54" spans="1:5">
      <c r="A54" s="184" t="s">
        <v>123</v>
      </c>
      <c r="B54" s="186">
        <v>67.12</v>
      </c>
      <c r="C54" s="186">
        <v>5.4900000000000001E-3</v>
      </c>
      <c r="D54" s="186">
        <v>0.12</v>
      </c>
      <c r="E54" s="186">
        <v>0.12</v>
      </c>
    </row>
    <row r="55" spans="1:5">
      <c r="A55" s="184" t="s">
        <v>198</v>
      </c>
      <c r="B55" s="186">
        <v>67.12</v>
      </c>
      <c r="C55" s="186">
        <v>5.4900000000000001E-3</v>
      </c>
      <c r="D55" s="186">
        <v>0.12</v>
      </c>
      <c r="E55" s="186">
        <v>0.12</v>
      </c>
    </row>
    <row r="56" spans="1:5">
      <c r="A56" s="184" t="s">
        <v>199</v>
      </c>
      <c r="B56" s="186">
        <v>52647.4</v>
      </c>
      <c r="C56" s="186">
        <v>4.3118100000000004</v>
      </c>
      <c r="D56" s="186">
        <v>100.11</v>
      </c>
      <c r="E56" s="186">
        <v>99.99</v>
      </c>
    </row>
    <row r="57" spans="1:5">
      <c r="A57" s="275" t="s">
        <v>42</v>
      </c>
      <c r="B57" s="272"/>
      <c r="C57" s="272"/>
      <c r="D57" s="272"/>
      <c r="E57" s="272"/>
    </row>
    <row r="58" spans="1:5">
      <c r="A58" s="171" t="s">
        <v>200</v>
      </c>
      <c r="B58" s="173">
        <v>0</v>
      </c>
      <c r="C58" s="173">
        <v>0</v>
      </c>
      <c r="D58" s="173">
        <v>0</v>
      </c>
      <c r="E58" s="173">
        <v>0</v>
      </c>
    </row>
    <row r="59" spans="1:5">
      <c r="A59" s="171" t="s">
        <v>201</v>
      </c>
      <c r="B59" s="173">
        <v>0</v>
      </c>
      <c r="C59" s="173">
        <v>0</v>
      </c>
      <c r="D59" s="173">
        <v>0</v>
      </c>
      <c r="E59" s="173">
        <v>0</v>
      </c>
    </row>
    <row r="60" spans="1:5">
      <c r="A60" s="184" t="s">
        <v>263</v>
      </c>
      <c r="B60" s="186">
        <v>0</v>
      </c>
      <c r="C60" s="186">
        <v>0</v>
      </c>
      <c r="D60" s="186">
        <v>0</v>
      </c>
      <c r="E60" s="186">
        <v>0</v>
      </c>
    </row>
    <row r="61" spans="1:5">
      <c r="A61" s="184" t="s">
        <v>204</v>
      </c>
      <c r="B61" s="186">
        <v>52647.4</v>
      </c>
      <c r="C61" s="186">
        <v>4.3118100000000004</v>
      </c>
      <c r="D61" s="186">
        <v>100.11</v>
      </c>
      <c r="E61" s="186">
        <v>99.99</v>
      </c>
    </row>
    <row r="63" spans="1:5">
      <c r="A63" s="275" t="s">
        <v>47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88</vt:i4>
      </vt:variant>
      <vt:variant>
        <vt:lpstr>Intervalos nomeados</vt:lpstr>
      </vt:variant>
      <vt:variant>
        <vt:i4>53</vt:i4>
      </vt:variant>
    </vt:vector>
  </HeadingPairs>
  <TitlesOfParts>
    <vt:vector size="141" baseType="lpstr">
      <vt:lpstr>Índice</vt:lpstr>
      <vt:lpstr>Brasiléia-AC-2009</vt:lpstr>
      <vt:lpstr>Brasiléia-AC-2010</vt:lpstr>
      <vt:lpstr>Brasiléia-AC-2011</vt:lpstr>
      <vt:lpstr>Brasiléia-AC-2012</vt:lpstr>
      <vt:lpstr>Brasiléia-AC-2013</vt:lpstr>
      <vt:lpstr>Brasiléia-AC-2014</vt:lpstr>
      <vt:lpstr>Brasiléia-AC-2015</vt:lpstr>
      <vt:lpstr>Brasiléia-AC-2016</vt:lpstr>
      <vt:lpstr>Brasiléia-AC-2017</vt:lpstr>
      <vt:lpstr>Brasiléia-AC-2018</vt:lpstr>
      <vt:lpstr>Brasiléia-AC-2019</vt:lpstr>
      <vt:lpstr>Brasiléia-AC-2020</vt:lpstr>
      <vt:lpstr>Brasiléia-AC-2021</vt:lpstr>
      <vt:lpstr>Brasiléia-AC-2022</vt:lpstr>
      <vt:lpstr>Sena Madureira-AC-2008</vt:lpstr>
      <vt:lpstr>Sena Madureira-AC-2009</vt:lpstr>
      <vt:lpstr>Sena Madureira-AC-2010</vt:lpstr>
      <vt:lpstr>Sena Madureira-AC-2011</vt:lpstr>
      <vt:lpstr>Sena Madureira-AC-2012</vt:lpstr>
      <vt:lpstr>Sena Madureira-AC-2013</vt:lpstr>
      <vt:lpstr>Sena Madureira-AC-2014</vt:lpstr>
      <vt:lpstr>Sena Madureira-AC-2015</vt:lpstr>
      <vt:lpstr>Sena Madureira-AC-2016</vt:lpstr>
      <vt:lpstr>Sena Madureira-AC-2017</vt:lpstr>
      <vt:lpstr>Sena Madureira-AC-2018</vt:lpstr>
      <vt:lpstr>Sena Madureira-AC-2019</vt:lpstr>
      <vt:lpstr>Sena Madureira-AC-2020</vt:lpstr>
      <vt:lpstr>Sena Madureira-AC-2021</vt:lpstr>
      <vt:lpstr>Sena Madureira-AC-2022</vt:lpstr>
      <vt:lpstr>Sena Madureira-AC-2023</vt:lpstr>
      <vt:lpstr>Sena Madureira-AC-2024</vt:lpstr>
      <vt:lpstr>Xapuri-AC-2023</vt:lpstr>
      <vt:lpstr>Xapuri-AC-2024</vt:lpstr>
      <vt:lpstr>Boca do Acre-AM-2024</vt:lpstr>
      <vt:lpstr>Lábrea-AM-2008</vt:lpstr>
      <vt:lpstr>Lábrea-AM-2009</vt:lpstr>
      <vt:lpstr>Lábrea-AM-2010</vt:lpstr>
      <vt:lpstr>Lábrea-AM-2011</vt:lpstr>
      <vt:lpstr>Lábrea-AM-2012</vt:lpstr>
      <vt:lpstr>Lábrea-AM-2013</vt:lpstr>
      <vt:lpstr>Lábrea-AM-2014</vt:lpstr>
      <vt:lpstr>Lábrea-AM-2015</vt:lpstr>
      <vt:lpstr>Lábrea-AM-2016</vt:lpstr>
      <vt:lpstr>Lábrea-AM-2017</vt:lpstr>
      <vt:lpstr>Lábrea-AM-2018</vt:lpstr>
      <vt:lpstr>Lábrea-AM-2019</vt:lpstr>
      <vt:lpstr>Lábrea-AM-2020</vt:lpstr>
      <vt:lpstr>Lábrea-AM-2021</vt:lpstr>
      <vt:lpstr>Lábrea-AM-2022</vt:lpstr>
      <vt:lpstr>Lábrea-AM-2023</vt:lpstr>
      <vt:lpstr>Lábrea-AM-2024</vt:lpstr>
      <vt:lpstr>Manicoré-AM-2009</vt:lpstr>
      <vt:lpstr>Manicoré-AM-2010</vt:lpstr>
      <vt:lpstr>Manicoré-AM-2011</vt:lpstr>
      <vt:lpstr>Manicoré-AM-2012</vt:lpstr>
      <vt:lpstr>Manicoré-AM-2013</vt:lpstr>
      <vt:lpstr>Manicoré-AM-2014</vt:lpstr>
      <vt:lpstr>Manicoré-AM-2015</vt:lpstr>
      <vt:lpstr>Manicoré-AM-2016</vt:lpstr>
      <vt:lpstr>Manicoré-AM-2017</vt:lpstr>
      <vt:lpstr>Manicoré-AM-2018</vt:lpstr>
      <vt:lpstr>Manicoré-AM-2019</vt:lpstr>
      <vt:lpstr>Manicoré-AM-2020</vt:lpstr>
      <vt:lpstr>Manicoré-AM-2021</vt:lpstr>
      <vt:lpstr>Manicoré-AM-2022</vt:lpstr>
      <vt:lpstr>Manicoré-AM-2023</vt:lpstr>
      <vt:lpstr>Manicoré-AM-2024</vt:lpstr>
      <vt:lpstr>Laranjal do Jari-AP-2019</vt:lpstr>
      <vt:lpstr>Laranjal do Jari-AP-2020</vt:lpstr>
      <vt:lpstr>Laranjal do Jari-AP-2021</vt:lpstr>
      <vt:lpstr>Laranjal do Jari-AP-2022</vt:lpstr>
      <vt:lpstr>Laranjal do Jari-AP-2023</vt:lpstr>
      <vt:lpstr>Laranjal do Jari-AP-2024</vt:lpstr>
      <vt:lpstr>Alenquer-PA-2008</vt:lpstr>
      <vt:lpstr>Alenquer-PA-2009</vt:lpstr>
      <vt:lpstr>Óbidos-PA-2008</vt:lpstr>
      <vt:lpstr>Óbidos-PA-2009</vt:lpstr>
      <vt:lpstr>Altamira-PA-2023</vt:lpstr>
      <vt:lpstr>Altamira-PA-2024</vt:lpstr>
      <vt:lpstr>Oriximiná-PA-2008</vt:lpstr>
      <vt:lpstr>Oriximiná-PA-2009</vt:lpstr>
      <vt:lpstr>Oriximiná-PA-2019</vt:lpstr>
      <vt:lpstr>Oriximiná-PA-2020</vt:lpstr>
      <vt:lpstr>Oriximiná-PA-2021</vt:lpstr>
      <vt:lpstr>Oriximiná-PA-2022</vt:lpstr>
      <vt:lpstr>Oriximiná-PA-2023</vt:lpstr>
      <vt:lpstr>Oriximiná-PA-2024</vt:lpstr>
      <vt:lpstr>'Brasiléia-AC-2016'!__xlnm.Print_Area</vt:lpstr>
      <vt:lpstr>'Lábrea-AM-2016'!__xlnm.Print_Area</vt:lpstr>
      <vt:lpstr>'Manicoré-AM-2016'!__xlnm.Print_Area</vt:lpstr>
      <vt:lpstr>'Sena Madureira-AC-2016'!__xlnm.Print_Area</vt:lpstr>
      <vt:lpstr>'Alenquer-PA-2008'!Area_de_impressao</vt:lpstr>
      <vt:lpstr>'Alenquer-PA-2009'!Area_de_impressao</vt:lpstr>
      <vt:lpstr>'Altamira-PA-2023'!Area_de_impressao</vt:lpstr>
      <vt:lpstr>'Brasiléia-AC-2009'!Area_de_impressao</vt:lpstr>
      <vt:lpstr>'Brasiléia-AC-2010'!Area_de_impressao</vt:lpstr>
      <vt:lpstr>'Brasiléia-AC-2011'!Area_de_impressao</vt:lpstr>
      <vt:lpstr>'Brasiléia-AC-2012'!Area_de_impressao</vt:lpstr>
      <vt:lpstr>'Brasiléia-AC-2013'!Area_de_impressao</vt:lpstr>
      <vt:lpstr>'Brasiléia-AC-2014'!Area_de_impressao</vt:lpstr>
      <vt:lpstr>'Brasiléia-AC-2015'!Area_de_impressao</vt:lpstr>
      <vt:lpstr>'Brasiléia-AC-2016'!Area_de_impressao</vt:lpstr>
      <vt:lpstr>'Brasiléia-AC-2017'!Area_de_impressao</vt:lpstr>
      <vt:lpstr>'Lábrea-AM-2008'!Area_de_impressao</vt:lpstr>
      <vt:lpstr>'Lábrea-AM-2009'!Area_de_impressao</vt:lpstr>
      <vt:lpstr>'Lábrea-AM-2010'!Area_de_impressao</vt:lpstr>
      <vt:lpstr>'Lábrea-AM-2011'!Area_de_impressao</vt:lpstr>
      <vt:lpstr>'Lábrea-AM-2012'!Area_de_impressao</vt:lpstr>
      <vt:lpstr>'Lábrea-AM-2013'!Area_de_impressao</vt:lpstr>
      <vt:lpstr>'Lábrea-AM-2014'!Area_de_impressao</vt:lpstr>
      <vt:lpstr>'Lábrea-AM-2015'!Area_de_impressao</vt:lpstr>
      <vt:lpstr>'Lábrea-AM-2016'!Area_de_impressao</vt:lpstr>
      <vt:lpstr>'Lábrea-AM-2017'!Area_de_impressao</vt:lpstr>
      <vt:lpstr>'Manicoré-AM-2009'!Area_de_impressao</vt:lpstr>
      <vt:lpstr>'Manicoré-AM-2010'!Area_de_impressao</vt:lpstr>
      <vt:lpstr>'Manicoré-AM-2011'!Area_de_impressao</vt:lpstr>
      <vt:lpstr>'Manicoré-AM-2012'!Area_de_impressao</vt:lpstr>
      <vt:lpstr>'Manicoré-AM-2013'!Area_de_impressao</vt:lpstr>
      <vt:lpstr>'Manicoré-AM-2014'!Area_de_impressao</vt:lpstr>
      <vt:lpstr>'Manicoré-AM-2015'!Area_de_impressao</vt:lpstr>
      <vt:lpstr>'Manicoré-AM-2016'!Area_de_impressao</vt:lpstr>
      <vt:lpstr>'Manicoré-AM-2017'!Area_de_impressao</vt:lpstr>
      <vt:lpstr>'Óbidos-PA-2008'!Area_de_impressao</vt:lpstr>
      <vt:lpstr>'Óbidos-PA-2009'!Area_de_impressao</vt:lpstr>
      <vt:lpstr>'Oriximiná-PA-2008'!Area_de_impressao</vt:lpstr>
      <vt:lpstr>'Oriximiná-PA-2009'!Area_de_impressao</vt:lpstr>
      <vt:lpstr>'Sena Madureira-AC-2008'!Area_de_impressao</vt:lpstr>
      <vt:lpstr>'Sena Madureira-AC-2009'!Area_de_impressao</vt:lpstr>
      <vt:lpstr>'Sena Madureira-AC-2010'!Area_de_impressao</vt:lpstr>
      <vt:lpstr>'Sena Madureira-AC-2011'!Area_de_impressao</vt:lpstr>
      <vt:lpstr>'Sena Madureira-AC-2012'!Area_de_impressao</vt:lpstr>
      <vt:lpstr>'Sena Madureira-AC-2013'!Area_de_impressao</vt:lpstr>
      <vt:lpstr>'Sena Madureira-AC-2014'!Area_de_impressao</vt:lpstr>
      <vt:lpstr>'Sena Madureira-AC-2015'!Area_de_impressao</vt:lpstr>
      <vt:lpstr>'Sena Madureira-AC-2016'!Area_de_impressao</vt:lpstr>
      <vt:lpstr>'Sena Madureira-AC-2017'!Area_de_impressao</vt:lpstr>
      <vt:lpstr>'Brasiléia-AC-2016'!Z_7F82B2E0_4580_11D5_873D_00105A060375_.wvu.PrintArea</vt:lpstr>
      <vt:lpstr>'Lábrea-AM-2016'!Z_7F82B2E0_4580_11D5_873D_00105A060375_.wvu.PrintArea</vt:lpstr>
      <vt:lpstr>'Manicoré-AM-2016'!Z_7F82B2E0_4580_11D5_873D_00105A060375_.wvu.PrintArea</vt:lpstr>
      <vt:lpstr>'Sena Madureira-AC-2016'!Z_7F82B2E0_4580_11D5_873D_00105A060375_.wvu.PrintArea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2021-05-20T16:23:12Z</dcterms:created>
  <dcterms:modified xsi:type="dcterms:W3CDTF">2025-01-02T14:12:04Z</dcterms:modified>
</cp:coreProperties>
</file>