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06-2023\"/>
    </mc:Choice>
  </mc:AlternateContent>
  <bookViews>
    <workbookView xWindow="0" yWindow="0" windowWidth="16380" windowHeight="8190" tabRatio="617"/>
  </bookViews>
  <sheets>
    <sheet name="Principal" sheetId="1" r:id="rId1"/>
    <sheet name="Preços-Hortaliças" sheetId="2" r:id="rId2"/>
    <sheet name="Preços-Frutas" sheetId="3" r:id="rId3"/>
    <sheet name="Q-Total-Frutas" sheetId="4" r:id="rId4"/>
    <sheet name="Q-Total-Hortaliç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'Preços-Banana'!$A$3:$A$12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7" i="25" l="1"/>
  <c r="E17" i="25" s="1"/>
  <c r="C17" i="25"/>
  <c r="B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D17" i="24"/>
  <c r="E17" i="24" s="1"/>
  <c r="C17" i="24"/>
  <c r="B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D17" i="23"/>
  <c r="E17" i="23" s="1"/>
  <c r="C17" i="23"/>
  <c r="B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17" i="22"/>
  <c r="D17" i="22"/>
  <c r="C17" i="22"/>
  <c r="B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D17" i="21"/>
  <c r="C17" i="21"/>
  <c r="E17" i="21" s="1"/>
  <c r="B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D17" i="20"/>
  <c r="E17" i="20" s="1"/>
  <c r="C17" i="20"/>
  <c r="B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D17" i="19"/>
  <c r="E17" i="19" s="1"/>
  <c r="C17" i="19"/>
  <c r="B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17" i="18"/>
  <c r="D17" i="18"/>
  <c r="C17" i="18"/>
  <c r="B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D17" i="17"/>
  <c r="E17" i="17" s="1"/>
  <c r="C17" i="17"/>
  <c r="B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D17" i="16"/>
  <c r="E17" i="16" s="1"/>
  <c r="C17" i="16"/>
  <c r="B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A19" i="5"/>
  <c r="A18" i="5"/>
  <c r="D15" i="5"/>
  <c r="C15" i="5"/>
  <c r="B15" i="5"/>
  <c r="A19" i="4"/>
  <c r="A18" i="4"/>
  <c r="D15" i="4"/>
  <c r="C15" i="4"/>
  <c r="B15" i="4"/>
</calcChain>
</file>

<file path=xl/sharedStrings.xml><?xml version="1.0" encoding="utf-8"?>
<sst xmlns="http://schemas.openxmlformats.org/spreadsheetml/2006/main" count="1310" uniqueCount="380">
  <si>
    <t>Preço Médio das Principais Hortaliças Comercializadas nos Entrepostos Selecionados</t>
  </si>
  <si>
    <t>R$/Kg</t>
  </si>
  <si>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</si>
  <si>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</si>
  <si>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</si>
  <si>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</si>
  <si>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</si>
  <si>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</si>
  <si>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</si>
  <si>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</si>
  <si>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Mai/Abr</t>
  </si>
  <si>
    <t>CEAGESP - São Paulo</t>
  </si>
  <si>
    <t>CEASAMINAS - Belo Horizonte</t>
  </si>
  <si>
    <t>CEASA/RJ - Rio de Janeiro</t>
  </si>
  <si>
    <t>CEASA/ES - Vitória</t>
  </si>
  <si>
    <t>CEASA/SP - Campinas</t>
  </si>
  <si>
    <t>CEASA/PR - Curitiba</t>
  </si>
  <si>
    <t>CEASA/RS - Porto Alegre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</si>
  <si>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</si>
  <si>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</si>
  <si>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</si>
  <si>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</si>
  <si>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</si>
  <si>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</si>
  <si>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</si>
  <si>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</si>
  <si>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Preço Médio das Principais Frutas Comercializadas nos Entrepostos Selecionados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</si>
  <si>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</si>
  <si>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</si>
  <si>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</si>
  <si>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</si>
  <si>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</si>
  <si>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</si>
  <si>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</si>
  <si>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</si>
  <si>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</si>
  <si>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</si>
  <si>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</si>
  <si>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</si>
  <si>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>*Melancia sem preço por quilo na Ceasa/AC</t>
  </si>
  <si>
    <t>Quantidade de Frutas Comercializadas (kg) nas Ceasas Analisadas em 2021, 2022 e 2023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</si>
  <si>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</si>
  <si>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</si>
  <si>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</si>
  <si>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</si>
  <si>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</si>
  <si>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</si>
  <si>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</si>
  <si>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</si>
  <si>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</si>
  <si>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</si>
  <si>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</si>
  <si>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</si>
  <si>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</si>
  <si>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</si>
  <si>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Comparativo Mai/23 e Abr/23 (mês anterior)</t>
  </si>
  <si>
    <t>Comparativo Mai/23 e Mai/22 (mesmo mês do ano passado)</t>
  </si>
  <si>
    <t>OBS: A quantidade total não leva em consideração as Ceasas de RS, Campinas e SC (motivo: dados incompletos)</t>
  </si>
  <si>
    <t>Quantidade de Hortaliças Comercializadas (kg) nas Ceasas Analisadas em 2021, 2022 e 2023</t>
  </si>
  <si>
    <t>Preço Médio do Alface Comercializado nos Entrepostos Selecionados</t>
  </si>
  <si>
    <t>Preços R$/kg</t>
  </si>
  <si>
    <t xml:space="preserve">Preços R$/kg </t>
  </si>
  <si>
    <t>Ceagesp - São Paulo</t>
  </si>
  <si>
    <t>CeasaMinas - Belo Horizonte</t>
  </si>
  <si>
    <t>Ceasa/RJ - Rio de Janeiro</t>
  </si>
  <si>
    <t>Ceasa/ES - Vitória</t>
  </si>
  <si>
    <t>Ceasa/PR - Curitiba</t>
  </si>
  <si>
    <t>Ceasa/GO - Goiânia</t>
  </si>
  <si>
    <t>Ceasa/DF - Brasília</t>
  </si>
  <si>
    <t>Ceasa/PE - Recife</t>
  </si>
  <si>
    <t>Ceasa/CE - Fortaleza</t>
  </si>
  <si>
    <t>Ceasa/AC - Rio Branco</t>
  </si>
  <si>
    <t>Ceasa/SP - Campinas</t>
  </si>
  <si>
    <t>Ceasa/RS - Porto Alegre</t>
  </si>
  <si>
    <t>Ceasa/SC - São José</t>
  </si>
  <si>
    <t xml:space="preserve">Preço Médio da Batata Comercializada nos Entrepostos Selecionados </t>
  </si>
  <si>
    <t xml:space="preserve">Preço Médio da Cebola Comercializada nos Entrepostos Selecionados </t>
  </si>
  <si>
    <t xml:space="preserve">Preço Médio da Cenoura Comercializada nos Entrepostos Selecionados </t>
  </si>
  <si>
    <t>*Preço da Cenoura em Campinas é retirado dos Preços Diários (motivo: preço muito alto no Simab por conta de variedade muito especial)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</si>
  <si>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</si>
  <si>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</si>
  <si>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do Tomate Comercializado nos Entrepostos Selecionados </t>
  </si>
  <si>
    <t>Março 2023: Tomate veio sem preço no Acre. Preço foi infomardo pela técnica da Ceasa.</t>
  </si>
  <si>
    <t xml:space="preserve">Preço Médio da Banana Comercializada nos Entrepostos Selecionados </t>
  </si>
  <si>
    <t xml:space="preserve">Preço Médio da Laranja Comercializada nos Entrepostos Selecionados </t>
  </si>
  <si>
    <t xml:space="preserve">Preço Médio da Maçã Comercializada nos Entrepostos Selecionados </t>
  </si>
  <si>
    <t>Jan 23: Maçã veio sem preço no Acre. Preço informado pela Ceasa.</t>
  </si>
  <si>
    <t>Mar 23: Maçã veio sem preço no Acre. Preço informado pela Ceasa.</t>
  </si>
  <si>
    <t xml:space="preserve">Preço Médio do Mamão Comercializado nos Entrepostos Selecionados </t>
  </si>
  <si>
    <t>Dez 22: Mamão Formosa na Ceasa/AC em Dez/22  R$ 15,79 (preço alto 'contaminou' a média); Por isso, foi usado o preço do mamão comum R$ 6,52.</t>
  </si>
  <si>
    <t>Preço Médio da Melancia Comercializada nos Entrepostos Selecionados</t>
  </si>
  <si>
    <t>Obs: O preço por quilo da Melancia na Ceasa/AC não tem sido usado porque a conversão pode estar errada.</t>
  </si>
  <si>
    <t>Quantidade de Alface Comercializado nos Entrepostos Selecionados</t>
  </si>
  <si>
    <t>kg</t>
  </si>
  <si>
    <t>Maio de 2022</t>
  </si>
  <si>
    <t>Abril de 2023</t>
  </si>
  <si>
    <t>Maio de 2023</t>
  </si>
  <si>
    <t>Ceasaminas - Belo Horizonte</t>
  </si>
  <si>
    <t xml:space="preserve">Ceasa/RJ - Rio de Janeiro </t>
  </si>
  <si>
    <t>Quantidade de Batata Comercializada nos Entrepostos Selecionados</t>
  </si>
  <si>
    <t>Quantidade de Cebola Comercializada nos Entrepostos Selecionados</t>
  </si>
  <si>
    <t>Quantidade de Cenoura Comercializada nos Entrepostos Selecionados</t>
  </si>
  <si>
    <t>Quantidade de Tomate Comercializado nos Entrepostos Selecionados</t>
  </si>
  <si>
    <t>Quantidade de Banana Comercializada nos Entrepostos Selecionados</t>
  </si>
  <si>
    <t>Quantidade de Laranja Comercializada nos Entrepostos Selecionados</t>
  </si>
  <si>
    <t>Quantidade de Maçã Comercializada nos Entrepostos Selecionados</t>
  </si>
  <si>
    <t>Quantidade de Mamão Comercializado nos Entrepostos Selecionados</t>
  </si>
  <si>
    <t>Quantidade de Melancia Comercializada nos Entrepostos Selecionados</t>
  </si>
  <si>
    <t>ALFACE</t>
  </si>
  <si>
    <t>BATATA</t>
  </si>
  <si>
    <t>CEBOLA</t>
  </si>
  <si>
    <t>CENOURA</t>
  </si>
  <si>
    <t>TOMATE</t>
  </si>
  <si>
    <t>Microrregiao</t>
  </si>
  <si>
    <t>Quantidade Kg</t>
  </si>
  <si>
    <t>PIEDADE-SP</t>
  </si>
  <si>
    <t>SEABRA-BA</t>
  </si>
  <si>
    <t>ITUPORANGA-SC</t>
  </si>
  <si>
    <t>PATOS DE MINAS-MG</t>
  </si>
  <si>
    <t>CAPÃO BONITO-SP</t>
  </si>
  <si>
    <t>CURITIBA-PR</t>
  </si>
  <si>
    <t>GUARAPUAVA-PR</t>
  </si>
  <si>
    <t>IMPORTADOS</t>
  </si>
  <si>
    <t>GOIÂNIA-GO</t>
  </si>
  <si>
    <t>IBIAPABA-CE</t>
  </si>
  <si>
    <t>RIO DO SUL-SC</t>
  </si>
  <si>
    <t>ARAXÁ-MG</t>
  </si>
  <si>
    <t>SÃO PAULO-SP</t>
  </si>
  <si>
    <t>SERRANA-RJ</t>
  </si>
  <si>
    <t>CERRO LARGO-RS</t>
  </si>
  <si>
    <t>BARBACENA-MG</t>
  </si>
  <si>
    <t>CAMPINAS-SP</t>
  </si>
  <si>
    <t>VITÓRIA DE SANTO ANTÃO-PE</t>
  </si>
  <si>
    <t>VACARIA-RS</t>
  </si>
  <si>
    <t>PETROLINA-PE</t>
  </si>
  <si>
    <t>BREJO PERNAMBUCANO-PE</t>
  </si>
  <si>
    <t>ITAPECERICA DA SERRA-SP</t>
  </si>
  <si>
    <t>POUSO ALEGRE-MG</t>
  </si>
  <si>
    <t>IRECÊ-BA</t>
  </si>
  <si>
    <t>TELÊMACO BORBA-PR</t>
  </si>
  <si>
    <t>BRASÍLIA-DF</t>
  </si>
  <si>
    <t>PALMAS-PR</t>
  </si>
  <si>
    <t>JOAÇABA-SC</t>
  </si>
  <si>
    <t>ENTORNO DE BRASÍLIA-GO</t>
  </si>
  <si>
    <t>UBERLÂNDIA-MG</t>
  </si>
  <si>
    <t>BATURITÉ-CE</t>
  </si>
  <si>
    <t>JUAZEIRO-BA</t>
  </si>
  <si>
    <t>VASSOURAS-RJ</t>
  </si>
  <si>
    <t>MOGI DAS CRUZES-SP</t>
  </si>
  <si>
    <t>POÇOS DE CALDAS-MG</t>
  </si>
  <si>
    <t>TABULEIRO-SC</t>
  </si>
  <si>
    <t>UBERABA-MG</t>
  </si>
  <si>
    <t>SANTA TERESA-ES</t>
  </si>
  <si>
    <t>PRUDENTÓPOLIS-PR</t>
  </si>
  <si>
    <t>SANTA RITA DO SAPUCAÍ-MG</t>
  </si>
  <si>
    <t>NOVA FRIBURGO-RJ</t>
  </si>
  <si>
    <t>SÃO JOÃO DA BOA VISTA-SP</t>
  </si>
  <si>
    <t>RIO NEGRO-PR</t>
  </si>
  <si>
    <t>SETE LAGOAS-MG</t>
  </si>
  <si>
    <t>BRAGANÇA PAULISTA-SP</t>
  </si>
  <si>
    <t>SÃO MATEUS DO SUL-PR</t>
  </si>
  <si>
    <t>TIJUCAS-SC</t>
  </si>
  <si>
    <t>BELO HORIZONTE-MG</t>
  </si>
  <si>
    <t>ANÁPOLIS-GO</t>
  </si>
  <si>
    <t>APUCARANA-PR</t>
  </si>
  <si>
    <t>MOJI MIRIM-SP</t>
  </si>
  <si>
    <t>FLORIANÓPOLIS-SC</t>
  </si>
  <si>
    <t>PATROCÍNIO-MG</t>
  </si>
  <si>
    <t>OLIVEIRA-MG</t>
  </si>
  <si>
    <t>LONDRINA-PR</t>
  </si>
  <si>
    <t>AMPARO-SP</t>
  </si>
  <si>
    <t>AFONSO CLÁUDIO-ES</t>
  </si>
  <si>
    <t>PONTA GROSSA-PR</t>
  </si>
  <si>
    <t>ASSAÍ-PR</t>
  </si>
  <si>
    <t>GUARULHOS-SP</t>
  </si>
  <si>
    <t>UNAÍ-MG</t>
  </si>
  <si>
    <t>SÃO MIGUEL DO OESTE-SC</t>
  </si>
  <si>
    <t>CAXIAS DO SUL-RS</t>
  </si>
  <si>
    <t>ITAPIPOCA-CE</t>
  </si>
  <si>
    <t>RIO DE JANEIRO-RJ</t>
  </si>
  <si>
    <t>SÃO JOÃO DEL REI-MG</t>
  </si>
  <si>
    <t>Município</t>
  </si>
  <si>
    <t>MUCUGÊ-BA</t>
  </si>
  <si>
    <t>IBIÚNA-SP</t>
  </si>
  <si>
    <t>SÃO GOTARDO-MG</t>
  </si>
  <si>
    <t>AURORA-SC</t>
  </si>
  <si>
    <t>CAMOCIM DE SÃO FÉLIX-PE</t>
  </si>
  <si>
    <t>TIANGUÁ-CE</t>
  </si>
  <si>
    <t>IMBUIA-SC</t>
  </si>
  <si>
    <t>RIO PARANAÍBA-MG</t>
  </si>
  <si>
    <t>RIBEIRÃO BRANCO-SP</t>
  </si>
  <si>
    <t>SÃO JOSÉ DOS PINHAIS-PR</t>
  </si>
  <si>
    <t>SÃO JOSÉ DOS AUSENTES-RS</t>
  </si>
  <si>
    <t>PORTO XAVIER-RS</t>
  </si>
  <si>
    <t>CARANDAÍ-MG</t>
  </si>
  <si>
    <t>RESERVA-PR</t>
  </si>
  <si>
    <t>GOIANÁPOLIS-GO</t>
  </si>
  <si>
    <t>TERESÓPOLIS-RJ</t>
  </si>
  <si>
    <t>TAPIRA-MG</t>
  </si>
  <si>
    <t>MANDIRITUBA-PR</t>
  </si>
  <si>
    <t>PATY DO ALFERES-RJ</t>
  </si>
  <si>
    <t>COLOMBO-PR</t>
  </si>
  <si>
    <t>IBICOARA-BA</t>
  </si>
  <si>
    <t>PETROLÂNDIA-SC</t>
  </si>
  <si>
    <t>VARGEM GRANDE PAULISTA-SP</t>
  </si>
  <si>
    <t>MONTE MOR-SP</t>
  </si>
  <si>
    <t>IBIÁ-MG</t>
  </si>
  <si>
    <t>SANTA JULIANA-MG</t>
  </si>
  <si>
    <t>TURVOLÂNDIA-MG</t>
  </si>
  <si>
    <t>COTIA-SP</t>
  </si>
  <si>
    <t>ÁGUA DOCE-SC</t>
  </si>
  <si>
    <t>CRISTALINA-GO</t>
  </si>
  <si>
    <t>CAMPOS ALTOS-MG</t>
  </si>
  <si>
    <t>ARAGUARI-MG</t>
  </si>
  <si>
    <t>CARMÓPOLIS DE MINAS-MG</t>
  </si>
  <si>
    <t>EMBU-GUAÇU-SP</t>
  </si>
  <si>
    <t>BOM JESUS-RS</t>
  </si>
  <si>
    <t>ALFREDO WAGNER-SC</t>
  </si>
  <si>
    <t>CAMPINA GRANDE DO SUL-PR</t>
  </si>
  <si>
    <t>PINHÃO-PR</t>
  </si>
  <si>
    <t>LEBON RÉGIS-SC</t>
  </si>
  <si>
    <t>SUMIDOURO-RJ</t>
  </si>
  <si>
    <t>ARATUBA-CE</t>
  </si>
  <si>
    <t>JOÃO DOURADO-BA</t>
  </si>
  <si>
    <t>MARILÂNDIA DO SUL-PR</t>
  </si>
  <si>
    <t>SANTA MARIA DE JETIBÁ-ES</t>
  </si>
  <si>
    <t>FERNANDES PINHEIRO-PR</t>
  </si>
  <si>
    <t>VIDAL RAMOS-SC</t>
  </si>
  <si>
    <t>LAGOA DOURADA-MG</t>
  </si>
  <si>
    <t>PILAR DO SUL-SP</t>
  </si>
  <si>
    <t>ANGELINA-SC</t>
  </si>
  <si>
    <t>SÃO FRANCISCO DE PAULA-RS</t>
  </si>
  <si>
    <t>SÃO JOÃO D'ALIANÇA-GO</t>
  </si>
  <si>
    <t>CHAPADA DOS VEADEIROS-GO</t>
  </si>
  <si>
    <t>CAMPINA DO SIMÃO-PR</t>
  </si>
  <si>
    <t>DIVINOLÂNDIA-SP</t>
  </si>
  <si>
    <t>MARAVILHAS-MG</t>
  </si>
  <si>
    <t>REDENÇÃO-CE</t>
  </si>
  <si>
    <t>IPUIÚNA-MG</t>
  </si>
  <si>
    <t>CASA NOVA-BA</t>
  </si>
  <si>
    <t>LEOPOLDO DE BULHÕES-GO</t>
  </si>
  <si>
    <t>ATIBAIA-SP</t>
  </si>
  <si>
    <t>SACRAMENTO-MG</t>
  </si>
  <si>
    <t>ATALANTA-SC</t>
  </si>
  <si>
    <t>QUITANDINHA-PR</t>
  </si>
  <si>
    <t>APIAÍ-SP</t>
  </si>
  <si>
    <t>BOM REPOUSO-MG</t>
  </si>
  <si>
    <t>CAMPO MAGRO-PR</t>
  </si>
  <si>
    <t>TAPIRAÍ-SP</t>
  </si>
  <si>
    <t>MOGI GUAÇU-SP</t>
  </si>
  <si>
    <t>BANANA</t>
  </si>
  <si>
    <t>LARANJA</t>
  </si>
  <si>
    <t>MAÇÃ</t>
  </si>
  <si>
    <t>MAMÃO</t>
  </si>
  <si>
    <t>MELANCIA</t>
  </si>
  <si>
    <t>JANAÚBA-MG</t>
  </si>
  <si>
    <t>LIMEIRA-SP</t>
  </si>
  <si>
    <t>CAMPOS DE LAGES-SC</t>
  </si>
  <si>
    <t>PORTO SEGURO-BA</t>
  </si>
  <si>
    <t>CERES-GO</t>
  </si>
  <si>
    <t>REGISTRO-SP</t>
  </si>
  <si>
    <t>BOQUIM-SE</t>
  </si>
  <si>
    <t>LINHARES-ES</t>
  </si>
  <si>
    <t>ITAPARICA-PE</t>
  </si>
  <si>
    <t>BAIXO JAGUARIBE-CE</t>
  </si>
  <si>
    <t>JABOTICABAL-SP</t>
  </si>
  <si>
    <t>MOSSORÓ-RN</t>
  </si>
  <si>
    <t>MARÍLIA-SP</t>
  </si>
  <si>
    <t>MATA SETENTRIONAL PERNAMBUCANA-PE</t>
  </si>
  <si>
    <t>MONTANHA-ES</t>
  </si>
  <si>
    <t>JOINVILLE-SC</t>
  </si>
  <si>
    <t>PIRASSUNUNGA-SP</t>
  </si>
  <si>
    <t>SANTA MARIA DA VITÓRIA-BA</t>
  </si>
  <si>
    <t>RIO FORMOSO-TO</t>
  </si>
  <si>
    <t>JANUÁRIA-MG</t>
  </si>
  <si>
    <t>JALES-SP</t>
  </si>
  <si>
    <t>PIRAPORA-MG</t>
  </si>
  <si>
    <t>ARARAQUARA-SP</t>
  </si>
  <si>
    <t>BOM JESUS DA LAPA-BA</t>
  </si>
  <si>
    <t>ALAGOINHAS-BA</t>
  </si>
  <si>
    <t>ILHÉUS-ITABUNA-BA</t>
  </si>
  <si>
    <t>PRESIDENTE PRUDENTE-SP</t>
  </si>
  <si>
    <t>CATANDUVA-SP</t>
  </si>
  <si>
    <t>SÃO MATEUS-ES</t>
  </si>
  <si>
    <t>PORTO ALEGRE-RS</t>
  </si>
  <si>
    <t>RIO VERMELHO-GO</t>
  </si>
  <si>
    <t>LITORAL DE ARACATI-CE</t>
  </si>
  <si>
    <t>BIRIGUI-SP</t>
  </si>
  <si>
    <t>NOVA VENÉCIA-ES</t>
  </si>
  <si>
    <t>TUPÃ-SP</t>
  </si>
  <si>
    <t>PARANAGUÁ-PR</t>
  </si>
  <si>
    <t>GURUPI-TO</t>
  </si>
  <si>
    <t>ITABIRA-MG</t>
  </si>
  <si>
    <t>ITAPEVA-SP</t>
  </si>
  <si>
    <t>CURVELO-MG</t>
  </si>
  <si>
    <t>PARANAVAÍ-PR</t>
  </si>
  <si>
    <t>LAPA-PR</t>
  </si>
  <si>
    <t>LITORAL NORTE-PB</t>
  </si>
  <si>
    <t>FERNANDÓPOLIS-SP</t>
  </si>
  <si>
    <t>RECIFE-PE</t>
  </si>
  <si>
    <t>BLUMENAU-SC</t>
  </si>
  <si>
    <t>AVARÉ-SP</t>
  </si>
  <si>
    <t>LIVRAMENTO DO BRUMADO-BA</t>
  </si>
  <si>
    <t>ADAMANTINA-SP</t>
  </si>
  <si>
    <t>ENTRE RIOS-BA</t>
  </si>
  <si>
    <t>CANOINHAS-SC</t>
  </si>
  <si>
    <t>BRASILÉIA-AC</t>
  </si>
  <si>
    <t>ANDRELÂNDIA-MG</t>
  </si>
  <si>
    <t>TRÊS LAGOAS-MS</t>
  </si>
  <si>
    <t>GUARAPARI-ES</t>
  </si>
  <si>
    <t>SOROCABA-SP</t>
  </si>
  <si>
    <t>SÃO JERÔNIMO-RS</t>
  </si>
  <si>
    <t>BAURU-SP</t>
  </si>
  <si>
    <t>JAÍBA-MG</t>
  </si>
  <si>
    <t>BARAÚNA-RN</t>
  </si>
  <si>
    <t>URUANA-GO</t>
  </si>
  <si>
    <t>UMBAÚBA-SE</t>
  </si>
  <si>
    <t>SÃO JOAQUIM-SC</t>
  </si>
  <si>
    <t>PRADO-BA</t>
  </si>
  <si>
    <t>FLORESTA-PE</t>
  </si>
  <si>
    <t>VICÊNCIA-PE</t>
  </si>
  <si>
    <t>CONCHAL-SP</t>
  </si>
  <si>
    <t>FRAIBURGO-SC</t>
  </si>
  <si>
    <t>ITAGUARI-GO</t>
  </si>
  <si>
    <t>LIMOEIRO DO NORTE-CE</t>
  </si>
  <si>
    <t>AGUAÍ-SP</t>
  </si>
  <si>
    <t>PINHEIROS-ES</t>
  </si>
  <si>
    <t>LAGOA DA CONFUSÃO-TO</t>
  </si>
  <si>
    <t>ITABELA-BA</t>
  </si>
  <si>
    <t>OSCAR BRESSANE-SP</t>
  </si>
  <si>
    <t>ELDORADO-SP</t>
  </si>
  <si>
    <t>BEBEDOURO-SP</t>
  </si>
  <si>
    <t>SOORETAMA-ES</t>
  </si>
  <si>
    <t>TEIXEIRA DE FREITAS-BA</t>
  </si>
  <si>
    <t>NOVA UNIÃO-MG</t>
  </si>
  <si>
    <t>ENGENHEIRO COELHO-SP</t>
  </si>
  <si>
    <t>VIDEIRA-SC</t>
  </si>
  <si>
    <t>NOVA VIÇOSA-BA</t>
  </si>
  <si>
    <t>BORBOREMA-SP</t>
  </si>
  <si>
    <t>GUARATUBA-PR</t>
  </si>
  <si>
    <t>SANTA FÉ DE GOIÁS-GO</t>
  </si>
  <si>
    <t>SETE BARRAS-SP</t>
  </si>
  <si>
    <t>RIO REAL-BA</t>
  </si>
  <si>
    <t>BOM JARDIM DA SERRA-SC</t>
  </si>
  <si>
    <t>LASSANCE-MG</t>
  </si>
  <si>
    <t>ALVORADA-TO</t>
  </si>
  <si>
    <t>MASSARANDUBA-SC</t>
  </si>
  <si>
    <t>LAGES-SC</t>
  </si>
  <si>
    <t>ALCOBAÇA-BA</t>
  </si>
  <si>
    <t>MARTINÓPOLIS-SP</t>
  </si>
  <si>
    <t>SANTA CRUZ DAS PALMEIRAS-SP</t>
  </si>
  <si>
    <t>URUBICI-SC</t>
  </si>
  <si>
    <t>BELMONTE-BA</t>
  </si>
  <si>
    <t>CORINTO-MG</t>
  </si>
  <si>
    <t>SERRA DO RAMALHO-BA</t>
  </si>
  <si>
    <t>CASA BRANCA-SP</t>
  </si>
  <si>
    <t>PINHEIRO PRETO-SC</t>
  </si>
  <si>
    <t>ARACATI-CE</t>
  </si>
  <si>
    <t>PETROLÂNDIA-PE</t>
  </si>
  <si>
    <t>ANTÔNIO PRADO-RS</t>
  </si>
  <si>
    <t>RIALMA-GO</t>
  </si>
  <si>
    <t>LUIZ ALVES-SC</t>
  </si>
  <si>
    <t>PAULÍNIA-SP</t>
  </si>
  <si>
    <t>VÁRZEA DA PALMA-MG</t>
  </si>
  <si>
    <t>CORUPÁ-SC</t>
  </si>
  <si>
    <t>ESTRELA D'OESTE-SP</t>
  </si>
  <si>
    <t>SÃO FÉLIX DO CORIBE-BA</t>
  </si>
  <si>
    <t>BURITAMA-SP</t>
  </si>
  <si>
    <t>SÃO FRANCISCO-MG</t>
  </si>
  <si>
    <t>MONTE ALTO-SP</t>
  </si>
  <si>
    <t>ITÁPOLIS-SP</t>
  </si>
  <si>
    <t>URÂNIA-SP</t>
  </si>
  <si>
    <t>MAMANGUAPE-PB</t>
  </si>
  <si>
    <t>NOVA PORTEIRINHA-MG</t>
  </si>
  <si>
    <t>ITABERÁ-SP</t>
  </si>
  <si>
    <t>NOVA PÁDUA-RS</t>
  </si>
  <si>
    <t>CARINHANHA-BA</t>
  </si>
  <si>
    <t>MATIAS CARDOSO-MG</t>
  </si>
  <si>
    <t>PINDORAMA-SP</t>
  </si>
  <si>
    <t>BOM RETIRO-SC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</si>
</sst>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* #,##0.00\ ;\-* #,##0.00\ ;\ * \-#\ ;\ @\ "/>
    <numFmt numFmtId="165" formatCode="0.0%"/>
    <numFmt numFmtId="166" formatCode="#,###"/>
  </numFmts>
  <fonts count="36" x14ac:knownFonts="1">
    <font>
      <sz val="10"/>
      <color rgb="FF000000"/>
      <name val="Arial"/>
    </font>
    <font>
      <sz val="10"/>
      <name val="Arial"/>
    </font>
    <font>
      <u/>
      <sz val="10"/>
      <color rgb="FF0563C1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</font>
    <font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5F5F5F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sz val="12"/>
      <color rgb="FF000000"/>
      <name val="Calibri"/>
      <family val="2"/>
    </font>
    <font>
      <b/>
      <sz val="11"/>
      <name val="Arial"/>
      <family val="2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rgb="FFFFFF00"/>
      </patternFill>
    </fill>
  </fills>
  <borders count="38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 style="thin">
        <color rgb="FF7F7F7F"/>
      </left>
      <right/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thin">
        <color rgb="FFFFFFFF"/>
      </top>
      <bottom style="dotted">
        <color rgb="FF808080"/>
      </bottom>
      <diagonal/>
    </border>
    <border>
      <left/>
      <right/>
      <top style="thin">
        <color rgb="FFFFFFFF"/>
      </top>
      <bottom style="dotted">
        <color rgb="FF808080"/>
      </bottom>
      <diagonal/>
    </border>
    <border>
      <left/>
      <right style="thin">
        <color rgb="FF808080"/>
      </right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 style="thin">
        <color rgb="FF7F7F7F"/>
      </left>
      <right/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33">
    <xf numFmtId="0" fontId="0" fillId="0" borderId="0"/>
    <xf numFmtId="9" fontId="35" fillId="0" borderId="0" applyBorder="0" applyProtection="0"/>
    <xf numFmtId="0" fontId="2" fillId="0" borderId="0"/>
    <xf numFmtId="0" fontId="3" fillId="0" borderId="0"/>
    <xf numFmtId="0" fontId="3" fillId="0" borderId="0"/>
    <xf numFmtId="0" fontId="35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5" fillId="0" borderId="0" applyBorder="0" applyProtection="0"/>
    <xf numFmtId="9" fontId="3" fillId="0" borderId="0" applyBorder="0" applyProtection="0"/>
    <xf numFmtId="9" fontId="35" fillId="0" borderId="0" applyBorder="0" applyProtection="0"/>
    <xf numFmtId="9" fontId="35" fillId="0" borderId="0" applyBorder="0" applyProtection="0"/>
    <xf numFmtId="0" fontId="6" fillId="0" borderId="0" applyBorder="0"/>
    <xf numFmtId="164" fontId="1" fillId="0" borderId="0"/>
    <xf numFmtId="164" fontId="1" fillId="0" borderId="0"/>
    <xf numFmtId="164" fontId="35" fillId="0" borderId="0"/>
    <xf numFmtId="164" fontId="35" fillId="0" borderId="0"/>
    <xf numFmtId="164" fontId="35" fillId="0" borderId="0"/>
    <xf numFmtId="164" fontId="35" fillId="0" borderId="0" applyBorder="0" applyProtection="0"/>
    <xf numFmtId="164" fontId="1" fillId="0" borderId="0"/>
    <xf numFmtId="164" fontId="1" fillId="0" borderId="0"/>
    <xf numFmtId="164" fontId="35" fillId="0" borderId="0"/>
    <xf numFmtId="164" fontId="1" fillId="0" borderId="0"/>
    <xf numFmtId="164" fontId="35" fillId="0" borderId="0"/>
    <xf numFmtId="164" fontId="35" fillId="0" borderId="0" applyBorder="0" applyProtection="0"/>
  </cellStyleXfs>
  <cellXfs count="160">
    <xf numFmtId="0" fontId="0" fillId="0" borderId="0" xfId="0"/>
    <xf numFmtId="0" fontId="0" fillId="2" borderId="0" xfId="0" applyFill="1"/>
    <xf numFmtId="0" fontId="3" fillId="0" borderId="0" xfId="9"/>
    <xf numFmtId="0" fontId="8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8" fillId="0" borderId="1" xfId="9" applyFont="1" applyBorder="1"/>
    <xf numFmtId="0" fontId="9" fillId="0" borderId="1" xfId="9" applyFont="1" applyBorder="1" applyAlignment="1">
      <alignment horizontal="right"/>
    </xf>
    <xf numFmtId="0" fontId="10" fillId="3" borderId="2" xfId="9" applyFont="1" applyFill="1" applyBorder="1" applyAlignment="1">
      <alignment horizontal="center" vertical="center"/>
    </xf>
    <xf numFmtId="0" fontId="3" fillId="0" borderId="4" xfId="9" applyBorder="1"/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2" fontId="11" fillId="0" borderId="9" xfId="0" applyNumberFormat="1" applyFont="1" applyBorder="1" applyAlignment="1">
      <alignment horizontal="center" vertical="center"/>
    </xf>
    <xf numFmtId="10" fontId="11" fillId="0" borderId="10" xfId="1" applyNumberFormat="1" applyFont="1" applyBorder="1" applyAlignment="1" applyProtection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10" fontId="11" fillId="0" borderId="12" xfId="1" applyNumberFormat="1" applyFont="1" applyBorder="1" applyAlignment="1" applyProtection="1">
      <alignment horizontal="center" vertical="center"/>
    </xf>
    <xf numFmtId="10" fontId="11" fillId="0" borderId="11" xfId="1" applyNumberFormat="1" applyFont="1" applyBorder="1" applyAlignment="1" applyProtection="1">
      <alignment horizontal="center" vertical="center"/>
    </xf>
    <xf numFmtId="0" fontId="11" fillId="0" borderId="13" xfId="0" applyFont="1" applyBorder="1" applyAlignment="1">
      <alignment horizontal="left" vertical="center"/>
    </xf>
    <xf numFmtId="2" fontId="11" fillId="0" borderId="14" xfId="0" applyNumberFormat="1" applyFont="1" applyBorder="1" applyAlignment="1">
      <alignment horizontal="center" vertical="center"/>
    </xf>
    <xf numFmtId="10" fontId="11" fillId="0" borderId="13" xfId="1" applyNumberFormat="1" applyFont="1" applyBorder="1" applyAlignment="1" applyProtection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10" fontId="11" fillId="0" borderId="16" xfId="1" applyNumberFormat="1" applyFont="1" applyBorder="1" applyAlignment="1" applyProtection="1">
      <alignment horizontal="center" vertical="center"/>
    </xf>
    <xf numFmtId="10" fontId="11" fillId="0" borderId="15" xfId="1" applyNumberFormat="1" applyFont="1" applyBorder="1" applyAlignment="1" applyProtection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2" fontId="11" fillId="0" borderId="19" xfId="0" applyNumberFormat="1" applyFont="1" applyBorder="1" applyAlignment="1">
      <alignment horizontal="center" vertical="center"/>
    </xf>
    <xf numFmtId="10" fontId="11" fillId="0" borderId="18" xfId="1" applyNumberFormat="1" applyFont="1" applyBorder="1" applyAlignment="1" applyProtection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10" fontId="11" fillId="0" borderId="21" xfId="1" applyNumberFormat="1" applyFont="1" applyBorder="1" applyAlignment="1" applyProtection="1">
      <alignment horizontal="center" vertical="center"/>
    </xf>
    <xf numFmtId="10" fontId="11" fillId="0" borderId="20" xfId="1" applyNumberFormat="1" applyFont="1" applyBorder="1" applyAlignment="1" applyProtection="1">
      <alignment horizontal="center" vertical="center"/>
    </xf>
    <xf numFmtId="0" fontId="12" fillId="4" borderId="22" xfId="0" applyFont="1" applyFill="1" applyBorder="1" applyAlignment="1">
      <alignment horizontal="left" vertical="center"/>
    </xf>
    <xf numFmtId="2" fontId="12" fillId="4" borderId="19" xfId="0" applyNumberFormat="1" applyFont="1" applyFill="1" applyBorder="1" applyAlignment="1">
      <alignment horizontal="center" vertical="center"/>
    </xf>
    <xf numFmtId="10" fontId="12" fillId="4" borderId="18" xfId="1" applyNumberFormat="1" applyFont="1" applyFill="1" applyBorder="1" applyAlignment="1" applyProtection="1">
      <alignment horizontal="center" vertical="center"/>
    </xf>
    <xf numFmtId="2" fontId="12" fillId="4" borderId="20" xfId="0" applyNumberFormat="1" applyFont="1" applyFill="1" applyBorder="1" applyAlignment="1">
      <alignment horizontal="center" vertical="center"/>
    </xf>
    <xf numFmtId="10" fontId="12" fillId="4" borderId="20" xfId="1" applyNumberFormat="1" applyFont="1" applyFill="1" applyBorder="1" applyAlignment="1" applyProtection="1">
      <alignment horizontal="center" vertical="center"/>
    </xf>
    <xf numFmtId="10" fontId="3" fillId="0" borderId="0" xfId="16" applyNumberFormat="1" applyFont="1" applyBorder="1" applyAlignment="1" applyProtection="1"/>
    <xf numFmtId="0" fontId="15" fillId="0" borderId="0" xfId="9" applyFont="1"/>
    <xf numFmtId="0" fontId="10" fillId="3" borderId="24" xfId="0" applyFont="1" applyFill="1" applyBorder="1" applyAlignment="1">
      <alignment horizontal="center" vertical="center"/>
    </xf>
    <xf numFmtId="0" fontId="16" fillId="0" borderId="0" xfId="9" applyFont="1"/>
    <xf numFmtId="10" fontId="11" fillId="0" borderId="19" xfId="1" applyNumberFormat="1" applyFont="1" applyBorder="1" applyAlignment="1" applyProtection="1">
      <alignment horizontal="center" vertical="center"/>
    </xf>
    <xf numFmtId="0" fontId="17" fillId="0" borderId="0" xfId="9" applyFont="1" applyAlignment="1">
      <alignment horizontal="left"/>
    </xf>
    <xf numFmtId="0" fontId="18" fillId="0" borderId="0" xfId="9" applyFont="1"/>
    <xf numFmtId="0" fontId="3" fillId="0" borderId="0" xfId="12"/>
    <xf numFmtId="0" fontId="7" fillId="0" borderId="0" xfId="9" applyFont="1" applyAlignment="1">
      <alignment horizontal="center"/>
    </xf>
    <xf numFmtId="0" fontId="19" fillId="0" borderId="0" xfId="9" applyFont="1" applyAlignment="1">
      <alignment horizontal="center"/>
    </xf>
    <xf numFmtId="0" fontId="20" fillId="0" borderId="0" xfId="12" applyFont="1" applyAlignment="1">
      <alignment horizontal="left" vertical="center"/>
    </xf>
    <xf numFmtId="10" fontId="5" fillId="0" borderId="0" xfId="17" applyNumberFormat="1" applyFont="1" applyBorder="1" applyAlignment="1" applyProtection="1"/>
    <xf numFmtId="17" fontId="20" fillId="5" borderId="25" xfId="9" applyNumberFormat="1" applyFont="1" applyFill="1" applyBorder="1" applyAlignment="1">
      <alignment horizontal="left" vertical="top"/>
    </xf>
    <xf numFmtId="4" fontId="11" fillId="0" borderId="26" xfId="0" applyNumberFormat="1" applyFont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4" fontId="11" fillId="0" borderId="28" xfId="0" applyNumberFormat="1" applyFont="1" applyBorder="1" applyAlignment="1">
      <alignment horizontal="center" vertical="center"/>
    </xf>
    <xf numFmtId="3" fontId="21" fillId="0" borderId="0" xfId="10" applyNumberFormat="1" applyFont="1" applyAlignment="1">
      <alignment horizontal="right" vertical="center"/>
    </xf>
    <xf numFmtId="10" fontId="5" fillId="0" borderId="0" xfId="17" applyNumberFormat="1" applyFont="1" applyBorder="1" applyAlignment="1" applyProtection="1">
      <alignment horizontal="right" vertical="center"/>
    </xf>
    <xf numFmtId="10" fontId="22" fillId="0" borderId="0" xfId="17" applyNumberFormat="1" applyFont="1" applyBorder="1" applyAlignment="1" applyProtection="1"/>
    <xf numFmtId="0" fontId="22" fillId="0" borderId="0" xfId="12" applyFont="1"/>
    <xf numFmtId="10" fontId="5" fillId="2" borderId="0" xfId="17" applyNumberFormat="1" applyFont="1" applyFill="1" applyBorder="1" applyAlignment="1" applyProtection="1">
      <alignment horizontal="right" vertical="center"/>
    </xf>
    <xf numFmtId="165" fontId="21" fillId="2" borderId="0" xfId="16" applyNumberFormat="1" applyFont="1" applyFill="1" applyBorder="1" applyAlignment="1" applyProtection="1">
      <alignment horizontal="right" vertical="center"/>
    </xf>
    <xf numFmtId="3" fontId="21" fillId="2" borderId="0" xfId="10" applyNumberFormat="1" applyFont="1" applyFill="1" applyAlignment="1">
      <alignment horizontal="right" vertical="center"/>
    </xf>
    <xf numFmtId="10" fontId="21" fillId="2" borderId="0" xfId="17" applyNumberFormat="1" applyFont="1" applyFill="1" applyBorder="1" applyAlignment="1" applyProtection="1">
      <alignment horizontal="right" vertical="center"/>
    </xf>
    <xf numFmtId="10" fontId="21" fillId="0" borderId="0" xfId="17" applyNumberFormat="1" applyFont="1" applyBorder="1" applyAlignment="1" applyProtection="1">
      <alignment horizontal="right" vertical="center"/>
    </xf>
    <xf numFmtId="9" fontId="21" fillId="2" borderId="0" xfId="17" applyFont="1" applyFill="1" applyBorder="1" applyAlignment="1" applyProtection="1">
      <alignment horizontal="right" vertical="center"/>
    </xf>
    <xf numFmtId="10" fontId="23" fillId="0" borderId="0" xfId="17" applyNumberFormat="1" applyFont="1" applyBorder="1" applyAlignment="1" applyProtection="1">
      <alignment horizontal="right" vertical="center"/>
    </xf>
    <xf numFmtId="10" fontId="0" fillId="0" borderId="0" xfId="17" applyNumberFormat="1" applyFont="1" applyBorder="1" applyAlignment="1" applyProtection="1"/>
    <xf numFmtId="10" fontId="23" fillId="2" borderId="0" xfId="17" applyNumberFormat="1" applyFont="1" applyFill="1" applyBorder="1" applyAlignment="1" applyProtection="1">
      <alignment horizontal="right" vertical="center"/>
    </xf>
    <xf numFmtId="3" fontId="21" fillId="0" borderId="0" xfId="11" applyNumberFormat="1" applyFont="1" applyAlignment="1">
      <alignment horizontal="right" vertical="center"/>
    </xf>
    <xf numFmtId="17" fontId="20" fillId="5" borderId="29" xfId="0" applyNumberFormat="1" applyFont="1" applyFill="1" applyBorder="1" applyAlignment="1">
      <alignment horizontal="left" vertical="top"/>
    </xf>
    <xf numFmtId="4" fontId="12" fillId="0" borderId="29" xfId="0" applyNumberFormat="1" applyFont="1" applyBorder="1" applyAlignment="1">
      <alignment horizontal="center" vertical="center"/>
    </xf>
    <xf numFmtId="165" fontId="23" fillId="0" borderId="0" xfId="17" applyNumberFormat="1" applyFont="1" applyBorder="1" applyAlignment="1" applyProtection="1"/>
    <xf numFmtId="165" fontId="5" fillId="0" borderId="0" xfId="17" applyNumberFormat="1" applyFont="1" applyBorder="1" applyAlignment="1" applyProtection="1"/>
    <xf numFmtId="0" fontId="23" fillId="0" borderId="0" xfId="12" applyFont="1"/>
    <xf numFmtId="166" fontId="23" fillId="0" borderId="0" xfId="12" applyNumberFormat="1" applyFont="1"/>
    <xf numFmtId="166" fontId="24" fillId="0" borderId="0" xfId="12" applyNumberFormat="1" applyFont="1"/>
    <xf numFmtId="9" fontId="5" fillId="0" borderId="0" xfId="17" applyFont="1" applyBorder="1" applyAlignment="1" applyProtection="1"/>
    <xf numFmtId="165" fontId="25" fillId="0" borderId="0" xfId="17" applyNumberFormat="1" applyFont="1" applyBorder="1" applyAlignment="1" applyProtection="1"/>
    <xf numFmtId="166" fontId="26" fillId="0" borderId="0" xfId="0" applyNumberFormat="1" applyFont="1"/>
    <xf numFmtId="0" fontId="26" fillId="0" borderId="0" xfId="12" applyFont="1"/>
    <xf numFmtId="10" fontId="26" fillId="0" borderId="0" xfId="17" applyNumberFormat="1" applyFont="1" applyBorder="1" applyAlignment="1" applyProtection="1"/>
    <xf numFmtId="166" fontId="26" fillId="0" borderId="0" xfId="12" applyNumberFormat="1" applyFont="1"/>
    <xf numFmtId="0" fontId="27" fillId="0" borderId="0" xfId="12" applyFont="1"/>
    <xf numFmtId="0" fontId="23" fillId="0" borderId="0" xfId="9" applyFont="1"/>
    <xf numFmtId="0" fontId="20" fillId="0" borderId="0" xfId="9" applyFont="1" applyAlignment="1">
      <alignment horizontal="left" vertical="center"/>
    </xf>
    <xf numFmtId="10" fontId="5" fillId="2" borderId="0" xfId="16" applyNumberFormat="1" applyFont="1" applyFill="1" applyBorder="1" applyAlignment="1" applyProtection="1">
      <alignment horizontal="right" vertical="center"/>
    </xf>
    <xf numFmtId="10" fontId="5" fillId="0" borderId="0" xfId="16" applyNumberFormat="1" applyFont="1" applyBorder="1" applyAlignment="1" applyProtection="1"/>
    <xf numFmtId="0" fontId="5" fillId="0" borderId="0" xfId="9" applyFont="1"/>
    <xf numFmtId="0" fontId="28" fillId="0" borderId="0" xfId="9" applyFont="1"/>
    <xf numFmtId="10" fontId="21" fillId="2" borderId="0" xfId="16" applyNumberFormat="1" applyFont="1" applyFill="1" applyBorder="1" applyAlignment="1" applyProtection="1">
      <alignment horizontal="right" vertical="center"/>
    </xf>
    <xf numFmtId="10" fontId="21" fillId="0" borderId="0" xfId="16" applyNumberFormat="1" applyFont="1" applyBorder="1" applyAlignment="1" applyProtection="1">
      <alignment horizontal="right" vertical="center"/>
    </xf>
    <xf numFmtId="9" fontId="21" fillId="2" borderId="0" xfId="16" applyFont="1" applyFill="1" applyBorder="1" applyAlignment="1" applyProtection="1">
      <alignment horizontal="right" vertical="center"/>
    </xf>
    <xf numFmtId="10" fontId="23" fillId="0" borderId="0" xfId="16" applyNumberFormat="1" applyFont="1" applyBorder="1" applyAlignment="1" applyProtection="1">
      <alignment horizontal="right" vertical="center"/>
    </xf>
    <xf numFmtId="10" fontId="23" fillId="0" borderId="0" xfId="16" applyNumberFormat="1" applyFont="1" applyBorder="1" applyAlignment="1" applyProtection="1"/>
    <xf numFmtId="10" fontId="23" fillId="2" borderId="0" xfId="16" applyNumberFormat="1" applyFont="1" applyFill="1" applyBorder="1" applyAlignment="1" applyProtection="1">
      <alignment horizontal="right" vertical="center"/>
    </xf>
    <xf numFmtId="17" fontId="20" fillId="5" borderId="29" xfId="9" applyNumberFormat="1" applyFont="1" applyFill="1" applyBorder="1" applyAlignment="1">
      <alignment horizontal="left" vertical="top"/>
    </xf>
    <xf numFmtId="166" fontId="23" fillId="0" borderId="0" xfId="9" applyNumberFormat="1" applyFont="1"/>
    <xf numFmtId="166" fontId="24" fillId="0" borderId="0" xfId="9" applyNumberFormat="1" applyFont="1"/>
    <xf numFmtId="9" fontId="23" fillId="0" borderId="0" xfId="16" applyFont="1" applyBorder="1" applyAlignment="1" applyProtection="1"/>
    <xf numFmtId="10" fontId="23" fillId="0" borderId="0" xfId="16" applyNumberFormat="1" applyFont="1" applyBorder="1" applyAlignment="1" applyProtection="1">
      <alignment horizontal="left" readingOrder="1"/>
    </xf>
    <xf numFmtId="165" fontId="29" fillId="0" borderId="0" xfId="1" applyNumberFormat="1" applyFont="1" applyBorder="1" applyAlignment="1" applyProtection="1"/>
    <xf numFmtId="166" fontId="30" fillId="0" borderId="0" xfId="0" applyNumberFormat="1" applyFont="1"/>
    <xf numFmtId="166" fontId="30" fillId="0" borderId="0" xfId="9" applyNumberFormat="1" applyFont="1"/>
    <xf numFmtId="10" fontId="30" fillId="0" borderId="0" xfId="16" applyNumberFormat="1" applyFont="1" applyBorder="1" applyAlignment="1" applyProtection="1"/>
    <xf numFmtId="0" fontId="30" fillId="0" borderId="0" xfId="9" applyFont="1"/>
    <xf numFmtId="10" fontId="30" fillId="0" borderId="0" xfId="1" applyNumberFormat="1" applyFont="1" applyBorder="1" applyAlignment="1" applyProtection="1"/>
    <xf numFmtId="0" fontId="27" fillId="0" borderId="0" xfId="9" applyFont="1"/>
    <xf numFmtId="0" fontId="7" fillId="0" borderId="0" xfId="9" applyFont="1" applyBorder="1" applyAlignment="1">
      <alignment horizontal="center" vertical="center"/>
    </xf>
    <xf numFmtId="17" fontId="10" fillId="3" borderId="2" xfId="9" applyNumberFormat="1" applyFont="1" applyFill="1" applyBorder="1" applyAlignment="1">
      <alignment horizontal="center" vertical="center"/>
    </xf>
    <xf numFmtId="4" fontId="11" fillId="0" borderId="30" xfId="0" applyNumberFormat="1" applyFont="1" applyBorder="1" applyAlignment="1">
      <alignment horizontal="center" vertical="center"/>
    </xf>
    <xf numFmtId="4" fontId="11" fillId="0" borderId="31" xfId="0" applyNumberFormat="1" applyFont="1" applyBorder="1" applyAlignment="1">
      <alignment horizontal="center" vertical="center"/>
    </xf>
    <xf numFmtId="4" fontId="11" fillId="0" borderId="32" xfId="0" applyNumberFormat="1" applyFont="1" applyBorder="1" applyAlignment="1">
      <alignment horizontal="center" vertical="center"/>
    </xf>
    <xf numFmtId="17" fontId="20" fillId="5" borderId="33" xfId="9" applyNumberFormat="1" applyFont="1" applyFill="1" applyBorder="1" applyAlignment="1">
      <alignment horizontal="left" vertical="top"/>
    </xf>
    <xf numFmtId="0" fontId="4" fillId="0" borderId="1" xfId="9" applyFont="1" applyBorder="1" applyAlignment="1">
      <alignment horizontal="right"/>
    </xf>
    <xf numFmtId="0" fontId="3" fillId="0" borderId="0" xfId="14"/>
    <xf numFmtId="0" fontId="5" fillId="0" borderId="0" xfId="0" applyFont="1"/>
    <xf numFmtId="10" fontId="3" fillId="0" borderId="0" xfId="18" applyNumberFormat="1" applyFont="1" applyBorder="1" applyAlignment="1" applyProtection="1"/>
    <xf numFmtId="0" fontId="23" fillId="0" borderId="0" xfId="14" applyFont="1"/>
    <xf numFmtId="4" fontId="11" fillId="6" borderId="30" xfId="0" applyNumberFormat="1" applyFont="1" applyFill="1" applyBorder="1" applyAlignment="1">
      <alignment horizontal="center" vertical="center"/>
    </xf>
    <xf numFmtId="20" fontId="23" fillId="0" borderId="0" xfId="14" applyNumberFormat="1" applyFont="1"/>
    <xf numFmtId="0" fontId="3" fillId="0" borderId="0" xfId="14" applyProtection="1">
      <protection locked="0"/>
    </xf>
    <xf numFmtId="0" fontId="0" fillId="0" borderId="0" xfId="0" applyProtection="1">
      <protection locked="0"/>
    </xf>
    <xf numFmtId="10" fontId="3" fillId="0" borderId="0" xfId="18" applyNumberFormat="1" applyFont="1" applyBorder="1" applyAlignment="1" applyProtection="1">
      <protection locked="0"/>
    </xf>
    <xf numFmtId="0" fontId="23" fillId="0" borderId="0" xfId="14" applyFont="1" applyProtection="1">
      <protection locked="0"/>
    </xf>
    <xf numFmtId="0" fontId="23" fillId="0" borderId="0" xfId="9" applyFont="1" applyProtection="1">
      <protection locked="0"/>
    </xf>
    <xf numFmtId="0" fontId="31" fillId="2" borderId="0" xfId="7" applyFont="1" applyFill="1" applyAlignment="1" applyProtection="1">
      <alignment vertical="center"/>
      <protection locked="0"/>
    </xf>
    <xf numFmtId="0" fontId="3" fillId="0" borderId="0" xfId="7"/>
    <xf numFmtId="0" fontId="23" fillId="0" borderId="0" xfId="7" applyFont="1"/>
    <xf numFmtId="0" fontId="22" fillId="0" borderId="0" xfId="7" applyFont="1"/>
    <xf numFmtId="0" fontId="3" fillId="0" borderId="0" xfId="15"/>
    <xf numFmtId="0" fontId="31" fillId="2" borderId="0" xfId="15" applyFont="1" applyFill="1" applyBorder="1" applyAlignment="1">
      <alignment horizontal="center" vertical="center"/>
    </xf>
    <xf numFmtId="0" fontId="22" fillId="2" borderId="0" xfId="15" applyFont="1" applyFill="1" applyBorder="1" applyAlignment="1">
      <alignment horizontal="center" vertical="center"/>
    </xf>
    <xf numFmtId="0" fontId="23" fillId="0" borderId="0" xfId="15" applyFont="1"/>
    <xf numFmtId="0" fontId="24" fillId="0" borderId="0" xfId="15" applyFont="1"/>
    <xf numFmtId="17" fontId="20" fillId="5" borderId="34" xfId="9" applyNumberFormat="1" applyFont="1" applyFill="1" applyBorder="1" applyAlignment="1">
      <alignment horizontal="left" vertical="top"/>
    </xf>
    <xf numFmtId="4" fontId="12" fillId="0" borderId="35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/>
    </xf>
    <xf numFmtId="0" fontId="20" fillId="0" borderId="0" xfId="15" applyFont="1" applyAlignment="1">
      <alignment horizontal="left" vertical="top"/>
    </xf>
    <xf numFmtId="0" fontId="32" fillId="0" borderId="0" xfId="15" applyFont="1"/>
    <xf numFmtId="0" fontId="27" fillId="0" borderId="0" xfId="15" applyFont="1"/>
    <xf numFmtId="4" fontId="11" fillId="0" borderId="35" xfId="0" applyNumberFormat="1" applyFont="1" applyBorder="1" applyAlignment="1">
      <alignment horizontal="center" vertical="center"/>
    </xf>
    <xf numFmtId="4" fontId="11" fillId="0" borderId="36" xfId="0" applyNumberFormat="1" applyFont="1" applyBorder="1" applyAlignment="1">
      <alignment horizontal="center" vertical="center"/>
    </xf>
    <xf numFmtId="0" fontId="22" fillId="0" borderId="0" xfId="15" applyFont="1"/>
    <xf numFmtId="0" fontId="33" fillId="0" borderId="0" xfId="15" applyFont="1"/>
    <xf numFmtId="4" fontId="12" fillId="0" borderId="33" xfId="0" applyNumberFormat="1" applyFont="1" applyBorder="1" applyAlignment="1">
      <alignment horizontal="center" vertical="center"/>
    </xf>
    <xf numFmtId="0" fontId="3" fillId="0" borderId="0" xfId="3"/>
    <xf numFmtId="0" fontId="23" fillId="0" borderId="0" xfId="3" applyFont="1"/>
    <xf numFmtId="4" fontId="11" fillId="0" borderId="33" xfId="0" applyNumberFormat="1" applyFont="1" applyBorder="1" applyAlignment="1">
      <alignment horizontal="center" vertical="center"/>
    </xf>
    <xf numFmtId="0" fontId="3" fillId="0" borderId="0" xfId="3"/>
    <xf numFmtId="0" fontId="34" fillId="0" borderId="37" xfId="3" applyFont="1" applyBorder="1" applyAlignment="1">
      <alignment horizontal="center"/>
    </xf>
    <xf numFmtId="0" fontId="23" fillId="0" borderId="0" xfId="3" applyFont="1"/>
    <xf numFmtId="0" fontId="13" fillId="0" borderId="23" xfId="9" applyFont="1" applyBorder="1" applyAlignment="1">
      <alignment horizontal="right"/>
    </xf>
    <xf numFmtId="0" fontId="14" fillId="0" borderId="0" xfId="9" applyFont="1" applyBorder="1" applyAlignment="1">
      <alignment horizontal="left" wrapText="1"/>
    </xf>
    <xf numFmtId="0" fontId="7" fillId="0" borderId="0" xfId="9" applyFont="1" applyBorder="1" applyAlignment="1">
      <alignment horizontal="center"/>
    </xf>
    <xf numFmtId="0" fontId="10" fillId="3" borderId="2" xfId="9" applyFont="1" applyFill="1" applyBorder="1" applyAlignment="1">
      <alignment horizontal="center" vertical="center"/>
    </xf>
    <xf numFmtId="0" fontId="10" fillId="3" borderId="3" xfId="9" applyFont="1" applyFill="1" applyBorder="1" applyAlignment="1">
      <alignment horizontal="center" vertical="center"/>
    </xf>
    <xf numFmtId="0" fontId="14" fillId="0" borderId="0" xfId="9" applyFont="1" applyBorder="1" applyAlignment="1">
      <alignment horizontal="left" vertical="top" wrapText="1"/>
    </xf>
    <xf numFmtId="0" fontId="7" fillId="0" borderId="0" xfId="9" applyFont="1" applyBorder="1" applyAlignment="1">
      <alignment horizontal="center" vertical="center" wrapText="1"/>
    </xf>
    <xf numFmtId="0" fontId="26" fillId="0" borderId="0" xfId="9" applyFont="1" applyAlignment="1">
      <alignment horizontal="center" vertical="center" wrapText="1" readingOrder="1"/>
    </xf>
    <xf numFmtId="0" fontId="7" fillId="0" borderId="0" xfId="9" applyFont="1" applyBorder="1" applyAlignment="1">
      <alignment horizontal="center" vertical="center"/>
    </xf>
    <xf numFmtId="0" fontId="22" fillId="0" borderId="1" xfId="9" applyFont="1" applyBorder="1" applyAlignment="1">
      <alignment horizontal="center" vertical="center"/>
    </xf>
    <xf numFmtId="0" fontId="22" fillId="0" borderId="0" xfId="9" applyFont="1" applyAlignment="1">
      <alignment horizontal="center" vertical="center"/>
    </xf>
    <xf numFmtId="0" fontId="26" fillId="2" borderId="0" xfId="15" applyFont="1" applyFill="1" applyBorder="1" applyAlignment="1">
      <alignment horizontal="center" vertical="center"/>
    </xf>
  </cellXfs>
  <cellStyles count="33">
    <cellStyle name="Hiperlink 2" xfId="2"/>
    <cellStyle name="Normal" xfId="0" builtinId="0"/>
    <cellStyle name="Normal 10" xfId="3"/>
    <cellStyle name="Normal 14" xfId="4"/>
    <cellStyle name="Normal 2" xfId="5"/>
    <cellStyle name="Normal 2 2" xfId="6"/>
    <cellStyle name="Normal 2 2 2" xfId="7"/>
    <cellStyle name="Normal 3" xfId="8"/>
    <cellStyle name="Normal 4" xfId="9"/>
    <cellStyle name="Normal 5" xfId="10"/>
    <cellStyle name="Normal 6" xfId="11"/>
    <cellStyle name="Normal 7" xfId="12"/>
    <cellStyle name="Normal 7 2" xfId="13"/>
    <cellStyle name="Normal 8" xfId="14"/>
    <cellStyle name="Normal 9" xfId="15"/>
    <cellStyle name="Porcentagem" xfId="1" builtinId="5"/>
    <cellStyle name="Porcentagem 2" xfId="16"/>
    <cellStyle name="Porcentagem 3" xfId="17"/>
    <cellStyle name="Porcentagem 4" xfId="18"/>
    <cellStyle name="Porcentagem 5" xfId="19"/>
    <cellStyle name="Texto Explicativo 2" xfId="20"/>
    <cellStyle name="Vírgula 2" xfId="21"/>
    <cellStyle name="Vírgula 2 2" xfId="22"/>
    <cellStyle name="Vírgula 2 2 2" xfId="23"/>
    <cellStyle name="Vírgula 2 3" xfId="24"/>
    <cellStyle name="Vírgula 2 3 2" xfId="25"/>
    <cellStyle name="Vírgula 2 4" xfId="26"/>
    <cellStyle name="Vírgula 6" xfId="27"/>
    <cellStyle name="Vírgula 6 2" xfId="28"/>
    <cellStyle name="Vírgula 6 2 2" xfId="29"/>
    <cellStyle name="Vírgula 6 2 3" xfId="30"/>
    <cellStyle name="Vírgula 6 3" xfId="31"/>
    <cellStyle name="Vírgula 6 4" xfId="3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/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Junho de 2023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0</xdr:rowOff>
    </xdr:from>
    <xdr:to>
      <xdr:col>0</xdr:col>
      <xdr:colOff>2009520</xdr:colOff>
      <xdr:row>23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16200</xdr:rowOff>
    </xdr:from>
    <xdr:to>
      <xdr:col>1</xdr:col>
      <xdr:colOff>285120</xdr:colOff>
      <xdr:row>23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21</xdr:row>
      <xdr:rowOff>0</xdr:rowOff>
    </xdr:from>
    <xdr:to>
      <xdr:col>1</xdr:col>
      <xdr:colOff>228240</xdr:colOff>
      <xdr:row>23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24</xdr:row>
      <xdr:rowOff>720</xdr:rowOff>
    </xdr:from>
    <xdr:to>
      <xdr:col>0</xdr:col>
      <xdr:colOff>2009520</xdr:colOff>
      <xdr:row>26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23</xdr:row>
      <xdr:rowOff>720</xdr:rowOff>
    </xdr:from>
    <xdr:to>
      <xdr:col>1</xdr:col>
      <xdr:colOff>237600</xdr:colOff>
      <xdr:row>25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23</xdr:row>
      <xdr:rowOff>0</xdr:rowOff>
    </xdr:from>
    <xdr:to>
      <xdr:col>1</xdr:col>
      <xdr:colOff>37440</xdr:colOff>
      <xdr:row>25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21</xdr:row>
      <xdr:rowOff>24840</xdr:rowOff>
    </xdr:from>
    <xdr:to>
      <xdr:col>1</xdr:col>
      <xdr:colOff>128520</xdr:colOff>
      <xdr:row>23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23</xdr:row>
      <xdr:rowOff>0</xdr:rowOff>
    </xdr:from>
    <xdr:to>
      <xdr:col>1</xdr:col>
      <xdr:colOff>287280</xdr:colOff>
      <xdr:row>25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720</xdr:rowOff>
    </xdr:from>
    <xdr:to>
      <xdr:col>1</xdr:col>
      <xdr:colOff>287280</xdr:colOff>
      <xdr:row>22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20</xdr:row>
      <xdr:rowOff>16200</xdr:rowOff>
    </xdr:from>
    <xdr:to>
      <xdr:col>1</xdr:col>
      <xdr:colOff>213480</xdr:colOff>
      <xdr:row>22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21</xdr:row>
      <xdr:rowOff>15840</xdr:rowOff>
    </xdr:from>
    <xdr:to>
      <xdr:col>1</xdr:col>
      <xdr:colOff>423360</xdr:colOff>
      <xdr:row>22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23</xdr:row>
      <xdr:rowOff>15480</xdr:rowOff>
    </xdr:from>
    <xdr:to>
      <xdr:col>1</xdr:col>
      <xdr:colOff>255600</xdr:colOff>
      <xdr:row>25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20</xdr:row>
      <xdr:rowOff>720</xdr:rowOff>
    </xdr:from>
    <xdr:to>
      <xdr:col>1</xdr:col>
      <xdr:colOff>245160</xdr:colOff>
      <xdr:row>22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20</xdr:row>
      <xdr:rowOff>720</xdr:rowOff>
    </xdr:from>
    <xdr:to>
      <xdr:col>1</xdr:col>
      <xdr:colOff>340200</xdr:colOff>
      <xdr:row>22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24</xdr:row>
      <xdr:rowOff>11160</xdr:rowOff>
    </xdr:from>
    <xdr:to>
      <xdr:col>1</xdr:col>
      <xdr:colOff>361440</xdr:colOff>
      <xdr:row>26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22</xdr:row>
      <xdr:rowOff>0</xdr:rowOff>
    </xdr:from>
    <xdr:to>
      <xdr:col>1</xdr:col>
      <xdr:colOff>266400</xdr:colOff>
      <xdr:row>24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22</xdr:row>
      <xdr:rowOff>0</xdr:rowOff>
    </xdr:from>
    <xdr:to>
      <xdr:col>1</xdr:col>
      <xdr:colOff>329760</xdr:colOff>
      <xdr:row>24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26</xdr:row>
      <xdr:rowOff>16200</xdr:rowOff>
    </xdr:from>
    <xdr:to>
      <xdr:col>0</xdr:col>
      <xdr:colOff>1999800</xdr:colOff>
      <xdr:row>28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26</xdr:row>
      <xdr:rowOff>16200</xdr:rowOff>
    </xdr:from>
    <xdr:to>
      <xdr:col>1</xdr:col>
      <xdr:colOff>95040</xdr:colOff>
      <xdr:row>28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26</xdr:row>
      <xdr:rowOff>153360</xdr:rowOff>
    </xdr:from>
    <xdr:to>
      <xdr:col>0</xdr:col>
      <xdr:colOff>2018880</xdr:colOff>
      <xdr:row>29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26</xdr:row>
      <xdr:rowOff>31320</xdr:rowOff>
    </xdr:from>
    <xdr:to>
      <xdr:col>1</xdr:col>
      <xdr:colOff>95040</xdr:colOff>
      <xdr:row>28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23</xdr:row>
      <xdr:rowOff>28800</xdr:rowOff>
    </xdr:from>
    <xdr:to>
      <xdr:col>1</xdr:col>
      <xdr:colOff>313920</xdr:colOff>
      <xdr:row>24</xdr:row>
      <xdr:rowOff>146520</xdr:rowOff>
    </xdr:to>
    <xdr:sp macro="" textlink="">
      <xdr:nvSpPr>
        <xdr:cNvPr id="37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2</xdr:col>
      <xdr:colOff>256680</xdr:colOff>
      <xdr:row>27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2</xdr:col>
      <xdr:colOff>275760</xdr:colOff>
      <xdr:row>27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21</xdr:row>
      <xdr:rowOff>46080</xdr:rowOff>
    </xdr:from>
    <xdr:to>
      <xdr:col>1</xdr:col>
      <xdr:colOff>327960</xdr:colOff>
      <xdr:row>23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18720</xdr:rowOff>
    </xdr:from>
    <xdr:to>
      <xdr:col>1</xdr:col>
      <xdr:colOff>65880</xdr:colOff>
      <xdr:row>23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21</xdr:row>
      <xdr:rowOff>15480</xdr:rowOff>
    </xdr:from>
    <xdr:to>
      <xdr:col>1</xdr:col>
      <xdr:colOff>85320</xdr:colOff>
      <xdr:row>23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23</xdr:row>
      <xdr:rowOff>720</xdr:rowOff>
    </xdr:from>
    <xdr:to>
      <xdr:col>1</xdr:col>
      <xdr:colOff>237960</xdr:colOff>
      <xdr:row>25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zoomScaleNormal="90" workbookViewId="0">
      <selection activeCell="U6" sqref="U6"/>
    </sheetView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90" zoomScaleNormal="90" workbookViewId="0">
      <selection activeCell="M29" sqref="M29"/>
    </sheetView>
  </sheetViews>
  <sheetFormatPr defaultColWidth="9.140625" defaultRowHeight="15" x14ac:dyDescent="0.25"/>
  <cols>
    <col min="1" max="1" width="31.7109375" style="111" customWidth="1"/>
    <col min="2" max="17" width="9.140625" style="111"/>
    <col min="18" max="18" width="10.140625" style="111" customWidth="1"/>
    <col min="19" max="19" width="9.140625" style="111"/>
    <col min="20" max="20" width="9.42578125" style="111" customWidth="1"/>
    <col min="21" max="24" width="9.140625" style="111"/>
    <col min="25" max="25" width="9.42578125" style="111" customWidth="1"/>
    <col min="26" max="64" width="9.140625" style="111"/>
    <col min="257" max="257" width="31.7109375" customWidth="1"/>
    <col min="274" max="274" width="10.140625" customWidth="1"/>
    <col min="276" max="276" width="9.42578125" customWidth="1"/>
    <col min="281" max="281" width="9.42578125" customWidth="1"/>
    <col min="513" max="513" width="31.7109375" customWidth="1"/>
    <col min="530" max="530" width="10.140625" customWidth="1"/>
    <col min="532" max="532" width="9.42578125" customWidth="1"/>
    <col min="537" max="537" width="9.42578125" customWidth="1"/>
    <col min="769" max="769" width="31.7109375" customWidth="1"/>
    <col min="786" max="786" width="10.140625" customWidth="1"/>
    <col min="788" max="788" width="9.42578125" customWidth="1"/>
    <col min="793" max="793" width="9.42578125" customWidth="1"/>
  </cols>
  <sheetData>
    <row r="1" spans="1:27" ht="18" x14ac:dyDescent="0.25">
      <c r="A1" s="156" t="s">
        <v>81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80"/>
      <c r="N2" s="80"/>
      <c r="O2" s="157" t="s">
        <v>61</v>
      </c>
      <c r="P2" s="157"/>
      <c r="R2" s="80"/>
      <c r="S2" s="80"/>
      <c r="T2" s="80"/>
      <c r="U2" s="80"/>
      <c r="V2" s="80"/>
      <c r="W2" s="80"/>
      <c r="X2" s="80"/>
      <c r="Y2" s="80"/>
      <c r="Z2" s="80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2.87</v>
      </c>
      <c r="C4" s="106">
        <v>2.19</v>
      </c>
      <c r="D4" s="106">
        <v>3.2329241885641502</v>
      </c>
      <c r="E4" s="106">
        <v>3.49</v>
      </c>
      <c r="F4" s="106">
        <v>4.8</v>
      </c>
      <c r="G4" s="106">
        <v>4.3330942066915696</v>
      </c>
      <c r="H4" s="106">
        <v>3.66</v>
      </c>
      <c r="I4" s="106">
        <v>3.8861903716328698</v>
      </c>
      <c r="J4" s="106">
        <v>3.53</v>
      </c>
      <c r="K4" s="106">
        <v>4.12</v>
      </c>
      <c r="L4" s="106">
        <v>6.14</v>
      </c>
      <c r="M4" s="106">
        <v>6.22</v>
      </c>
      <c r="N4" s="106">
        <v>4.28</v>
      </c>
      <c r="O4" s="106">
        <v>3.58</v>
      </c>
      <c r="P4" s="106">
        <v>2.87</v>
      </c>
      <c r="Q4" s="106">
        <v>2.8769378524579499</v>
      </c>
      <c r="R4" s="106">
        <v>2.75235933442264</v>
      </c>
      <c r="S4" s="106">
        <v>3.2042279085144401</v>
      </c>
      <c r="T4" s="106">
        <v>3.8773660004716199</v>
      </c>
      <c r="U4" s="106">
        <v>4.6265391521381698</v>
      </c>
      <c r="V4" s="106">
        <v>3.5384543248146501</v>
      </c>
      <c r="W4" s="106">
        <v>3.4274081050725602</v>
      </c>
      <c r="X4" s="106">
        <v>3.46</v>
      </c>
      <c r="Y4" s="106">
        <v>5.5518138703209798</v>
      </c>
      <c r="Z4" s="106">
        <v>5.02776749386787</v>
      </c>
      <c r="AA4" s="113"/>
    </row>
    <row r="5" spans="1:27" x14ac:dyDescent="0.25">
      <c r="A5" s="48" t="s">
        <v>63</v>
      </c>
      <c r="B5" s="106">
        <v>2.0299999999999998</v>
      </c>
      <c r="C5" s="106">
        <v>1.52</v>
      </c>
      <c r="D5" s="106">
        <v>2.1865058814931699</v>
      </c>
      <c r="E5" s="106">
        <v>2.2799999999999998</v>
      </c>
      <c r="F5" s="106">
        <v>2.78</v>
      </c>
      <c r="G5" s="106">
        <v>3.7646395964071702</v>
      </c>
      <c r="H5" s="106">
        <v>4.0999999999999996</v>
      </c>
      <c r="I5" s="106">
        <v>3.34979396446602</v>
      </c>
      <c r="J5" s="106">
        <v>4.1386808955029997</v>
      </c>
      <c r="K5" s="106">
        <v>3.99</v>
      </c>
      <c r="L5" s="106">
        <v>5.05</v>
      </c>
      <c r="M5" s="106">
        <v>5.0999999999999996</v>
      </c>
      <c r="N5" s="106">
        <v>3.18</v>
      </c>
      <c r="O5" s="106">
        <v>3.13</v>
      </c>
      <c r="P5" s="106">
        <v>1.91</v>
      </c>
      <c r="Q5" s="106">
        <v>1.69458535453945</v>
      </c>
      <c r="R5" s="106">
        <v>2.0070754716382</v>
      </c>
      <c r="S5" s="106">
        <v>3.08827813463818</v>
      </c>
      <c r="T5" s="106">
        <v>3.7884339198692998</v>
      </c>
      <c r="U5" s="106">
        <v>4.7895203128084898</v>
      </c>
      <c r="V5" s="106">
        <v>4.8235065533708497</v>
      </c>
      <c r="W5" s="106">
        <v>4.0220690034764699</v>
      </c>
      <c r="X5" s="106">
        <v>3.09</v>
      </c>
      <c r="Y5" s="106">
        <v>3.3295130672095299</v>
      </c>
      <c r="Z5" s="106">
        <v>3.7503710691172998</v>
      </c>
      <c r="AA5" s="113"/>
    </row>
    <row r="6" spans="1:27" x14ac:dyDescent="0.25">
      <c r="A6" s="48" t="s">
        <v>64</v>
      </c>
      <c r="B6" s="106">
        <v>2.9</v>
      </c>
      <c r="C6" s="106">
        <v>2.4</v>
      </c>
      <c r="D6" s="106">
        <v>2.6419835804096299</v>
      </c>
      <c r="E6" s="106">
        <v>2.74</v>
      </c>
      <c r="F6" s="106">
        <v>3.94</v>
      </c>
      <c r="G6" s="106">
        <v>5.36210813457126</v>
      </c>
      <c r="H6" s="106">
        <v>4.32</v>
      </c>
      <c r="I6" s="106">
        <v>5.0706030998917599</v>
      </c>
      <c r="J6" s="106">
        <v>4.5819767096033504</v>
      </c>
      <c r="K6" s="106">
        <v>4.62</v>
      </c>
      <c r="L6" s="106">
        <v>6.39</v>
      </c>
      <c r="M6" s="106">
        <v>7.33</v>
      </c>
      <c r="N6" s="106">
        <v>4.46</v>
      </c>
      <c r="O6" s="106">
        <v>3.87</v>
      </c>
      <c r="P6" s="106">
        <v>2.72</v>
      </c>
      <c r="Q6" s="106">
        <v>2.5598276491518299</v>
      </c>
      <c r="R6" s="106">
        <v>2.9545095551501599</v>
      </c>
      <c r="S6" s="106">
        <v>3.85068853192191</v>
      </c>
      <c r="T6" s="106">
        <v>4.3275276406089596</v>
      </c>
      <c r="U6" s="106">
        <v>4.7011989906259304</v>
      </c>
      <c r="V6" s="106">
        <v>5.0437390391001102</v>
      </c>
      <c r="W6" s="106">
        <v>4.3933520284118099</v>
      </c>
      <c r="X6" s="106">
        <v>4.71</v>
      </c>
      <c r="Y6" s="106">
        <v>4.9847435502660797</v>
      </c>
      <c r="Z6" s="106">
        <v>5.4463037669891099</v>
      </c>
      <c r="AA6" s="113"/>
    </row>
    <row r="7" spans="1:27" x14ac:dyDescent="0.25">
      <c r="A7" s="48" t="s">
        <v>65</v>
      </c>
      <c r="B7" s="106">
        <v>2.2999999999999998</v>
      </c>
      <c r="C7" s="106">
        <v>2.35</v>
      </c>
      <c r="D7" s="106">
        <v>3.54853921776041</v>
      </c>
      <c r="E7" s="106">
        <v>2.31</v>
      </c>
      <c r="F7" s="106">
        <v>3.09</v>
      </c>
      <c r="G7" s="106">
        <v>5.0028053708715197</v>
      </c>
      <c r="H7" s="106">
        <v>3.4</v>
      </c>
      <c r="I7" s="106">
        <v>3.5806792652446302</v>
      </c>
      <c r="J7" s="106">
        <v>3.8083102113763401</v>
      </c>
      <c r="K7" s="106">
        <v>4.92</v>
      </c>
      <c r="L7" s="106">
        <v>6.57</v>
      </c>
      <c r="M7" s="106">
        <v>8.01</v>
      </c>
      <c r="N7" s="106">
        <v>4.3099999999999996</v>
      </c>
      <c r="O7" s="106">
        <v>3.51</v>
      </c>
      <c r="P7" s="106">
        <v>2.75</v>
      </c>
      <c r="Q7" s="106">
        <v>2.1134344769462698</v>
      </c>
      <c r="R7" s="106">
        <v>2.4954394884532398</v>
      </c>
      <c r="S7" s="106">
        <v>3.0115664500364701</v>
      </c>
      <c r="T7" s="106">
        <v>3.4612309211950598</v>
      </c>
      <c r="U7" s="106">
        <v>3.95781217644118</v>
      </c>
      <c r="V7" s="106">
        <v>4.86075041771179</v>
      </c>
      <c r="W7" s="106">
        <v>3.8137923355598402</v>
      </c>
      <c r="X7" s="106">
        <v>4.01</v>
      </c>
      <c r="Y7" s="106">
        <v>5.18784395728495</v>
      </c>
      <c r="Z7" s="106">
        <v>5.6514204543487203</v>
      </c>
      <c r="AA7" s="113"/>
    </row>
    <row r="8" spans="1:27" x14ac:dyDescent="0.25">
      <c r="A8" s="48" t="s">
        <v>66</v>
      </c>
      <c r="B8" s="106">
        <v>2.56</v>
      </c>
      <c r="C8" s="106">
        <v>3.02</v>
      </c>
      <c r="D8" s="106">
        <v>3.4652429378993999</v>
      </c>
      <c r="E8" s="106">
        <v>3.25</v>
      </c>
      <c r="F8" s="106">
        <v>3.44</v>
      </c>
      <c r="G8" s="106">
        <v>3.7760902890757402</v>
      </c>
      <c r="H8" s="106">
        <v>3.78</v>
      </c>
      <c r="I8" s="106">
        <v>3.87054569673229</v>
      </c>
      <c r="J8" s="106">
        <v>3.69</v>
      </c>
      <c r="K8" s="106">
        <v>4.32</v>
      </c>
      <c r="L8" s="106">
        <v>6.46</v>
      </c>
      <c r="M8" s="106">
        <v>6.51</v>
      </c>
      <c r="N8" s="106">
        <v>5.74</v>
      </c>
      <c r="O8" s="106">
        <v>5.39</v>
      </c>
      <c r="P8" s="106">
        <v>4.92</v>
      </c>
      <c r="Q8" s="106">
        <v>5.0723866431367304</v>
      </c>
      <c r="R8" s="106">
        <v>4.8862901855498002</v>
      </c>
      <c r="S8" s="106">
        <v>5.09040290376144</v>
      </c>
      <c r="T8" s="106">
        <v>5.0154841697449202</v>
      </c>
      <c r="U8" s="106">
        <v>5.6917775887171302</v>
      </c>
      <c r="V8" s="106">
        <v>5.1383719479309899</v>
      </c>
      <c r="W8" s="106">
        <v>3.98530072457649</v>
      </c>
      <c r="X8" s="106">
        <v>4.0999999999999996</v>
      </c>
      <c r="Y8" s="106">
        <v>5.0645309345923204</v>
      </c>
      <c r="Z8" s="106">
        <v>4.6415789185749503</v>
      </c>
      <c r="AA8" s="113"/>
    </row>
    <row r="9" spans="1:27" x14ac:dyDescent="0.25">
      <c r="A9" s="48" t="s">
        <v>67</v>
      </c>
      <c r="B9" s="106">
        <v>2.77</v>
      </c>
      <c r="C9" s="106">
        <v>2.3199999999999998</v>
      </c>
      <c r="D9" s="106">
        <v>3.1811249352519702</v>
      </c>
      <c r="E9" s="106">
        <v>2.67</v>
      </c>
      <c r="F9" s="106">
        <v>3.31</v>
      </c>
      <c r="G9" s="106">
        <v>4.9303282769163701</v>
      </c>
      <c r="H9" s="106">
        <v>4.25</v>
      </c>
      <c r="I9" s="106">
        <v>3.99262291620779</v>
      </c>
      <c r="J9" s="106">
        <v>4.35202306008566</v>
      </c>
      <c r="K9" s="106">
        <v>4.97</v>
      </c>
      <c r="L9" s="106">
        <v>5.45</v>
      </c>
      <c r="M9" s="106">
        <v>5.71</v>
      </c>
      <c r="N9" s="106">
        <v>5.24</v>
      </c>
      <c r="O9" s="106">
        <v>3.71</v>
      </c>
      <c r="P9" s="106">
        <v>2.44</v>
      </c>
      <c r="Q9" s="106">
        <v>2.1678189324273802</v>
      </c>
      <c r="R9" s="106">
        <v>2.02342748055425</v>
      </c>
      <c r="S9" s="106">
        <v>2.9429777461753401</v>
      </c>
      <c r="T9" s="106">
        <v>4.0794737304345201</v>
      </c>
      <c r="U9" s="106">
        <v>4.9800000000000004</v>
      </c>
      <c r="V9" s="106">
        <v>4.7556429265525901</v>
      </c>
      <c r="W9" s="106">
        <v>5.2082586276487399</v>
      </c>
      <c r="X9" s="106">
        <v>4.2</v>
      </c>
      <c r="Y9" s="106">
        <v>6.4677236656645203</v>
      </c>
      <c r="Z9" s="106">
        <v>5.1041108474744297</v>
      </c>
      <c r="AA9" s="113"/>
    </row>
    <row r="10" spans="1:27" x14ac:dyDescent="0.25">
      <c r="A10" s="48" t="s">
        <v>68</v>
      </c>
      <c r="B10" s="106">
        <v>2.09</v>
      </c>
      <c r="C10" s="106">
        <v>1.91</v>
      </c>
      <c r="D10" s="106">
        <v>2.7173013936613901</v>
      </c>
      <c r="E10" s="106">
        <v>2.25</v>
      </c>
      <c r="F10" s="106">
        <v>2.86</v>
      </c>
      <c r="G10" s="106">
        <v>4.6215411087588798</v>
      </c>
      <c r="H10" s="106">
        <v>5.19</v>
      </c>
      <c r="I10" s="106">
        <v>5.1563230056468701</v>
      </c>
      <c r="J10" s="106">
        <v>5.36</v>
      </c>
      <c r="K10" s="106">
        <v>5.47</v>
      </c>
      <c r="L10" s="106">
        <v>6.14</v>
      </c>
      <c r="M10" s="106">
        <v>6.44</v>
      </c>
      <c r="N10" s="106">
        <v>3.94</v>
      </c>
      <c r="O10" s="106">
        <v>3.38</v>
      </c>
      <c r="P10" s="106">
        <v>3.09</v>
      </c>
      <c r="Q10" s="106">
        <v>2.48824402632791</v>
      </c>
      <c r="R10" s="106">
        <v>2.48763351051916</v>
      </c>
      <c r="S10" s="106">
        <v>4.2691452899635296</v>
      </c>
      <c r="T10" s="106">
        <v>4.3134708105233699</v>
      </c>
      <c r="U10" s="106">
        <v>4.3760940148018301</v>
      </c>
      <c r="V10" s="106">
        <v>4.0713895473489199</v>
      </c>
      <c r="W10" s="106">
        <v>5.1572704279169397</v>
      </c>
      <c r="X10" s="106">
        <v>4.55</v>
      </c>
      <c r="Y10" s="106">
        <v>5.3203913180326197</v>
      </c>
      <c r="Z10" s="106">
        <v>5.6089182724562301</v>
      </c>
      <c r="AA10" s="113"/>
    </row>
    <row r="11" spans="1:27" x14ac:dyDescent="0.25">
      <c r="A11" s="48" t="s">
        <v>69</v>
      </c>
      <c r="B11" s="106">
        <v>3.21</v>
      </c>
      <c r="C11" s="106">
        <v>2.39</v>
      </c>
      <c r="D11" s="106">
        <v>2.8074619068823399</v>
      </c>
      <c r="E11" s="106">
        <v>1.67</v>
      </c>
      <c r="F11" s="106">
        <v>1.28</v>
      </c>
      <c r="G11" s="106">
        <v>2.59854253377241</v>
      </c>
      <c r="H11" s="106">
        <v>3.53</v>
      </c>
      <c r="I11" s="106">
        <v>3.6196904152791398</v>
      </c>
      <c r="J11" s="106">
        <v>4.8026176429132397</v>
      </c>
      <c r="K11" s="106">
        <v>4.28</v>
      </c>
      <c r="L11" s="106">
        <v>4.99</v>
      </c>
      <c r="M11" s="106">
        <v>4.07</v>
      </c>
      <c r="N11" s="106">
        <v>2.94</v>
      </c>
      <c r="O11" s="106">
        <v>3.82</v>
      </c>
      <c r="P11" s="106">
        <v>2.11</v>
      </c>
      <c r="Q11" s="106">
        <v>1.8300620305303501</v>
      </c>
      <c r="R11" s="106">
        <v>1.5701322488785801</v>
      </c>
      <c r="S11" s="106">
        <v>1.3130908852383401</v>
      </c>
      <c r="T11" s="106">
        <v>1.97802916128866</v>
      </c>
      <c r="U11" s="106">
        <v>2.7274023821578401</v>
      </c>
      <c r="V11" s="106">
        <v>5.0872262643474997</v>
      </c>
      <c r="W11" s="106">
        <v>4.8353296731549502</v>
      </c>
      <c r="X11" s="106">
        <v>2.39</v>
      </c>
      <c r="Y11" s="106">
        <v>3.0706364791260601</v>
      </c>
      <c r="Z11" s="106">
        <v>3.1559842566443401</v>
      </c>
      <c r="AA11" s="113"/>
    </row>
    <row r="12" spans="1:27" x14ac:dyDescent="0.25">
      <c r="A12" s="48" t="s">
        <v>70</v>
      </c>
      <c r="B12" s="106">
        <v>2.48</v>
      </c>
      <c r="C12" s="106">
        <v>2.63</v>
      </c>
      <c r="D12" s="106">
        <v>2.91</v>
      </c>
      <c r="E12" s="106">
        <v>2.36</v>
      </c>
      <c r="F12" s="106">
        <v>2.4700000000000002</v>
      </c>
      <c r="G12" s="106">
        <v>3.4</v>
      </c>
      <c r="H12" s="106">
        <v>3.6</v>
      </c>
      <c r="I12" s="106">
        <v>3.26</v>
      </c>
      <c r="J12" s="106">
        <v>4.2</v>
      </c>
      <c r="K12" s="106">
        <v>3.55</v>
      </c>
      <c r="L12" s="106">
        <v>3.88</v>
      </c>
      <c r="M12" s="106">
        <v>4.3</v>
      </c>
      <c r="N12" s="106">
        <v>3.45</v>
      </c>
      <c r="O12" s="106">
        <v>3.51</v>
      </c>
      <c r="P12" s="106">
        <v>2.93</v>
      </c>
      <c r="Q12" s="106">
        <v>2.54</v>
      </c>
      <c r="R12" s="106">
        <v>2.2799999999999998</v>
      </c>
      <c r="S12" s="106">
        <v>2.59</v>
      </c>
      <c r="T12" s="106">
        <v>3.1</v>
      </c>
      <c r="U12" s="106">
        <v>3.54</v>
      </c>
      <c r="V12" s="106">
        <v>4.18</v>
      </c>
      <c r="W12" s="106">
        <v>4.38</v>
      </c>
      <c r="X12" s="106">
        <v>3.66</v>
      </c>
      <c r="Y12" s="106">
        <v>3.79</v>
      </c>
      <c r="Z12" s="106">
        <v>4.33</v>
      </c>
      <c r="AA12" s="113"/>
    </row>
    <row r="13" spans="1:27" x14ac:dyDescent="0.25">
      <c r="A13" s="48" t="s">
        <v>71</v>
      </c>
      <c r="B13" s="106">
        <v>3.89</v>
      </c>
      <c r="C13" s="106">
        <v>4.72</v>
      </c>
      <c r="D13" s="106">
        <v>2.94</v>
      </c>
      <c r="E13" s="106">
        <v>5.0999999999999996</v>
      </c>
      <c r="F13" s="106">
        <v>6.26</v>
      </c>
      <c r="G13" s="106">
        <v>7.2617342001075302</v>
      </c>
      <c r="H13" s="106">
        <v>6.73</v>
      </c>
      <c r="I13" s="106">
        <v>7.41</v>
      </c>
      <c r="J13" s="106">
        <v>5.56</v>
      </c>
      <c r="K13" s="106">
        <v>7.95</v>
      </c>
      <c r="L13" s="106">
        <v>2.56</v>
      </c>
      <c r="M13" s="106">
        <v>8.09</v>
      </c>
      <c r="N13" s="106">
        <v>7.04</v>
      </c>
      <c r="O13" s="106">
        <v>3.49</v>
      </c>
      <c r="P13" s="106">
        <v>8</v>
      </c>
      <c r="Q13" s="106">
        <v>4.9800000000000004</v>
      </c>
      <c r="R13" s="106">
        <v>3.92</v>
      </c>
      <c r="S13" s="106">
        <v>5.13</v>
      </c>
      <c r="T13" s="106">
        <v>6.59</v>
      </c>
      <c r="U13" s="106">
        <v>6.98</v>
      </c>
      <c r="V13" s="106">
        <v>5.54</v>
      </c>
      <c r="W13" s="106">
        <v>7.39</v>
      </c>
      <c r="X13" s="106">
        <v>6.39</v>
      </c>
      <c r="Y13" s="115">
        <v>6.81</v>
      </c>
      <c r="Z13" s="106">
        <v>9.39</v>
      </c>
      <c r="AA13" s="113"/>
    </row>
    <row r="14" spans="1:27" hidden="1" x14ac:dyDescent="0.25">
      <c r="A14" s="48" t="s">
        <v>72</v>
      </c>
      <c r="B14" s="106"/>
      <c r="C14" s="106"/>
      <c r="D14" s="106">
        <v>3.12</v>
      </c>
      <c r="E14" s="106">
        <v>3.06</v>
      </c>
      <c r="F14" s="106">
        <v>4.58</v>
      </c>
      <c r="G14" s="106">
        <v>4.6202285637647602</v>
      </c>
      <c r="H14" s="106">
        <v>3.67</v>
      </c>
      <c r="I14" s="106">
        <v>3.5375896950376999</v>
      </c>
      <c r="J14" s="106">
        <v>3.36</v>
      </c>
      <c r="K14" s="106">
        <v>4.49</v>
      </c>
      <c r="L14" s="106">
        <v>5.83</v>
      </c>
      <c r="M14" s="106">
        <v>6.11</v>
      </c>
      <c r="N14" s="106">
        <v>3.65</v>
      </c>
      <c r="O14" s="106">
        <v>3.63</v>
      </c>
      <c r="P14" s="106">
        <v>2.64</v>
      </c>
      <c r="Q14" s="106">
        <v>2.8624726490799</v>
      </c>
      <c r="R14" s="106">
        <v>2.6203655776719499</v>
      </c>
      <c r="S14" s="106">
        <v>3.45551857039972</v>
      </c>
      <c r="T14" s="106">
        <v>4.7992271941868401</v>
      </c>
      <c r="U14" s="106">
        <v>5.2244113538010701</v>
      </c>
      <c r="V14" s="106">
        <v>4.1425524054705498</v>
      </c>
      <c r="W14" s="106"/>
      <c r="X14" s="106"/>
      <c r="Y14" s="106"/>
      <c r="Z14" s="106"/>
      <c r="AA14" s="113"/>
    </row>
    <row r="15" spans="1:27" hidden="1" x14ac:dyDescent="0.25">
      <c r="A15" s="48" t="s">
        <v>73</v>
      </c>
      <c r="B15" s="106">
        <v>3.10478333385992</v>
      </c>
      <c r="C15" s="106">
        <v>2.67465224207143</v>
      </c>
      <c r="D15" s="106">
        <v>4.09422193400819</v>
      </c>
      <c r="E15" s="106">
        <v>3.9839251076236599</v>
      </c>
      <c r="F15" s="106">
        <v>4.7285748953382098</v>
      </c>
      <c r="G15" s="106">
        <v>6.74569561769232</v>
      </c>
      <c r="H15" s="106">
        <v>5.52005486033796</v>
      </c>
      <c r="I15" s="106">
        <v>3.5561204811881799</v>
      </c>
      <c r="J15" s="106">
        <v>3.48</v>
      </c>
      <c r="K15" s="106">
        <v>4.63</v>
      </c>
      <c r="L15" s="106">
        <v>6.17</v>
      </c>
      <c r="M15" s="106">
        <v>7.72</v>
      </c>
      <c r="N15" s="106">
        <v>5.49</v>
      </c>
      <c r="O15" s="106">
        <v>5.34</v>
      </c>
      <c r="P15" s="106">
        <v>4.22</v>
      </c>
      <c r="Q15" s="106">
        <v>4.1539755798007496</v>
      </c>
      <c r="R15" s="106">
        <v>4.1809850012265697</v>
      </c>
      <c r="S15" s="106"/>
      <c r="T15" s="106"/>
      <c r="U15" s="106"/>
      <c r="V15" s="106"/>
      <c r="W15" s="106"/>
      <c r="X15" s="106"/>
      <c r="Y15" s="106"/>
      <c r="Z15" s="106"/>
      <c r="AA15" s="113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6">
        <v>4.3604509069019102</v>
      </c>
      <c r="L16" s="106">
        <v>5.3551599013543898</v>
      </c>
      <c r="M16" s="106">
        <v>7.5977942034232404</v>
      </c>
      <c r="N16" s="106">
        <v>4.6562252269018902</v>
      </c>
      <c r="O16" s="106">
        <v>3.5968569275782101</v>
      </c>
      <c r="P16" s="106">
        <v>3.2693987045897801</v>
      </c>
      <c r="Q16" s="106">
        <v>3.6036432942939798</v>
      </c>
      <c r="R16" s="106">
        <v>3.4638546607909699</v>
      </c>
      <c r="S16" s="106">
        <v>5.5616178781196703</v>
      </c>
      <c r="T16" s="106">
        <v>4.6574654212322599</v>
      </c>
      <c r="U16" s="106">
        <v>5.1934767209736599</v>
      </c>
      <c r="V16" s="106">
        <v>5.2400579321872804</v>
      </c>
      <c r="W16" s="106">
        <v>3.7537375484690498</v>
      </c>
      <c r="X16" s="106">
        <v>3.28</v>
      </c>
      <c r="Y16" s="106">
        <v>4.9263115112282998</v>
      </c>
      <c r="Z16" s="106">
        <v>5.1195979899497503</v>
      </c>
    </row>
    <row r="17" spans="1:26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x14ac:dyDescent="0.25">
      <c r="A18" s="80" t="s">
        <v>25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x14ac:dyDescent="0.25">
      <c r="A20" s="114" t="s">
        <v>82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1:26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spans="1:26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spans="1:26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spans="1:26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showGridLines="0" zoomScale="90" zoomScaleNormal="90" workbookViewId="0">
      <selection activeCell="O2" sqref="O2:P2"/>
    </sheetView>
  </sheetViews>
  <sheetFormatPr defaultColWidth="9.140625" defaultRowHeight="15" x14ac:dyDescent="0.25"/>
  <cols>
    <col min="1" max="1" width="26.42578125" style="117" customWidth="1"/>
    <col min="2" max="17" width="9.140625" style="117"/>
    <col min="18" max="18" width="9" style="117" customWidth="1"/>
    <col min="19" max="19" width="8.7109375" style="117" customWidth="1"/>
    <col min="20" max="20" width="9" style="117" customWidth="1"/>
    <col min="21" max="22" width="9.140625" style="117"/>
    <col min="23" max="23" width="9.7109375" style="117" customWidth="1"/>
    <col min="24" max="64" width="9.140625" style="117"/>
    <col min="65" max="256" width="9.140625" style="118"/>
    <col min="257" max="257" width="26.42578125" style="118" customWidth="1"/>
    <col min="258" max="273" width="9.140625" style="118"/>
    <col min="274" max="274" width="9" style="118" customWidth="1"/>
    <col min="275" max="275" width="8.7109375" style="118" customWidth="1"/>
    <col min="276" max="276" width="9" style="118" customWidth="1"/>
    <col min="277" max="278" width="9.140625" style="118"/>
    <col min="279" max="279" width="9.7109375" style="118" customWidth="1"/>
    <col min="280" max="512" width="9.140625" style="118"/>
    <col min="513" max="513" width="26.42578125" style="118" customWidth="1"/>
    <col min="514" max="529" width="9.140625" style="118"/>
    <col min="530" max="530" width="9" style="118" customWidth="1"/>
    <col min="531" max="531" width="8.7109375" style="118" customWidth="1"/>
    <col min="532" max="532" width="9" style="118" customWidth="1"/>
    <col min="533" max="534" width="9.140625" style="118"/>
    <col min="535" max="535" width="9.7109375" style="118" customWidth="1"/>
    <col min="536" max="768" width="9.140625" style="118"/>
    <col min="769" max="769" width="26.42578125" style="118" customWidth="1"/>
    <col min="770" max="785" width="9.140625" style="118"/>
    <col min="786" max="786" width="9" style="118" customWidth="1"/>
    <col min="787" max="787" width="8.7109375" style="118" customWidth="1"/>
    <col min="788" max="788" width="9" style="118" customWidth="1"/>
    <col min="789" max="790" width="9.140625" style="118"/>
    <col min="791" max="791" width="9.7109375" style="118" customWidth="1"/>
    <col min="792" max="1024" width="9.140625" style="118"/>
  </cols>
  <sheetData>
    <row r="1" spans="1:27" ht="18" x14ac:dyDescent="0.25">
      <c r="A1" s="156" t="s">
        <v>83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80"/>
      <c r="N2" s="80"/>
      <c r="O2" s="157" t="s">
        <v>61</v>
      </c>
      <c r="P2" s="157"/>
      <c r="R2" s="80"/>
      <c r="S2" s="80"/>
      <c r="T2" s="80"/>
      <c r="U2" s="80"/>
      <c r="V2" s="80"/>
      <c r="W2" s="80"/>
      <c r="X2" s="80"/>
      <c r="Y2" s="80"/>
      <c r="Z2" s="80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1.96</v>
      </c>
      <c r="C4" s="106">
        <v>2.0699999999999998</v>
      </c>
      <c r="D4" s="106">
        <v>2.3329115373924898</v>
      </c>
      <c r="E4" s="106">
        <v>2.59</v>
      </c>
      <c r="F4" s="106">
        <v>2.65</v>
      </c>
      <c r="G4" s="106">
        <v>2.5985856890215602</v>
      </c>
      <c r="H4" s="106">
        <v>2.78</v>
      </c>
      <c r="I4" s="106">
        <v>3.35</v>
      </c>
      <c r="J4" s="106">
        <v>3.06</v>
      </c>
      <c r="K4" s="106">
        <v>2.91</v>
      </c>
      <c r="L4" s="106">
        <v>3.13</v>
      </c>
      <c r="M4" s="106">
        <v>3.06</v>
      </c>
      <c r="N4" s="106">
        <v>2.93</v>
      </c>
      <c r="O4" s="106">
        <v>3.06</v>
      </c>
      <c r="P4" s="106">
        <v>3.35</v>
      </c>
      <c r="Q4" s="106">
        <v>3.3150021538521499</v>
      </c>
      <c r="R4" s="106">
        <v>3.89461047361111</v>
      </c>
      <c r="S4" s="106">
        <v>4.2449018642249898</v>
      </c>
      <c r="T4" s="106">
        <v>4.2452850841959098</v>
      </c>
      <c r="U4" s="106">
        <v>3.7688163932682301</v>
      </c>
      <c r="V4" s="106">
        <v>3.4749932398602899</v>
      </c>
      <c r="W4" s="106">
        <v>3.3210485174875801</v>
      </c>
      <c r="X4" s="106">
        <v>3.3781987915855298</v>
      </c>
      <c r="Y4" s="106">
        <v>3.3973638407314799</v>
      </c>
      <c r="Z4" s="106">
        <v>3.2560496737779099</v>
      </c>
      <c r="AA4" s="119"/>
    </row>
    <row r="5" spans="1:27" x14ac:dyDescent="0.25">
      <c r="A5" s="48" t="s">
        <v>63</v>
      </c>
      <c r="B5" s="106">
        <v>1.66</v>
      </c>
      <c r="C5" s="106">
        <v>1.47</v>
      </c>
      <c r="D5" s="106">
        <v>1.6444378624320399</v>
      </c>
      <c r="E5" s="106">
        <v>2.31</v>
      </c>
      <c r="F5" s="106">
        <v>2.42</v>
      </c>
      <c r="G5" s="106">
        <v>2.0745315320521698</v>
      </c>
      <c r="H5" s="106">
        <v>2.16</v>
      </c>
      <c r="I5" s="106">
        <v>3.38</v>
      </c>
      <c r="J5" s="106">
        <v>3.24</v>
      </c>
      <c r="K5" s="106">
        <v>3.02</v>
      </c>
      <c r="L5" s="106">
        <v>2.85</v>
      </c>
      <c r="M5" s="106">
        <v>2.71</v>
      </c>
      <c r="N5" s="106">
        <v>2.2999999999999998</v>
      </c>
      <c r="O5" s="106">
        <v>2.62</v>
      </c>
      <c r="P5" s="106">
        <v>3.21</v>
      </c>
      <c r="Q5" s="106">
        <v>3.3364684243526299</v>
      </c>
      <c r="R5" s="106">
        <v>3.8971944870894801</v>
      </c>
      <c r="S5" s="106">
        <v>3.8909023192357899</v>
      </c>
      <c r="T5" s="106">
        <v>4.4985041519423703</v>
      </c>
      <c r="U5" s="106">
        <v>3.9351714520936198</v>
      </c>
      <c r="V5" s="106">
        <v>4.0187519206210203</v>
      </c>
      <c r="W5" s="106">
        <v>3.5519425517496601</v>
      </c>
      <c r="X5" s="106">
        <v>3.1497076213200801</v>
      </c>
      <c r="Y5" s="106">
        <v>2.8948006032273099</v>
      </c>
      <c r="Z5" s="106">
        <v>2.7778513811716801</v>
      </c>
      <c r="AA5" s="119"/>
    </row>
    <row r="6" spans="1:27" ht="15" customHeight="1" x14ac:dyDescent="0.25">
      <c r="A6" s="48" t="s">
        <v>64</v>
      </c>
      <c r="B6" s="106">
        <v>2.64</v>
      </c>
      <c r="C6" s="106">
        <v>2.7</v>
      </c>
      <c r="D6" s="106">
        <v>2.45521011330356</v>
      </c>
      <c r="E6" s="106">
        <v>2.57</v>
      </c>
      <c r="F6" s="106">
        <v>2.97</v>
      </c>
      <c r="G6" s="106">
        <v>3.0283731516700998</v>
      </c>
      <c r="H6" s="106">
        <v>2.87</v>
      </c>
      <c r="I6" s="106">
        <v>4.32</v>
      </c>
      <c r="J6" s="106">
        <v>4.3499999999999996</v>
      </c>
      <c r="K6" s="106">
        <v>4.24</v>
      </c>
      <c r="L6" s="106">
        <v>4.1900000000000004</v>
      </c>
      <c r="M6" s="106">
        <v>3.91</v>
      </c>
      <c r="N6" s="106">
        <v>3.25</v>
      </c>
      <c r="O6" s="106">
        <v>3.17</v>
      </c>
      <c r="P6" s="106">
        <v>3.77</v>
      </c>
      <c r="Q6" s="106">
        <v>3.9868140642060301</v>
      </c>
      <c r="R6" s="106">
        <v>4.8538931007036803</v>
      </c>
      <c r="S6" s="106">
        <v>4.6682758421355102</v>
      </c>
      <c r="T6" s="106">
        <v>5.1296666462820397</v>
      </c>
      <c r="U6" s="106">
        <v>5.3918949643653802</v>
      </c>
      <c r="V6" s="106">
        <v>5.1221552281218203</v>
      </c>
      <c r="W6" s="106">
        <v>5.0488824738981997</v>
      </c>
      <c r="X6" s="106">
        <v>4.5041506829848199</v>
      </c>
      <c r="Y6" s="106">
        <v>3.8339399412031399</v>
      </c>
      <c r="Z6" s="106">
        <v>3.73328836783155</v>
      </c>
      <c r="AA6" s="119"/>
    </row>
    <row r="7" spans="1:27" x14ac:dyDescent="0.25">
      <c r="A7" s="48" t="s">
        <v>65</v>
      </c>
      <c r="B7" s="106">
        <v>1.98</v>
      </c>
      <c r="C7" s="106">
        <v>1.8</v>
      </c>
      <c r="D7" s="106">
        <v>1.84666530667006</v>
      </c>
      <c r="E7" s="106">
        <v>2.4500000000000002</v>
      </c>
      <c r="F7" s="106">
        <v>2.38</v>
      </c>
      <c r="G7" s="106">
        <v>1.9782960697969501</v>
      </c>
      <c r="H7" s="106">
        <v>2.16</v>
      </c>
      <c r="I7" s="106">
        <v>2.42</v>
      </c>
      <c r="J7" s="106">
        <v>2.16</v>
      </c>
      <c r="K7" s="106">
        <v>2.04</v>
      </c>
      <c r="L7" s="106">
        <v>1.91</v>
      </c>
      <c r="M7" s="106">
        <v>2.16</v>
      </c>
      <c r="N7" s="106">
        <v>2.35</v>
      </c>
      <c r="O7" s="106">
        <v>2.46</v>
      </c>
      <c r="P7" s="106">
        <v>2.5499999999999998</v>
      </c>
      <c r="Q7" s="106">
        <v>2.8440656586512501</v>
      </c>
      <c r="R7" s="106">
        <v>3.54080516999788</v>
      </c>
      <c r="S7" s="106">
        <v>3.5240482857228002</v>
      </c>
      <c r="T7" s="106">
        <v>3.3233234847633999</v>
      </c>
      <c r="U7" s="106">
        <v>3.7321793315166798</v>
      </c>
      <c r="V7" s="106">
        <v>3.8851835543766602</v>
      </c>
      <c r="W7" s="106">
        <v>3.5236808031239999</v>
      </c>
      <c r="X7" s="106">
        <v>3.0966565303264502</v>
      </c>
      <c r="Y7" s="106">
        <v>3.4107747585338801</v>
      </c>
      <c r="Z7" s="106">
        <v>3.3094461324150202</v>
      </c>
      <c r="AA7" s="119"/>
    </row>
    <row r="8" spans="1:27" x14ac:dyDescent="0.25">
      <c r="A8" s="48" t="s">
        <v>66</v>
      </c>
      <c r="B8" s="106">
        <v>1.41</v>
      </c>
      <c r="C8" s="106">
        <v>1.34</v>
      </c>
      <c r="D8" s="106">
        <v>1.68290385400069</v>
      </c>
      <c r="E8" s="106">
        <v>1.99</v>
      </c>
      <c r="F8" s="106">
        <v>2.02</v>
      </c>
      <c r="G8" s="106">
        <v>1.93658636914178</v>
      </c>
      <c r="H8" s="106">
        <v>1.96</v>
      </c>
      <c r="I8" s="106">
        <v>2.72</v>
      </c>
      <c r="J8" s="106">
        <v>2.84</v>
      </c>
      <c r="K8" s="106">
        <v>2.85</v>
      </c>
      <c r="L8" s="106">
        <v>2.8</v>
      </c>
      <c r="M8" s="106">
        <v>2.77</v>
      </c>
      <c r="N8" s="106">
        <v>2.33</v>
      </c>
      <c r="O8" s="106">
        <v>2.44</v>
      </c>
      <c r="P8" s="106">
        <v>2.94</v>
      </c>
      <c r="Q8" s="106">
        <v>2.7741441569363299</v>
      </c>
      <c r="R8" s="106">
        <v>3.5999437467920701</v>
      </c>
      <c r="S8" s="106">
        <v>3.9394661670957101</v>
      </c>
      <c r="T8" s="106">
        <v>3.6586087269307499</v>
      </c>
      <c r="U8" s="106">
        <v>3.0149540833635098</v>
      </c>
      <c r="V8" s="106">
        <v>2.4022344083124199</v>
      </c>
      <c r="W8" s="106">
        <v>2.4316518047289999</v>
      </c>
      <c r="X8" s="106">
        <v>2.8101786447450099</v>
      </c>
      <c r="Y8" s="106">
        <v>2.9439191559298901</v>
      </c>
      <c r="Z8" s="106">
        <v>2.9284111242883699</v>
      </c>
      <c r="AA8" s="119"/>
    </row>
    <row r="9" spans="1:27" x14ac:dyDescent="0.25">
      <c r="A9" s="48" t="s">
        <v>67</v>
      </c>
      <c r="B9" s="106">
        <v>2.69</v>
      </c>
      <c r="C9" s="106">
        <v>2.86</v>
      </c>
      <c r="D9" s="106">
        <v>3.0803795638814102</v>
      </c>
      <c r="E9" s="106">
        <v>3.39</v>
      </c>
      <c r="F9" s="106">
        <v>3.78</v>
      </c>
      <c r="G9" s="106">
        <v>3.6367057769221098</v>
      </c>
      <c r="H9" s="106">
        <v>3.72</v>
      </c>
      <c r="I9" s="106">
        <v>4.92</v>
      </c>
      <c r="J9" s="106">
        <v>4.8499999999999996</v>
      </c>
      <c r="K9" s="106">
        <v>3.99</v>
      </c>
      <c r="L9" s="106">
        <v>3.74</v>
      </c>
      <c r="M9" s="106">
        <v>3.6</v>
      </c>
      <c r="N9" s="106">
        <v>3.44</v>
      </c>
      <c r="O9" s="106">
        <v>3.28</v>
      </c>
      <c r="P9" s="106">
        <v>3.48</v>
      </c>
      <c r="Q9" s="106">
        <v>3.5133239101338201</v>
      </c>
      <c r="R9" s="106">
        <v>4.3507974029740897</v>
      </c>
      <c r="S9" s="106">
        <v>4.7817478995818004</v>
      </c>
      <c r="T9" s="106">
        <v>5.3743855465156098</v>
      </c>
      <c r="U9" s="106">
        <v>5.33</v>
      </c>
      <c r="V9" s="106">
        <v>5.5284477950108801</v>
      </c>
      <c r="W9" s="106">
        <v>4.8822485257194499</v>
      </c>
      <c r="X9" s="106">
        <v>4.1399999999999997</v>
      </c>
      <c r="Y9" s="106">
        <v>4.1747830184770898</v>
      </c>
      <c r="Z9" s="106">
        <v>3.9827380656489102</v>
      </c>
      <c r="AA9" s="119"/>
    </row>
    <row r="10" spans="1:27" x14ac:dyDescent="0.25">
      <c r="A10" s="48" t="s">
        <v>68</v>
      </c>
      <c r="B10" s="106">
        <v>3.3</v>
      </c>
      <c r="C10" s="106">
        <v>2.4500000000000002</v>
      </c>
      <c r="D10" s="106">
        <v>2.8554018365716001</v>
      </c>
      <c r="E10" s="106">
        <v>3.18</v>
      </c>
      <c r="F10" s="106">
        <v>3.48</v>
      </c>
      <c r="G10" s="106">
        <v>4.1127031844171</v>
      </c>
      <c r="H10" s="106">
        <v>3.86</v>
      </c>
      <c r="I10" s="106">
        <v>4.9800000000000004</v>
      </c>
      <c r="J10" s="106">
        <v>5.47</v>
      </c>
      <c r="K10" s="106">
        <v>6.13</v>
      </c>
      <c r="L10" s="106">
        <v>5.12</v>
      </c>
      <c r="M10" s="106">
        <v>5.67</v>
      </c>
      <c r="N10" s="106">
        <v>3.64</v>
      </c>
      <c r="O10" s="106">
        <v>3.14</v>
      </c>
      <c r="P10" s="106">
        <v>5.18</v>
      </c>
      <c r="Q10" s="106">
        <v>4.5739921973615001</v>
      </c>
      <c r="R10" s="106">
        <v>5.3652322009107598</v>
      </c>
      <c r="S10" s="106">
        <v>5.3648642970967604</v>
      </c>
      <c r="T10" s="106">
        <v>4.9370647087022501</v>
      </c>
      <c r="U10" s="106">
        <v>4.8746838930205802</v>
      </c>
      <c r="V10" s="106">
        <v>4.3676378828892304</v>
      </c>
      <c r="W10" s="106">
        <v>4.3592072009447804</v>
      </c>
      <c r="X10" s="106">
        <v>4.8848509473816604</v>
      </c>
      <c r="Y10" s="106">
        <v>5.0056327692409504</v>
      </c>
      <c r="Z10" s="106">
        <v>5.1943740351675096</v>
      </c>
      <c r="AA10" s="119"/>
    </row>
    <row r="11" spans="1:27" x14ac:dyDescent="0.25">
      <c r="A11" s="48" t="s">
        <v>69</v>
      </c>
      <c r="B11" s="106">
        <v>1.78</v>
      </c>
      <c r="C11" s="106">
        <v>1.88</v>
      </c>
      <c r="D11" s="106">
        <v>1.6626441025992</v>
      </c>
      <c r="E11" s="106">
        <v>1.66</v>
      </c>
      <c r="F11" s="106">
        <v>1.57</v>
      </c>
      <c r="G11" s="106">
        <v>1.2621358764250701</v>
      </c>
      <c r="H11" s="106">
        <v>1.19</v>
      </c>
      <c r="I11" s="106">
        <v>1.03</v>
      </c>
      <c r="J11" s="106">
        <v>1.19</v>
      </c>
      <c r="K11" s="106">
        <v>1.64</v>
      </c>
      <c r="L11" s="106">
        <v>2.09</v>
      </c>
      <c r="M11" s="106">
        <v>2.1</v>
      </c>
      <c r="N11" s="106">
        <v>1.7</v>
      </c>
      <c r="O11" s="106">
        <v>2.04</v>
      </c>
      <c r="P11" s="106">
        <v>1.97</v>
      </c>
      <c r="Q11" s="106">
        <v>1.66951703909314</v>
      </c>
      <c r="R11" s="106">
        <v>1.54212498511677</v>
      </c>
      <c r="S11" s="106">
        <v>1.33242726799532</v>
      </c>
      <c r="T11" s="106">
        <v>1.28014455350635</v>
      </c>
      <c r="U11" s="106">
        <v>1.4488529043345899</v>
      </c>
      <c r="V11" s="106">
        <v>1.5599810962631</v>
      </c>
      <c r="W11" s="106">
        <v>1.6901672879618801</v>
      </c>
      <c r="X11" s="106">
        <v>1.9266589147500599</v>
      </c>
      <c r="Y11" s="106">
        <v>2.07719659330697</v>
      </c>
      <c r="Z11" s="106">
        <v>2.2699938457788398</v>
      </c>
      <c r="AA11" s="119"/>
    </row>
    <row r="12" spans="1:27" x14ac:dyDescent="0.25">
      <c r="A12" s="48" t="s">
        <v>70</v>
      </c>
      <c r="B12" s="106">
        <v>1.46</v>
      </c>
      <c r="C12" s="106">
        <v>1.58</v>
      </c>
      <c r="D12" s="106">
        <v>1.61538592066483</v>
      </c>
      <c r="E12" s="106">
        <v>1.37</v>
      </c>
      <c r="F12" s="106">
        <v>1.25</v>
      </c>
      <c r="G12" s="106">
        <v>1.2731648004498199</v>
      </c>
      <c r="H12" s="106">
        <v>1.18</v>
      </c>
      <c r="I12" s="106">
        <v>1.19</v>
      </c>
      <c r="J12" s="106">
        <v>1.25</v>
      </c>
      <c r="K12" s="106">
        <v>1.51</v>
      </c>
      <c r="L12" s="106">
        <v>1.76</v>
      </c>
      <c r="M12" s="106">
        <v>1.93</v>
      </c>
      <c r="N12" s="106">
        <v>1.73</v>
      </c>
      <c r="O12" s="106">
        <v>1.76</v>
      </c>
      <c r="P12" s="106">
        <v>1.75</v>
      </c>
      <c r="Q12" s="106">
        <v>1.6349062312792599</v>
      </c>
      <c r="R12" s="106">
        <v>1.53304782380341</v>
      </c>
      <c r="S12" s="106">
        <v>1.0711222667257201</v>
      </c>
      <c r="T12" s="106">
        <v>1.1100388899623901</v>
      </c>
      <c r="U12" s="106">
        <v>1.2667179884322901</v>
      </c>
      <c r="V12" s="106">
        <v>1.77872586856333</v>
      </c>
      <c r="W12" s="106">
        <v>1.8751959672968701</v>
      </c>
      <c r="X12" s="106">
        <v>1.89741083421257</v>
      </c>
      <c r="Y12" s="106">
        <v>1.9532275026659001</v>
      </c>
      <c r="Z12" s="106">
        <v>2.0332644400183901</v>
      </c>
      <c r="AA12" s="119"/>
    </row>
    <row r="13" spans="1:27" ht="15.75" customHeight="1" x14ac:dyDescent="0.25">
      <c r="A13" s="48" t="s">
        <v>71</v>
      </c>
      <c r="B13" s="106">
        <v>1.1499999999999999</v>
      </c>
      <c r="C13" s="106">
        <v>1.37</v>
      </c>
      <c r="D13" s="106">
        <v>1.09103446186706</v>
      </c>
      <c r="E13" s="106">
        <v>1.01</v>
      </c>
      <c r="F13" s="106">
        <v>1.1100000000000001</v>
      </c>
      <c r="G13" s="106">
        <v>1.19794636704963</v>
      </c>
      <c r="H13" s="106">
        <v>1.34</v>
      </c>
      <c r="I13" s="106">
        <v>2.2599999999999998</v>
      </c>
      <c r="J13" s="106">
        <v>1.68</v>
      </c>
      <c r="K13" s="106">
        <v>1.9</v>
      </c>
      <c r="L13" s="106">
        <v>2.13</v>
      </c>
      <c r="M13" s="106">
        <v>2.1</v>
      </c>
      <c r="N13" s="106">
        <v>2.35</v>
      </c>
      <c r="O13" s="106">
        <v>2.4300000000000002</v>
      </c>
      <c r="P13" s="106">
        <v>1.1599999999999999</v>
      </c>
      <c r="Q13" s="106">
        <v>3.47694850585974</v>
      </c>
      <c r="R13" s="106">
        <v>1.2502583115654999</v>
      </c>
      <c r="S13" s="106">
        <v>1.71391343641884</v>
      </c>
      <c r="T13" s="106">
        <v>2.03351552270327</v>
      </c>
      <c r="U13" s="106">
        <v>2.3301444876970399</v>
      </c>
      <c r="V13" s="106">
        <v>1.99170412517781</v>
      </c>
      <c r="W13" s="106">
        <v>4.4599246970384296</v>
      </c>
      <c r="X13" s="106">
        <v>2.7677480347538301</v>
      </c>
      <c r="Y13" s="106">
        <v>1.7875126303297399</v>
      </c>
      <c r="Z13" s="106">
        <v>3.08080019340338</v>
      </c>
      <c r="AA13" s="119"/>
    </row>
    <row r="14" spans="1:27" hidden="1" x14ac:dyDescent="0.25">
      <c r="A14" s="48" t="s">
        <v>72</v>
      </c>
      <c r="B14" s="106"/>
      <c r="C14" s="106"/>
      <c r="D14" s="106">
        <v>2.5</v>
      </c>
      <c r="E14" s="106">
        <v>2.93</v>
      </c>
      <c r="F14" s="106">
        <v>2.97</v>
      </c>
      <c r="G14" s="106">
        <v>3.0770300914694602</v>
      </c>
      <c r="H14" s="106">
        <v>2.84</v>
      </c>
      <c r="I14" s="106">
        <v>3.44</v>
      </c>
      <c r="J14" s="106">
        <v>3.74</v>
      </c>
      <c r="K14" s="106">
        <v>3.45</v>
      </c>
      <c r="L14" s="106">
        <v>3.65</v>
      </c>
      <c r="M14" s="106">
        <v>3.35</v>
      </c>
      <c r="N14" s="106">
        <v>3.2</v>
      </c>
      <c r="O14" s="106">
        <v>3.23</v>
      </c>
      <c r="P14" s="106">
        <v>3.8</v>
      </c>
      <c r="Q14" s="106">
        <v>3.8024579487716599</v>
      </c>
      <c r="R14" s="106">
        <v>4.56778341727283</v>
      </c>
      <c r="S14" s="106">
        <v>4.6979280351128203</v>
      </c>
      <c r="T14" s="106">
        <v>4.7427827736397097</v>
      </c>
      <c r="U14" s="106">
        <v>4.2541762288456599</v>
      </c>
      <c r="V14" s="106">
        <v>4.1078962623115096</v>
      </c>
      <c r="W14" s="106"/>
      <c r="X14" s="106"/>
      <c r="Y14" s="106"/>
      <c r="Z14" s="106"/>
      <c r="AA14" s="119"/>
    </row>
    <row r="15" spans="1:27" ht="14.25" hidden="1" customHeight="1" x14ac:dyDescent="0.25">
      <c r="A15" s="48" t="s">
        <v>73</v>
      </c>
      <c r="B15" s="106">
        <v>2.27752254888998</v>
      </c>
      <c r="C15" s="106">
        <v>1.85765694275482</v>
      </c>
      <c r="D15" s="106">
        <v>2.2397113428253701</v>
      </c>
      <c r="E15" s="106">
        <v>2.3470186329121101</v>
      </c>
      <c r="F15" s="106">
        <v>2.4616897934518001</v>
      </c>
      <c r="G15" s="106">
        <v>2.44852567823837</v>
      </c>
      <c r="H15" s="106">
        <v>2.35297552470939</v>
      </c>
      <c r="I15" s="106">
        <v>2.9032512388039802</v>
      </c>
      <c r="J15" s="106">
        <v>3.42</v>
      </c>
      <c r="K15" s="106">
        <v>3.33</v>
      </c>
      <c r="L15" s="106">
        <v>3.91</v>
      </c>
      <c r="M15" s="106">
        <v>3.52</v>
      </c>
      <c r="N15" s="106">
        <v>3.37</v>
      </c>
      <c r="O15" s="106">
        <v>3.32</v>
      </c>
      <c r="P15" s="106">
        <v>3.81</v>
      </c>
      <c r="Q15" s="106">
        <v>3.7873006264427498</v>
      </c>
      <c r="R15" s="106">
        <v>4.0149235957656497</v>
      </c>
      <c r="S15" s="106"/>
      <c r="T15" s="106"/>
      <c r="U15" s="106"/>
      <c r="V15" s="106"/>
      <c r="W15" s="106"/>
      <c r="X15" s="106"/>
      <c r="Y15" s="106"/>
      <c r="Z15" s="106"/>
      <c r="AA15" s="119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6">
        <v>3.2784465107209</v>
      </c>
      <c r="L16" s="106">
        <v>3.17077591124032</v>
      </c>
      <c r="M16" s="106">
        <v>2.9432773934487</v>
      </c>
      <c r="N16" s="106">
        <v>3.34145845004669</v>
      </c>
      <c r="O16" s="106">
        <v>3.5153363884281301</v>
      </c>
      <c r="P16" s="106">
        <v>3.6717779503105601</v>
      </c>
      <c r="Q16" s="106">
        <v>3.4812322181889499</v>
      </c>
      <c r="R16" s="106">
        <v>3.7186574692586598</v>
      </c>
      <c r="S16" s="106">
        <v>4.0118890920837904</v>
      </c>
      <c r="T16" s="106">
        <v>3.5925696282293602</v>
      </c>
      <c r="U16" s="106">
        <v>3.9510329207268899</v>
      </c>
      <c r="V16" s="106">
        <v>3.6239449097202598</v>
      </c>
      <c r="W16" s="106">
        <v>4.1912325176658101</v>
      </c>
      <c r="X16" s="106">
        <v>3.5587482399890602</v>
      </c>
      <c r="Y16" s="106">
        <v>3.8529601034001701</v>
      </c>
      <c r="Z16" s="106">
        <v>3.68666769715175</v>
      </c>
    </row>
    <row r="17" spans="1:26" x14ac:dyDescent="0.2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 x14ac:dyDescent="0.25">
      <c r="A18" s="121" t="s">
        <v>25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26" x14ac:dyDescent="0.2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 ht="15.75" x14ac:dyDescent="0.25">
      <c r="A20" s="122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1:26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1:26" x14ac:dyDescent="0.25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spans="1:26" x14ac:dyDescent="0.25">
      <c r="A24" s="120"/>
      <c r="B24" s="120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O2" sqref="O2:P2"/>
    </sheetView>
  </sheetViews>
  <sheetFormatPr defaultColWidth="9.140625" defaultRowHeight="15" x14ac:dyDescent="0.25"/>
  <cols>
    <col min="1" max="1" width="26.42578125" style="123" customWidth="1"/>
    <col min="2" max="17" width="9.140625" style="123"/>
    <col min="18" max="18" width="8.7109375" style="123" customWidth="1"/>
    <col min="19" max="19" width="8.85546875" style="123" customWidth="1"/>
    <col min="20" max="64" width="9.140625" style="123"/>
    <col min="257" max="257" width="26.42578125" customWidth="1"/>
    <col min="274" max="274" width="8.7109375" customWidth="1"/>
    <col min="275" max="275" width="8.85546875" customWidth="1"/>
    <col min="513" max="513" width="26.42578125" customWidth="1"/>
    <col min="530" max="530" width="8.7109375" customWidth="1"/>
    <col min="531" max="531" width="8.85546875" customWidth="1"/>
    <col min="769" max="769" width="26.42578125" customWidth="1"/>
    <col min="786" max="786" width="8.7109375" customWidth="1"/>
    <col min="787" max="787" width="8.85546875" customWidth="1"/>
  </cols>
  <sheetData>
    <row r="1" spans="1:27" ht="18" x14ac:dyDescent="0.25">
      <c r="A1" s="156" t="s">
        <v>84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80"/>
      <c r="N2" s="80"/>
      <c r="O2" s="157" t="s">
        <v>61</v>
      </c>
      <c r="P2" s="157"/>
      <c r="R2" s="80"/>
      <c r="S2" s="80"/>
      <c r="T2" s="80"/>
      <c r="U2" s="80"/>
      <c r="V2" s="80"/>
      <c r="W2" s="80"/>
      <c r="X2" s="80"/>
      <c r="Y2" s="80"/>
      <c r="Z2" s="80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2.0299999999999998</v>
      </c>
      <c r="C4" s="106">
        <v>1.81</v>
      </c>
      <c r="D4" s="106">
        <v>1.8696290969934299</v>
      </c>
      <c r="E4" s="106">
        <v>2.2000000000000002</v>
      </c>
      <c r="F4" s="106">
        <v>2.4700000000000002</v>
      </c>
      <c r="G4" s="106">
        <v>2.7621963058793</v>
      </c>
      <c r="H4" s="106">
        <v>2.4700000000000002</v>
      </c>
      <c r="I4" s="106">
        <v>2.28877370852799</v>
      </c>
      <c r="J4" s="106">
        <v>2.36</v>
      </c>
      <c r="K4" s="106">
        <v>2.35</v>
      </c>
      <c r="L4" s="106">
        <v>2.44</v>
      </c>
      <c r="M4" s="106">
        <v>2.44</v>
      </c>
      <c r="N4" s="106">
        <v>2.19</v>
      </c>
      <c r="O4" s="106">
        <v>1.94</v>
      </c>
      <c r="P4" s="106">
        <v>1.99</v>
      </c>
      <c r="Q4" s="106">
        <v>2.0727057337514299</v>
      </c>
      <c r="R4" s="106">
        <v>2.1219056403402798</v>
      </c>
      <c r="S4" s="106">
        <v>2.1847243351027701</v>
      </c>
      <c r="T4" s="106">
        <v>2.2355204264131601</v>
      </c>
      <c r="U4" s="106">
        <v>2.25775162276426</v>
      </c>
      <c r="V4" s="106">
        <v>2.3808890432734402</v>
      </c>
      <c r="W4" s="106">
        <v>2.4626373375488702</v>
      </c>
      <c r="X4" s="106">
        <v>2.83</v>
      </c>
      <c r="Y4" s="106">
        <v>2.5875237303421601</v>
      </c>
      <c r="Z4" s="106">
        <v>2.3557337023464502</v>
      </c>
      <c r="AA4" s="113"/>
    </row>
    <row r="5" spans="1:27" x14ac:dyDescent="0.25">
      <c r="A5" s="48" t="s">
        <v>63</v>
      </c>
      <c r="B5" s="106">
        <v>1.7</v>
      </c>
      <c r="C5" s="106">
        <v>1.55</v>
      </c>
      <c r="D5" s="106">
        <v>1.5742456798384801</v>
      </c>
      <c r="E5" s="106">
        <v>1.87</v>
      </c>
      <c r="F5" s="106">
        <v>2.2400000000000002</v>
      </c>
      <c r="G5" s="106">
        <v>2.3586467791193702</v>
      </c>
      <c r="H5" s="106">
        <v>2.14</v>
      </c>
      <c r="I5" s="106">
        <v>1.79252794660718</v>
      </c>
      <c r="J5" s="106">
        <v>1.8710266826309401</v>
      </c>
      <c r="K5" s="106">
        <v>1.88</v>
      </c>
      <c r="L5" s="106">
        <v>2.04</v>
      </c>
      <c r="M5" s="106">
        <v>2.1</v>
      </c>
      <c r="N5" s="106">
        <v>2.0099999999999998</v>
      </c>
      <c r="O5" s="106">
        <v>1.79</v>
      </c>
      <c r="P5" s="106">
        <v>1.85</v>
      </c>
      <c r="Q5" s="106">
        <v>1.9282650091810101</v>
      </c>
      <c r="R5" s="106">
        <v>2.0816345591307299</v>
      </c>
      <c r="S5" s="106">
        <v>2.0571970411956002</v>
      </c>
      <c r="T5" s="106">
        <v>2.0850544781031899</v>
      </c>
      <c r="U5" s="106">
        <v>2.0717008329042201</v>
      </c>
      <c r="V5" s="106">
        <v>2.0581164909843901</v>
      </c>
      <c r="W5" s="106">
        <v>2.3268175082412998</v>
      </c>
      <c r="X5" s="106">
        <v>2.58</v>
      </c>
      <c r="Y5" s="106">
        <v>2.38278466525861</v>
      </c>
      <c r="Z5" s="106">
        <v>2.1066023095994599</v>
      </c>
      <c r="AA5" s="113"/>
    </row>
    <row r="6" spans="1:27" x14ac:dyDescent="0.25">
      <c r="A6" s="48" t="s">
        <v>64</v>
      </c>
      <c r="B6" s="106">
        <v>1.96</v>
      </c>
      <c r="C6" s="106">
        <v>2.0299999999999998</v>
      </c>
      <c r="D6" s="106">
        <v>1.8676296730214701</v>
      </c>
      <c r="E6" s="106">
        <v>1.89</v>
      </c>
      <c r="F6" s="106">
        <v>1.95</v>
      </c>
      <c r="G6" s="106">
        <v>2.02953427742165</v>
      </c>
      <c r="H6" s="106">
        <v>1.97</v>
      </c>
      <c r="I6" s="106">
        <v>1.9515232474736499</v>
      </c>
      <c r="J6" s="106">
        <v>1.95521279424965</v>
      </c>
      <c r="K6" s="106">
        <v>2.13</v>
      </c>
      <c r="L6" s="106">
        <v>2.19</v>
      </c>
      <c r="M6" s="106">
        <v>2.2400000000000002</v>
      </c>
      <c r="N6" s="106">
        <v>2.25</v>
      </c>
      <c r="O6" s="106">
        <v>2.25</v>
      </c>
      <c r="P6" s="106">
        <v>2.1</v>
      </c>
      <c r="Q6" s="106">
        <v>2.16265061528699</v>
      </c>
      <c r="R6" s="106">
        <v>2.04172165908839</v>
      </c>
      <c r="S6" s="106">
        <v>2.0771557976234001</v>
      </c>
      <c r="T6" s="106">
        <v>2.3104590145611499</v>
      </c>
      <c r="U6" s="106">
        <v>2.1156284027634702</v>
      </c>
      <c r="V6" s="106">
        <v>2.0906445063891499</v>
      </c>
      <c r="W6" s="106">
        <v>2.3257505815030202</v>
      </c>
      <c r="X6" s="106">
        <v>2.48</v>
      </c>
      <c r="Y6" s="106">
        <v>2.5294742745389698</v>
      </c>
      <c r="Z6" s="106">
        <v>2.4154299096543501</v>
      </c>
      <c r="AA6" s="113"/>
    </row>
    <row r="7" spans="1:27" x14ac:dyDescent="0.25">
      <c r="A7" s="48" t="s">
        <v>65</v>
      </c>
      <c r="B7" s="106">
        <v>1.85</v>
      </c>
      <c r="C7" s="106">
        <v>1.74</v>
      </c>
      <c r="D7" s="106">
        <v>1.6688957733661101</v>
      </c>
      <c r="E7" s="106">
        <v>1.77</v>
      </c>
      <c r="F7" s="106">
        <v>2.1</v>
      </c>
      <c r="G7" s="106">
        <v>2.1320934836155101</v>
      </c>
      <c r="H7" s="106">
        <v>2.36</v>
      </c>
      <c r="I7" s="106">
        <v>2.2668241779044802</v>
      </c>
      <c r="J7" s="106">
        <v>2.1663864606755299</v>
      </c>
      <c r="K7" s="106">
        <v>2.1</v>
      </c>
      <c r="L7" s="106">
        <v>2.0699999999999998</v>
      </c>
      <c r="M7" s="106">
        <v>2.06</v>
      </c>
      <c r="N7" s="106">
        <v>2.08</v>
      </c>
      <c r="O7" s="106">
        <v>1.9</v>
      </c>
      <c r="P7" s="106">
        <v>1.91</v>
      </c>
      <c r="Q7" s="106">
        <v>1.77091538898948</v>
      </c>
      <c r="R7" s="106">
        <v>1.9459683357951001</v>
      </c>
      <c r="S7" s="106">
        <v>2.29972700270338</v>
      </c>
      <c r="T7" s="106">
        <v>2.36923577481073</v>
      </c>
      <c r="U7" s="106">
        <v>2.4378029235045302</v>
      </c>
      <c r="V7" s="106">
        <v>2.3736282129906501</v>
      </c>
      <c r="W7" s="106">
        <v>2.26869974572551</v>
      </c>
      <c r="X7" s="106">
        <v>2.48</v>
      </c>
      <c r="Y7" s="106">
        <v>2.4486770352815501</v>
      </c>
      <c r="Z7" s="106">
        <v>2.2736110122858699</v>
      </c>
      <c r="AA7" s="113"/>
    </row>
    <row r="8" spans="1:27" x14ac:dyDescent="0.25">
      <c r="A8" s="48" t="s">
        <v>66</v>
      </c>
      <c r="B8" s="106">
        <v>1.95</v>
      </c>
      <c r="C8" s="106">
        <v>1.83</v>
      </c>
      <c r="D8" s="106">
        <v>1.70423274698503</v>
      </c>
      <c r="E8" s="106">
        <v>1.83</v>
      </c>
      <c r="F8" s="106">
        <v>2</v>
      </c>
      <c r="G8" s="106">
        <v>2.31360326614094</v>
      </c>
      <c r="H8" s="106">
        <v>2.33</v>
      </c>
      <c r="I8" s="106">
        <v>2.1865221659600498</v>
      </c>
      <c r="J8" s="106">
        <v>2.15</v>
      </c>
      <c r="K8" s="106">
        <v>2.33</v>
      </c>
      <c r="L8" s="106">
        <v>2.37</v>
      </c>
      <c r="M8" s="106">
        <v>2.4500000000000002</v>
      </c>
      <c r="N8" s="106">
        <v>2.38</v>
      </c>
      <c r="O8" s="106">
        <v>2.12</v>
      </c>
      <c r="P8" s="106">
        <v>2.14</v>
      </c>
      <c r="Q8" s="106">
        <v>2.1678618550389901</v>
      </c>
      <c r="R8" s="106">
        <v>2.2825786540188902</v>
      </c>
      <c r="S8" s="106">
        <v>2.2892208070050102</v>
      </c>
      <c r="T8" s="106">
        <v>2.2858420542887101</v>
      </c>
      <c r="U8" s="106">
        <v>2.0489491435233602</v>
      </c>
      <c r="V8" s="106">
        <v>2.2228766714695798</v>
      </c>
      <c r="W8" s="106">
        <v>2.39233872648698</v>
      </c>
      <c r="X8" s="106">
        <v>2.69</v>
      </c>
      <c r="Y8" s="106">
        <v>2.7105582179411098</v>
      </c>
      <c r="Z8" s="106">
        <v>2.6420848007064901</v>
      </c>
      <c r="AA8" s="113"/>
    </row>
    <row r="9" spans="1:27" x14ac:dyDescent="0.25">
      <c r="A9" s="48" t="s">
        <v>67</v>
      </c>
      <c r="B9" s="106">
        <v>1.77</v>
      </c>
      <c r="C9" s="106">
        <v>1.67</v>
      </c>
      <c r="D9" s="106">
        <v>1.6114444176015901</v>
      </c>
      <c r="E9" s="106">
        <v>1.72</v>
      </c>
      <c r="F9" s="106">
        <v>1.97</v>
      </c>
      <c r="G9" s="106">
        <v>2.0186235196890698</v>
      </c>
      <c r="H9" s="106">
        <v>2.08</v>
      </c>
      <c r="I9" s="106">
        <v>2.0660885290370299</v>
      </c>
      <c r="J9" s="106">
        <v>1.90936860522622</v>
      </c>
      <c r="K9" s="106">
        <v>1.72</v>
      </c>
      <c r="L9" s="106">
        <v>1.77</v>
      </c>
      <c r="M9" s="106">
        <v>1.74</v>
      </c>
      <c r="N9" s="106">
        <v>1.92</v>
      </c>
      <c r="O9" s="106">
        <v>1.94</v>
      </c>
      <c r="P9" s="106">
        <v>2</v>
      </c>
      <c r="Q9" s="106">
        <v>1.94782226336688</v>
      </c>
      <c r="R9" s="106">
        <v>1.99164740032494</v>
      </c>
      <c r="S9" s="106">
        <v>1.9709270652015001</v>
      </c>
      <c r="T9" s="106">
        <v>2.1163825613362399</v>
      </c>
      <c r="U9" s="106">
        <v>1.87</v>
      </c>
      <c r="V9" s="106">
        <v>2.0081592779156998</v>
      </c>
      <c r="W9" s="106">
        <v>2.1272124687581702</v>
      </c>
      <c r="X9" s="106">
        <v>2.38</v>
      </c>
      <c r="Y9" s="106">
        <v>2.5231574742915801</v>
      </c>
      <c r="Z9" s="106">
        <v>2.20090175200973</v>
      </c>
      <c r="AA9" s="113"/>
    </row>
    <row r="10" spans="1:27" x14ac:dyDescent="0.25">
      <c r="A10" s="48" t="s">
        <v>68</v>
      </c>
      <c r="B10" s="106">
        <v>2.21</v>
      </c>
      <c r="C10" s="106">
        <v>1.73</v>
      </c>
      <c r="D10" s="106">
        <v>2.0108692140405</v>
      </c>
      <c r="E10" s="106">
        <v>1.94</v>
      </c>
      <c r="F10" s="106">
        <v>2.04</v>
      </c>
      <c r="G10" s="106">
        <v>2.2756941222611502</v>
      </c>
      <c r="H10" s="106">
        <v>2.21</v>
      </c>
      <c r="I10" s="106">
        <v>1.98932504871534</v>
      </c>
      <c r="J10" s="106">
        <v>2.12</v>
      </c>
      <c r="K10" s="106">
        <v>2.4</v>
      </c>
      <c r="L10" s="106">
        <v>2.4900000000000002</v>
      </c>
      <c r="M10" s="106">
        <v>2.54</v>
      </c>
      <c r="N10" s="106">
        <v>2.23</v>
      </c>
      <c r="O10" s="106">
        <v>1.82</v>
      </c>
      <c r="P10" s="106">
        <v>2.0299999999999998</v>
      </c>
      <c r="Q10" s="106">
        <v>2.0712020736633598</v>
      </c>
      <c r="R10" s="106">
        <v>2.3881331362969598</v>
      </c>
      <c r="S10" s="106">
        <v>2.4122185340301301</v>
      </c>
      <c r="T10" s="106">
        <v>2.3084042746606301</v>
      </c>
      <c r="U10" s="106">
        <v>2.3360687870632701</v>
      </c>
      <c r="V10" s="106">
        <v>2.08229371541869</v>
      </c>
      <c r="W10" s="106">
        <v>2.4365000155442398</v>
      </c>
      <c r="X10" s="106">
        <v>2.5299999999999998</v>
      </c>
      <c r="Y10" s="106">
        <v>2.81812319473871</v>
      </c>
      <c r="Z10" s="106">
        <v>2.9900688216020201</v>
      </c>
      <c r="AA10" s="113"/>
    </row>
    <row r="11" spans="1:27" x14ac:dyDescent="0.25">
      <c r="A11" s="48" t="s">
        <v>69</v>
      </c>
      <c r="B11" s="106">
        <v>1.89</v>
      </c>
      <c r="C11" s="106">
        <v>1.57</v>
      </c>
      <c r="D11" s="106">
        <v>1.5571975231387301</v>
      </c>
      <c r="E11" s="106">
        <v>1.55</v>
      </c>
      <c r="F11" s="106">
        <v>1.71</v>
      </c>
      <c r="G11" s="106">
        <v>1.76776643506159</v>
      </c>
      <c r="H11" s="106">
        <v>1.79</v>
      </c>
      <c r="I11" s="106">
        <v>2.09709411786362</v>
      </c>
      <c r="J11" s="106">
        <v>1.7060421069785701</v>
      </c>
      <c r="K11" s="106">
        <v>1.68</v>
      </c>
      <c r="L11" s="106">
        <v>1.61</v>
      </c>
      <c r="M11" s="106">
        <v>1.69</v>
      </c>
      <c r="N11" s="106">
        <v>1.59</v>
      </c>
      <c r="O11" s="106">
        <v>1.64</v>
      </c>
      <c r="P11" s="106">
        <v>1.69</v>
      </c>
      <c r="Q11" s="106">
        <v>1.66004987219266</v>
      </c>
      <c r="R11" s="106">
        <v>1.726638440363</v>
      </c>
      <c r="S11" s="106">
        <v>2</v>
      </c>
      <c r="T11" s="106">
        <v>2.2338817560436901</v>
      </c>
      <c r="U11" s="106">
        <v>2.1723049514560202</v>
      </c>
      <c r="V11" s="106">
        <v>2.1730758858101602</v>
      </c>
      <c r="W11" s="106">
        <v>2.14924607127266</v>
      </c>
      <c r="X11" s="106">
        <v>2.11</v>
      </c>
      <c r="Y11" s="106">
        <v>2.04708863306782</v>
      </c>
      <c r="Z11" s="106">
        <v>1.9381098812066599</v>
      </c>
      <c r="AA11" s="113"/>
    </row>
    <row r="12" spans="1:27" x14ac:dyDescent="0.25">
      <c r="A12" s="48" t="s">
        <v>70</v>
      </c>
      <c r="B12" s="106">
        <v>2.67</v>
      </c>
      <c r="C12" s="106">
        <v>2.5</v>
      </c>
      <c r="D12" s="106">
        <v>2.7019061926605499</v>
      </c>
      <c r="E12" s="106">
        <v>2.09</v>
      </c>
      <c r="F12" s="106">
        <v>2.04</v>
      </c>
      <c r="G12" s="106">
        <v>2.41869841585142</v>
      </c>
      <c r="H12" s="106">
        <v>3.07</v>
      </c>
      <c r="I12" s="106">
        <v>3.0747569635583001</v>
      </c>
      <c r="J12" s="106">
        <v>2.3441519037704999</v>
      </c>
      <c r="K12" s="106">
        <v>2.2999999999999998</v>
      </c>
      <c r="L12" s="106">
        <v>2.13</v>
      </c>
      <c r="M12" s="106">
        <v>2.09</v>
      </c>
      <c r="N12" s="106">
        <v>2.7</v>
      </c>
      <c r="O12" s="106">
        <v>2.27</v>
      </c>
      <c r="P12" s="106">
        <v>2.27</v>
      </c>
      <c r="Q12" s="106">
        <v>2.1889873830026798</v>
      </c>
      <c r="R12" s="106">
        <v>2.36255235663972</v>
      </c>
      <c r="S12" s="106">
        <v>2.1401030709079798</v>
      </c>
      <c r="T12" s="106">
        <v>2.3674767023119001</v>
      </c>
      <c r="U12" s="106">
        <v>2.4964611704085402</v>
      </c>
      <c r="V12" s="106">
        <v>2.3845460297374199</v>
      </c>
      <c r="W12" s="106">
        <v>2.5222105973675299</v>
      </c>
      <c r="X12" s="106">
        <v>2.4</v>
      </c>
      <c r="Y12" s="106">
        <v>2.32605849335188</v>
      </c>
      <c r="Z12" s="106">
        <v>2.2917413873313599</v>
      </c>
      <c r="AA12" s="113"/>
    </row>
    <row r="13" spans="1:27" x14ac:dyDescent="0.25">
      <c r="A13" s="48" t="s">
        <v>71</v>
      </c>
      <c r="B13" s="106">
        <v>3.91</v>
      </c>
      <c r="C13" s="106">
        <v>0.5</v>
      </c>
      <c r="D13" s="106">
        <v>1.27130991821872</v>
      </c>
      <c r="E13" s="106">
        <v>1.81</v>
      </c>
      <c r="F13" s="106">
        <v>2.74</v>
      </c>
      <c r="G13" s="106">
        <v>2.8759303150723801</v>
      </c>
      <c r="H13" s="106">
        <v>4.49</v>
      </c>
      <c r="I13" s="106">
        <v>2.90979258052388</v>
      </c>
      <c r="J13" s="106">
        <v>2.7884766483516499</v>
      </c>
      <c r="K13" s="106">
        <v>3.25</v>
      </c>
      <c r="L13" s="106">
        <v>2.72</v>
      </c>
      <c r="M13" s="106">
        <v>1.99</v>
      </c>
      <c r="N13" s="106">
        <v>2.41</v>
      </c>
      <c r="O13" s="106">
        <v>2.33</v>
      </c>
      <c r="P13" s="106">
        <v>1.81</v>
      </c>
      <c r="Q13" s="106">
        <v>2.90369047619048</v>
      </c>
      <c r="R13" s="106">
        <v>2.4902984496123999</v>
      </c>
      <c r="S13" s="106">
        <v>2.5407000000000002</v>
      </c>
      <c r="T13" s="106">
        <v>3.1309830508474601</v>
      </c>
      <c r="U13" s="106">
        <v>2.7944659255679101</v>
      </c>
      <c r="V13" s="106">
        <v>3.2300923787528899</v>
      </c>
      <c r="W13" s="106">
        <v>2.6588058823529401</v>
      </c>
      <c r="X13" s="106">
        <v>2.97</v>
      </c>
      <c r="Y13" s="106">
        <v>2.6524940476190499</v>
      </c>
      <c r="Z13" s="106">
        <v>2.1502508561643801</v>
      </c>
      <c r="AA13" s="113"/>
    </row>
    <row r="14" spans="1:27" hidden="1" x14ac:dyDescent="0.25">
      <c r="A14" s="48" t="s">
        <v>72</v>
      </c>
      <c r="B14" s="106"/>
      <c r="C14" s="106"/>
      <c r="D14" s="106">
        <v>1.82</v>
      </c>
      <c r="E14" s="106">
        <v>1.8</v>
      </c>
      <c r="F14" s="106">
        <v>1.82</v>
      </c>
      <c r="G14" s="106">
        <v>1.90529795593262</v>
      </c>
      <c r="H14" s="106">
        <v>1.89</v>
      </c>
      <c r="I14" s="106">
        <v>1.9319578754142399</v>
      </c>
      <c r="J14" s="106">
        <v>1.82</v>
      </c>
      <c r="K14" s="106">
        <v>1.84</v>
      </c>
      <c r="L14" s="106">
        <v>1.88</v>
      </c>
      <c r="M14" s="106">
        <v>1.83</v>
      </c>
      <c r="N14" s="106">
        <v>1.83</v>
      </c>
      <c r="O14" s="106">
        <v>1.71</v>
      </c>
      <c r="P14" s="106">
        <v>1.71</v>
      </c>
      <c r="Q14" s="106">
        <v>1.70207351211076</v>
      </c>
      <c r="R14" s="106">
        <v>1.68617295175207</v>
      </c>
      <c r="S14" s="106">
        <v>1.6678510113957301</v>
      </c>
      <c r="T14" s="106">
        <v>1.74817858314674</v>
      </c>
      <c r="U14" s="106">
        <v>1.74580733266068</v>
      </c>
      <c r="V14" s="106">
        <v>1.82686510092903</v>
      </c>
      <c r="W14" s="106"/>
      <c r="X14" s="106"/>
      <c r="Y14" s="106"/>
      <c r="Z14" s="106"/>
      <c r="AA14" s="113"/>
    </row>
    <row r="15" spans="1:27" hidden="1" x14ac:dyDescent="0.25">
      <c r="A15" s="48" t="s">
        <v>73</v>
      </c>
      <c r="B15" s="106">
        <v>2.2182977244614901</v>
      </c>
      <c r="C15" s="106">
        <v>1.77271771417716</v>
      </c>
      <c r="D15" s="106">
        <v>1.8591577352466699</v>
      </c>
      <c r="E15" s="106">
        <v>1.91611104139884</v>
      </c>
      <c r="F15" s="106">
        <v>1.9144192909897899</v>
      </c>
      <c r="G15" s="106">
        <v>2.00410953760667</v>
      </c>
      <c r="H15" s="106">
        <v>2.4280772403308202</v>
      </c>
      <c r="I15" s="106">
        <v>2.6078148762512501</v>
      </c>
      <c r="J15" s="106">
        <v>2.74</v>
      </c>
      <c r="K15" s="106">
        <v>2.84</v>
      </c>
      <c r="L15" s="106">
        <v>3.48</v>
      </c>
      <c r="M15" s="106">
        <v>3.33</v>
      </c>
      <c r="N15" s="106">
        <v>2.98</v>
      </c>
      <c r="O15" s="106">
        <v>2.46</v>
      </c>
      <c r="P15" s="106">
        <v>2.2799999999999998</v>
      </c>
      <c r="Q15" s="106">
        <v>2.6182676853457698</v>
      </c>
      <c r="R15" s="106">
        <v>2.56725988286439</v>
      </c>
      <c r="S15" s="106"/>
      <c r="T15" s="106"/>
      <c r="U15" s="106"/>
      <c r="V15" s="106"/>
      <c r="W15" s="106"/>
      <c r="X15" s="106"/>
      <c r="Y15" s="106"/>
      <c r="Z15" s="106"/>
      <c r="AA15" s="113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6">
        <v>3.1362363387978101</v>
      </c>
      <c r="L16" s="106">
        <v>2.5877587935722799</v>
      </c>
      <c r="M16" s="106">
        <v>2.8204624849290498</v>
      </c>
      <c r="N16" s="106">
        <v>1.8633772162217199</v>
      </c>
      <c r="O16" s="106">
        <v>2.34189697275088</v>
      </c>
      <c r="P16" s="106">
        <v>2.4636975681555899</v>
      </c>
      <c r="Q16" s="106">
        <v>2.4604737286871798</v>
      </c>
      <c r="R16" s="106">
        <v>2.46997142346848</v>
      </c>
      <c r="S16" s="106">
        <v>2.9951590306534102</v>
      </c>
      <c r="T16" s="106">
        <v>2.8971806271771801</v>
      </c>
      <c r="U16" s="106">
        <v>3.0209828551790401</v>
      </c>
      <c r="V16" s="106">
        <v>2.78180567328124</v>
      </c>
      <c r="W16" s="106">
        <v>3.3790507236440201</v>
      </c>
      <c r="X16" s="106">
        <v>3.79</v>
      </c>
      <c r="Y16" s="106">
        <v>3.4359210672967602</v>
      </c>
      <c r="Z16" s="106">
        <v>3.01148515252072</v>
      </c>
    </row>
    <row r="17" spans="1:26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</row>
    <row r="18" spans="1:26" x14ac:dyDescent="0.25">
      <c r="A18" s="121" t="s">
        <v>25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</row>
    <row r="19" spans="1:26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</row>
    <row r="20" spans="1:26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</row>
    <row r="21" spans="1:26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</row>
    <row r="22" spans="1:26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</row>
    <row r="23" spans="1:26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</row>
    <row r="24" spans="1:26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26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7"/>
  <sheetViews>
    <sheetView showGridLines="0" zoomScale="90" zoomScaleNormal="90" workbookViewId="0">
      <selection activeCell="O2" sqref="O2:P2"/>
    </sheetView>
  </sheetViews>
  <sheetFormatPr defaultColWidth="9.140625" defaultRowHeight="15" x14ac:dyDescent="0.25"/>
  <cols>
    <col min="1" max="1" width="30.42578125" style="123" customWidth="1"/>
    <col min="2" max="10" width="9.140625" style="123"/>
    <col min="11" max="13" width="9.28515625" style="123" customWidth="1"/>
    <col min="14" max="14" width="9.42578125" style="123" customWidth="1"/>
    <col min="15" max="19" width="9.28515625" style="123" customWidth="1"/>
    <col min="20" max="21" width="9.140625" style="123"/>
    <col min="22" max="22" width="9.42578125" style="123" customWidth="1"/>
    <col min="23" max="26" width="9.140625" style="123"/>
    <col min="27" max="27" width="9.42578125" style="123" customWidth="1"/>
    <col min="28" max="64" width="9.140625" style="123"/>
    <col min="257" max="257" width="30.42578125" customWidth="1"/>
    <col min="267" max="269" width="9.28515625" customWidth="1"/>
    <col min="270" max="270" width="9.42578125" customWidth="1"/>
    <col min="271" max="275" width="9.28515625" customWidth="1"/>
    <col min="278" max="278" width="9.42578125" customWidth="1"/>
    <col min="283" max="283" width="9.42578125" customWidth="1"/>
    <col min="513" max="513" width="30.42578125" customWidth="1"/>
    <col min="523" max="525" width="9.28515625" customWidth="1"/>
    <col min="526" max="526" width="9.42578125" customWidth="1"/>
    <col min="527" max="531" width="9.28515625" customWidth="1"/>
    <col min="534" max="534" width="9.42578125" customWidth="1"/>
    <col min="539" max="539" width="9.42578125" customWidth="1"/>
    <col min="769" max="769" width="30.42578125" customWidth="1"/>
    <col min="779" max="781" width="9.28515625" customWidth="1"/>
    <col min="782" max="782" width="9.42578125" customWidth="1"/>
    <col min="783" max="787" width="9.28515625" customWidth="1"/>
    <col min="790" max="790" width="9.42578125" customWidth="1"/>
    <col min="795" max="795" width="9.42578125" customWidth="1"/>
  </cols>
  <sheetData>
    <row r="1" spans="1:27" ht="18" x14ac:dyDescent="0.25">
      <c r="A1" s="156" t="s">
        <v>85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80"/>
      <c r="N2" s="80"/>
      <c r="O2" s="157" t="s">
        <v>61</v>
      </c>
      <c r="P2" s="157"/>
      <c r="R2" s="80"/>
      <c r="S2" s="80"/>
      <c r="T2" s="80"/>
      <c r="U2" s="80"/>
      <c r="V2" s="80"/>
      <c r="W2" s="80"/>
      <c r="X2" s="80"/>
      <c r="Y2" s="80"/>
      <c r="Z2" s="80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4.12</v>
      </c>
      <c r="C4" s="106">
        <v>4.41</v>
      </c>
      <c r="D4" s="106">
        <v>4.9423536670985904</v>
      </c>
      <c r="E4" s="106">
        <v>4.9400000000000004</v>
      </c>
      <c r="F4" s="106">
        <v>5.13</v>
      </c>
      <c r="G4" s="106">
        <v>4.9187968664898101</v>
      </c>
      <c r="H4" s="106">
        <v>5.1100000000000003</v>
      </c>
      <c r="I4" s="106">
        <v>5.16</v>
      </c>
      <c r="J4" s="106">
        <v>5.3</v>
      </c>
      <c r="K4" s="106">
        <v>6.02</v>
      </c>
      <c r="L4" s="106">
        <v>6.67</v>
      </c>
      <c r="M4" s="106">
        <v>6.57</v>
      </c>
      <c r="N4" s="106">
        <v>6.37</v>
      </c>
      <c r="O4" s="106">
        <v>5.75</v>
      </c>
      <c r="P4" s="106">
        <v>6.38</v>
      </c>
      <c r="Q4" s="106">
        <v>6.7943307741331802</v>
      </c>
      <c r="R4" s="106">
        <v>6.9766186219005304</v>
      </c>
      <c r="S4" s="106">
        <v>7.1922150467254902</v>
      </c>
      <c r="T4" s="106">
        <v>7.5718768914034102</v>
      </c>
      <c r="U4" s="106">
        <v>7.9015533541927896</v>
      </c>
      <c r="V4" s="106">
        <v>8.4590865670237108</v>
      </c>
      <c r="W4" s="106">
        <v>8.03611931637551</v>
      </c>
      <c r="X4" s="106">
        <v>6.52</v>
      </c>
      <c r="Y4" s="106">
        <v>6.2697917923258899</v>
      </c>
      <c r="Z4" s="106">
        <v>6.4942288236769397</v>
      </c>
      <c r="AA4" s="113"/>
    </row>
    <row r="5" spans="1:27" x14ac:dyDescent="0.25">
      <c r="A5" s="48" t="s">
        <v>63</v>
      </c>
      <c r="B5" s="106">
        <v>3.25</v>
      </c>
      <c r="C5" s="106">
        <v>3.68</v>
      </c>
      <c r="D5" s="106">
        <v>4.0016220781538898</v>
      </c>
      <c r="E5" s="106">
        <v>3.66</v>
      </c>
      <c r="F5" s="106">
        <v>3.7</v>
      </c>
      <c r="G5" s="106">
        <v>3.9201803830462101</v>
      </c>
      <c r="H5" s="106">
        <v>3.84</v>
      </c>
      <c r="I5" s="106">
        <v>3.8</v>
      </c>
      <c r="J5" s="106">
        <v>3.23</v>
      </c>
      <c r="K5" s="106">
        <v>5.34</v>
      </c>
      <c r="L5" s="106">
        <v>5.35</v>
      </c>
      <c r="M5" s="106">
        <v>5.29</v>
      </c>
      <c r="N5" s="106">
        <v>5.13</v>
      </c>
      <c r="O5" s="106">
        <v>5.61</v>
      </c>
      <c r="P5" s="106">
        <v>6.55</v>
      </c>
      <c r="Q5" s="106">
        <v>7.1519719910918003</v>
      </c>
      <c r="R5" s="106">
        <v>7.5776109911015999</v>
      </c>
      <c r="S5" s="106">
        <v>7.5324271853369096</v>
      </c>
      <c r="T5" s="106">
        <v>7.6514688093163201</v>
      </c>
      <c r="U5" s="106">
        <v>8.17312087597643</v>
      </c>
      <c r="V5" s="106">
        <v>9.2872031234177292</v>
      </c>
      <c r="W5" s="106">
        <v>9.4570879660298495</v>
      </c>
      <c r="X5" s="106">
        <v>8.08</v>
      </c>
      <c r="Y5" s="106">
        <v>7.1279602574750003</v>
      </c>
      <c r="Z5" s="106">
        <v>7.3748127630580402</v>
      </c>
      <c r="AA5" s="113"/>
    </row>
    <row r="6" spans="1:27" x14ac:dyDescent="0.25">
      <c r="A6" s="48" t="s">
        <v>64</v>
      </c>
      <c r="B6" s="106">
        <v>4.17</v>
      </c>
      <c r="C6" s="106">
        <v>4</v>
      </c>
      <c r="D6" s="106">
        <v>3.9490002772241799</v>
      </c>
      <c r="E6" s="106">
        <v>4.2</v>
      </c>
      <c r="F6" s="106">
        <v>4.9000000000000004</v>
      </c>
      <c r="G6" s="106">
        <v>4.4656135230424301</v>
      </c>
      <c r="H6" s="106">
        <v>5.14</v>
      </c>
      <c r="I6" s="106">
        <v>4.8899999999999997</v>
      </c>
      <c r="J6" s="106">
        <v>5.26</v>
      </c>
      <c r="K6" s="106">
        <v>5.2</v>
      </c>
      <c r="L6" s="106">
        <v>5.07</v>
      </c>
      <c r="M6" s="106">
        <v>4.9800000000000004</v>
      </c>
      <c r="N6" s="106">
        <v>5.63</v>
      </c>
      <c r="O6" s="106">
        <v>6.57</v>
      </c>
      <c r="P6" s="106">
        <v>6.64</v>
      </c>
      <c r="Q6" s="106">
        <v>6.98193630177198</v>
      </c>
      <c r="R6" s="106">
        <v>7.3379530846021304</v>
      </c>
      <c r="S6" s="106">
        <v>6.4475850242519401</v>
      </c>
      <c r="T6" s="106">
        <v>6.9888194517559299</v>
      </c>
      <c r="U6" s="106">
        <v>7.44718268988413</v>
      </c>
      <c r="V6" s="106">
        <v>8.7677359270897899</v>
      </c>
      <c r="W6" s="106">
        <v>8.9425564894263498</v>
      </c>
      <c r="X6" s="106">
        <v>6.51</v>
      </c>
      <c r="Y6" s="106">
        <v>6.4359721167604</v>
      </c>
      <c r="Z6" s="106">
        <v>6.5665588432266198</v>
      </c>
      <c r="AA6" s="113"/>
    </row>
    <row r="7" spans="1:27" x14ac:dyDescent="0.25">
      <c r="A7" s="48" t="s">
        <v>65</v>
      </c>
      <c r="B7" s="106">
        <v>3.68</v>
      </c>
      <c r="C7" s="106">
        <v>4.24</v>
      </c>
      <c r="D7" s="106">
        <v>4.25244987678394</v>
      </c>
      <c r="E7" s="106">
        <v>4.34</v>
      </c>
      <c r="F7" s="106">
        <v>4.38</v>
      </c>
      <c r="G7" s="106">
        <v>4.4003461687744601</v>
      </c>
      <c r="H7" s="106">
        <v>4.49</v>
      </c>
      <c r="I7" s="106">
        <v>4.71</v>
      </c>
      <c r="J7" s="106">
        <v>5.21</v>
      </c>
      <c r="K7" s="106">
        <v>5.92</v>
      </c>
      <c r="L7" s="106">
        <v>7.53</v>
      </c>
      <c r="M7" s="106">
        <v>6.14</v>
      </c>
      <c r="N7" s="106">
        <v>6.28</v>
      </c>
      <c r="O7" s="106">
        <v>6.52</v>
      </c>
      <c r="P7" s="106">
        <v>6.62</v>
      </c>
      <c r="Q7" s="106">
        <v>7.0742501454384001</v>
      </c>
      <c r="R7" s="106">
        <v>7.4496138876581703</v>
      </c>
      <c r="S7" s="106">
        <v>7.6984578509528596</v>
      </c>
      <c r="T7" s="106">
        <v>7.9453515732305098</v>
      </c>
      <c r="U7" s="106">
        <v>8.7690037511260392</v>
      </c>
      <c r="V7" s="106">
        <v>8.9623863002062905</v>
      </c>
      <c r="W7" s="106">
        <v>9.1200190093201297</v>
      </c>
      <c r="X7" s="106">
        <v>6.25</v>
      </c>
      <c r="Y7" s="106">
        <v>6.6115302743808497</v>
      </c>
      <c r="Z7" s="106">
        <v>6.9910505554923796</v>
      </c>
      <c r="AA7" s="113"/>
    </row>
    <row r="8" spans="1:27" x14ac:dyDescent="0.25">
      <c r="A8" s="48" t="s">
        <v>66</v>
      </c>
      <c r="B8" s="106">
        <v>4.12</v>
      </c>
      <c r="C8" s="106">
        <v>4.3899999999999997</v>
      </c>
      <c r="D8" s="106">
        <v>4.6707959365128602</v>
      </c>
      <c r="E8" s="106">
        <v>4.66</v>
      </c>
      <c r="F8" s="106">
        <v>4.6399999999999997</v>
      </c>
      <c r="G8" s="106">
        <v>4.6853129873585804</v>
      </c>
      <c r="H8" s="106">
        <v>4.8600000000000003</v>
      </c>
      <c r="I8" s="106">
        <v>4.84</v>
      </c>
      <c r="J8" s="106">
        <v>4.79</v>
      </c>
      <c r="K8" s="106">
        <v>5.39</v>
      </c>
      <c r="L8" s="106">
        <v>7.09</v>
      </c>
      <c r="M8" s="106">
        <v>6.91</v>
      </c>
      <c r="N8" s="106">
        <v>6.6</v>
      </c>
      <c r="O8" s="106">
        <v>6.56</v>
      </c>
      <c r="P8" s="106">
        <v>6.85</v>
      </c>
      <c r="Q8" s="106">
        <v>7.28939152278988</v>
      </c>
      <c r="R8" s="106">
        <v>7.3425424852605001</v>
      </c>
      <c r="S8" s="106">
        <v>7.4500962599646998</v>
      </c>
      <c r="T8" s="106">
        <v>7.6879446618526401</v>
      </c>
      <c r="U8" s="106">
        <v>7.7758904541397502</v>
      </c>
      <c r="V8" s="106">
        <v>8.0435591146462393</v>
      </c>
      <c r="W8" s="106">
        <v>9.0284086080921</v>
      </c>
      <c r="X8" s="106">
        <v>6.57</v>
      </c>
      <c r="Y8" s="106">
        <v>6.0658077674973399</v>
      </c>
      <c r="Z8" s="106">
        <v>6.5177728171188596</v>
      </c>
      <c r="AA8" s="113"/>
    </row>
    <row r="9" spans="1:27" x14ac:dyDescent="0.25">
      <c r="A9" s="48" t="s">
        <v>67</v>
      </c>
      <c r="B9" s="106">
        <v>3.67</v>
      </c>
      <c r="C9" s="106">
        <v>4.1500000000000004</v>
      </c>
      <c r="D9" s="106">
        <v>4.06652121857823</v>
      </c>
      <c r="E9" s="106">
        <v>4.17</v>
      </c>
      <c r="F9" s="106">
        <v>4.46</v>
      </c>
      <c r="G9" s="106">
        <v>4.3257779903056104</v>
      </c>
      <c r="H9" s="106">
        <v>4.5199999999999996</v>
      </c>
      <c r="I9" s="106">
        <v>4.6500000000000004</v>
      </c>
      <c r="J9" s="106">
        <v>4.3099999999999996</v>
      </c>
      <c r="K9" s="106">
        <v>4.53</v>
      </c>
      <c r="L9" s="106">
        <v>4.59</v>
      </c>
      <c r="M9" s="106">
        <v>4.68</v>
      </c>
      <c r="N9" s="106">
        <v>5.0199999999999996</v>
      </c>
      <c r="O9" s="106">
        <v>5</v>
      </c>
      <c r="P9" s="106">
        <v>5.39</v>
      </c>
      <c r="Q9" s="106">
        <v>6.0454320650040296</v>
      </c>
      <c r="R9" s="106">
        <v>6.69334651228883</v>
      </c>
      <c r="S9" s="106">
        <v>6.85328647747916</v>
      </c>
      <c r="T9" s="106">
        <v>7.1849889420327697</v>
      </c>
      <c r="U9" s="106">
        <v>7.83</v>
      </c>
      <c r="V9" s="106">
        <v>7.8330905788451597</v>
      </c>
      <c r="W9" s="106">
        <v>6.85641866218171</v>
      </c>
      <c r="X9" s="106">
        <v>6.14</v>
      </c>
      <c r="Y9" s="106">
        <v>5.8947471313766497</v>
      </c>
      <c r="Z9" s="106">
        <v>6.09232012998448</v>
      </c>
      <c r="AA9" s="113"/>
    </row>
    <row r="10" spans="1:27" x14ac:dyDescent="0.25">
      <c r="A10" s="48" t="s">
        <v>68</v>
      </c>
      <c r="B10" s="106">
        <v>3.36</v>
      </c>
      <c r="C10" s="106">
        <v>3.8</v>
      </c>
      <c r="D10" s="106">
        <v>4.0326775163961202</v>
      </c>
      <c r="E10" s="106">
        <v>3.97</v>
      </c>
      <c r="F10" s="106">
        <v>4.1900000000000004</v>
      </c>
      <c r="G10" s="106">
        <v>4.5257737482406801</v>
      </c>
      <c r="H10" s="106">
        <v>4.84</v>
      </c>
      <c r="I10" s="106">
        <v>5.3</v>
      </c>
      <c r="J10" s="106">
        <v>5.14</v>
      </c>
      <c r="K10" s="106">
        <v>5.48</v>
      </c>
      <c r="L10" s="106">
        <v>5.86</v>
      </c>
      <c r="M10" s="106">
        <v>6.02</v>
      </c>
      <c r="N10" s="106">
        <v>5.65</v>
      </c>
      <c r="O10" s="106">
        <v>5.86</v>
      </c>
      <c r="P10" s="106">
        <v>7.28</v>
      </c>
      <c r="Q10" s="106">
        <v>7.7509263497133496</v>
      </c>
      <c r="R10" s="106">
        <v>8.3953014527366498</v>
      </c>
      <c r="S10" s="106">
        <v>8.8242867027127101</v>
      </c>
      <c r="T10" s="106">
        <v>8.3132553060472194</v>
      </c>
      <c r="U10" s="106">
        <v>8.5336470939611395</v>
      </c>
      <c r="V10" s="106">
        <v>7.98439246666657</v>
      </c>
      <c r="W10" s="106">
        <v>9.4819445234454491</v>
      </c>
      <c r="X10" s="106">
        <v>8.73</v>
      </c>
      <c r="Y10" s="106">
        <v>5.8152957649847998</v>
      </c>
      <c r="Z10" s="106">
        <v>5.8767927889293903</v>
      </c>
      <c r="AA10" s="113"/>
    </row>
    <row r="11" spans="1:27" x14ac:dyDescent="0.25">
      <c r="A11" s="48" t="s">
        <v>69</v>
      </c>
      <c r="B11" s="106">
        <v>4.28</v>
      </c>
      <c r="C11" s="106">
        <v>4.72</v>
      </c>
      <c r="D11" s="106">
        <v>4.8901005441983498</v>
      </c>
      <c r="E11" s="106">
        <v>5.15</v>
      </c>
      <c r="F11" s="106">
        <v>4.58</v>
      </c>
      <c r="G11" s="106">
        <v>4.5922164875037303</v>
      </c>
      <c r="H11" s="106">
        <v>4.76</v>
      </c>
      <c r="I11" s="106">
        <v>4.5199999999999996</v>
      </c>
      <c r="J11" s="106">
        <v>4.6500000000000004</v>
      </c>
      <c r="K11" s="106">
        <v>4.9400000000000004</v>
      </c>
      <c r="L11" s="106">
        <v>5.01</v>
      </c>
      <c r="M11" s="106">
        <v>5.36</v>
      </c>
      <c r="N11" s="106">
        <v>5.98</v>
      </c>
      <c r="O11" s="106">
        <v>6.44</v>
      </c>
      <c r="P11" s="106">
        <v>7.08</v>
      </c>
      <c r="Q11" s="106">
        <v>7.2279695353718401</v>
      </c>
      <c r="R11" s="106">
        <v>7.77339799871441</v>
      </c>
      <c r="S11" s="106">
        <v>8.1298226879135207</v>
      </c>
      <c r="T11" s="106">
        <v>8.4153134961896701</v>
      </c>
      <c r="U11" s="106">
        <v>9.0776831070387498</v>
      </c>
      <c r="V11" s="106">
        <v>9.5890257720604399</v>
      </c>
      <c r="W11" s="106">
        <v>9.6262546614131104</v>
      </c>
      <c r="X11" s="106">
        <v>7.36</v>
      </c>
      <c r="Y11" s="106">
        <v>7.3069364386639597</v>
      </c>
      <c r="Z11" s="106">
        <v>7.02</v>
      </c>
      <c r="AA11" s="113"/>
    </row>
    <row r="12" spans="1:27" x14ac:dyDescent="0.25">
      <c r="A12" s="48" t="s">
        <v>70</v>
      </c>
      <c r="B12" s="106">
        <v>5.61</v>
      </c>
      <c r="C12" s="106">
        <v>5.42</v>
      </c>
      <c r="D12" s="106">
        <v>5.5176390640325099</v>
      </c>
      <c r="E12" s="106">
        <v>5.47</v>
      </c>
      <c r="F12" s="106">
        <v>5.49</v>
      </c>
      <c r="G12" s="106">
        <v>6.1472015734125396</v>
      </c>
      <c r="H12" s="106">
        <v>6.02</v>
      </c>
      <c r="I12" s="106">
        <v>6.05</v>
      </c>
      <c r="J12" s="106">
        <v>6.35</v>
      </c>
      <c r="K12" s="106">
        <v>6.26</v>
      </c>
      <c r="L12" s="106">
        <v>6.43</v>
      </c>
      <c r="M12" s="106">
        <v>6.14</v>
      </c>
      <c r="N12" s="106">
        <v>6.03</v>
      </c>
      <c r="O12" s="106">
        <v>6.25</v>
      </c>
      <c r="P12" s="106">
        <v>6.24</v>
      </c>
      <c r="Q12" s="106">
        <v>6.5347243489847999</v>
      </c>
      <c r="R12" s="106">
        <v>6.5252760854053502</v>
      </c>
      <c r="S12" s="106">
        <v>7.2927588814338504</v>
      </c>
      <c r="T12" s="106">
        <v>7.3383356684484804</v>
      </c>
      <c r="U12" s="106">
        <v>7.0262072741796304</v>
      </c>
      <c r="V12" s="106">
        <v>7.3588751387798199</v>
      </c>
      <c r="W12" s="106">
        <v>8.0091840926064197</v>
      </c>
      <c r="X12" s="106">
        <v>7.62</v>
      </c>
      <c r="Y12" s="106">
        <v>7.7921259820025703</v>
      </c>
      <c r="Z12" s="106">
        <v>7.6609190875414299</v>
      </c>
      <c r="AA12" s="113"/>
    </row>
    <row r="13" spans="1:27" x14ac:dyDescent="0.25">
      <c r="A13" s="48" t="s">
        <v>71</v>
      </c>
      <c r="B13" s="106">
        <v>13.79</v>
      </c>
      <c r="C13" s="106">
        <v>5.42</v>
      </c>
      <c r="D13" s="106">
        <v>5.49</v>
      </c>
      <c r="E13" s="106">
        <v>6.87</v>
      </c>
      <c r="F13" s="106">
        <v>9.02</v>
      </c>
      <c r="G13" s="106">
        <v>7.82</v>
      </c>
      <c r="H13" s="106">
        <v>4.8499999999999996</v>
      </c>
      <c r="I13" s="106">
        <v>8.15</v>
      </c>
      <c r="J13" s="106">
        <v>9.9700000000000006</v>
      </c>
      <c r="K13" s="106">
        <v>10.14</v>
      </c>
      <c r="L13" s="106">
        <v>9.83</v>
      </c>
      <c r="M13" s="106">
        <v>8.2200000000000006</v>
      </c>
      <c r="N13" s="106">
        <v>12.52</v>
      </c>
      <c r="O13" s="106">
        <v>10.34</v>
      </c>
      <c r="P13" s="106">
        <v>10.38</v>
      </c>
      <c r="Q13" s="106">
        <v>10.59</v>
      </c>
      <c r="R13" s="106">
        <v>10.86</v>
      </c>
      <c r="S13" s="106">
        <v>11.16</v>
      </c>
      <c r="T13" s="106">
        <v>11.54</v>
      </c>
      <c r="U13" s="106">
        <v>11.54</v>
      </c>
      <c r="V13" s="106">
        <v>9.5299999999999994</v>
      </c>
      <c r="W13" s="115">
        <v>13.61</v>
      </c>
      <c r="X13" s="106">
        <v>9.0500000000000007</v>
      </c>
      <c r="Y13" s="115">
        <v>10</v>
      </c>
      <c r="Z13" s="106">
        <v>9.59</v>
      </c>
      <c r="AA13" s="113"/>
    </row>
    <row r="14" spans="1:27" hidden="1" x14ac:dyDescent="0.25">
      <c r="A14" s="48" t="s">
        <v>72</v>
      </c>
      <c r="B14" s="106"/>
      <c r="C14" s="106"/>
      <c r="D14" s="106">
        <v>3.92</v>
      </c>
      <c r="E14" s="106">
        <v>3.91</v>
      </c>
      <c r="F14" s="106">
        <v>3.85</v>
      </c>
      <c r="G14" s="106">
        <v>4.0571000088700897</v>
      </c>
      <c r="H14" s="106">
        <v>4.04</v>
      </c>
      <c r="I14" s="106">
        <v>4.08</v>
      </c>
      <c r="J14" s="106">
        <v>4.08</v>
      </c>
      <c r="K14" s="106">
        <v>4.92</v>
      </c>
      <c r="L14" s="106">
        <v>5.09</v>
      </c>
      <c r="M14" s="106">
        <v>5.46</v>
      </c>
      <c r="N14" s="106">
        <v>5.58</v>
      </c>
      <c r="O14" s="106">
        <v>5.42</v>
      </c>
      <c r="P14" s="106">
        <v>5.68</v>
      </c>
      <c r="Q14" s="106">
        <v>6.0581568579588998</v>
      </c>
      <c r="R14" s="106">
        <v>6.2694258217180403</v>
      </c>
      <c r="S14" s="106">
        <v>6.5648746660231003</v>
      </c>
      <c r="T14" s="106">
        <v>6.7386491025795499</v>
      </c>
      <c r="U14" s="106">
        <v>7.4737121902499402</v>
      </c>
      <c r="V14" s="106">
        <v>7.5998160364793099</v>
      </c>
      <c r="W14" s="106"/>
      <c r="X14" s="106"/>
      <c r="Y14" s="106"/>
      <c r="Z14" s="106"/>
      <c r="AA14" s="113"/>
    </row>
    <row r="15" spans="1:27" hidden="1" x14ac:dyDescent="0.25">
      <c r="A15" s="48" t="s">
        <v>73</v>
      </c>
      <c r="B15" s="106">
        <v>3.6071643560045001</v>
      </c>
      <c r="C15" s="106">
        <v>3.5362828795588399</v>
      </c>
      <c r="D15" s="106">
        <v>3.3812155964014501</v>
      </c>
      <c r="E15" s="106">
        <v>3.2990745041429701</v>
      </c>
      <c r="F15" s="106">
        <v>3.7076912164497502</v>
      </c>
      <c r="G15" s="106">
        <v>3.8729200964825998</v>
      </c>
      <c r="H15" s="106">
        <v>3.7579957941811202</v>
      </c>
      <c r="I15" s="106">
        <v>4.1698904717176504</v>
      </c>
      <c r="J15" s="106">
        <v>3.92</v>
      </c>
      <c r="K15" s="106">
        <v>4.84</v>
      </c>
      <c r="L15" s="106">
        <v>6.1</v>
      </c>
      <c r="M15" s="106">
        <v>6.09</v>
      </c>
      <c r="N15" s="106">
        <v>6.1</v>
      </c>
      <c r="O15" s="106">
        <v>5.5</v>
      </c>
      <c r="P15" s="106">
        <v>5.36</v>
      </c>
      <c r="Q15" s="106">
        <v>6.0622617585079297</v>
      </c>
      <c r="R15" s="106">
        <v>7.1984760219046002</v>
      </c>
      <c r="S15" s="106"/>
      <c r="T15" s="106"/>
      <c r="U15" s="106"/>
      <c r="V15" s="106"/>
      <c r="W15" s="106"/>
      <c r="X15" s="106"/>
      <c r="Y15" s="106"/>
      <c r="Z15" s="106"/>
      <c r="AA15" s="113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6">
        <v>6.0813284211650398</v>
      </c>
      <c r="L16" s="106">
        <v>7.1769561814033302</v>
      </c>
      <c r="M16" s="106">
        <v>6.5478161952644403</v>
      </c>
      <c r="N16" s="106">
        <v>5.7987141383534304</v>
      </c>
      <c r="O16" s="106">
        <v>5.3193816055178198</v>
      </c>
      <c r="P16" s="106">
        <v>6.0173191830196204</v>
      </c>
      <c r="Q16" s="106">
        <v>6.8616010872212998</v>
      </c>
      <c r="R16" s="106">
        <v>8.0763480784627699</v>
      </c>
      <c r="S16" s="106">
        <v>7.9347326435325298</v>
      </c>
      <c r="T16" s="106">
        <v>8.1679945092038402</v>
      </c>
      <c r="U16" s="106">
        <v>8.5343207143661104</v>
      </c>
      <c r="V16" s="106">
        <v>9.2837174128615505</v>
      </c>
      <c r="W16" s="106">
        <v>9.3669571717801006</v>
      </c>
      <c r="X16" s="106">
        <v>6.88</v>
      </c>
      <c r="Y16" s="106">
        <v>6.4972332133753703</v>
      </c>
      <c r="Z16" s="106">
        <v>7.1766313362125898</v>
      </c>
    </row>
    <row r="17" spans="1:26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</row>
    <row r="18" spans="1:26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</row>
    <row r="19" spans="1:26" x14ac:dyDescent="0.25">
      <c r="A19" s="80" t="s">
        <v>25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</row>
    <row r="20" spans="1:26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</row>
    <row r="21" spans="1:26" x14ac:dyDescent="0.25">
      <c r="A21" s="124" t="s">
        <v>86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</row>
    <row r="22" spans="1:26" x14ac:dyDescent="0.25">
      <c r="A22" s="124" t="s">
        <v>87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</row>
    <row r="23" spans="1:26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</row>
    <row r="24" spans="1:26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26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</row>
    <row r="26" spans="1:26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1:26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90" zoomScaleNormal="90" workbookViewId="0">
      <selection activeCell="O2" sqref="O2:P2"/>
    </sheetView>
  </sheetViews>
  <sheetFormatPr defaultColWidth="9.140625" defaultRowHeight="15" x14ac:dyDescent="0.25"/>
  <cols>
    <col min="1" max="1" width="27.140625" style="123" customWidth="1"/>
    <col min="2" max="19" width="9.140625" style="123"/>
    <col min="20" max="22" width="9.42578125" style="123" customWidth="1"/>
    <col min="23" max="64" width="9.140625" style="123"/>
    <col min="257" max="257" width="27.140625" customWidth="1"/>
    <col min="276" max="278" width="9.42578125" customWidth="1"/>
    <col min="513" max="513" width="27.140625" customWidth="1"/>
    <col min="532" max="534" width="9.42578125" customWidth="1"/>
    <col min="769" max="769" width="27.140625" customWidth="1"/>
    <col min="788" max="790" width="9.42578125" customWidth="1"/>
  </cols>
  <sheetData>
    <row r="1" spans="1:27" ht="18" x14ac:dyDescent="0.25">
      <c r="A1" s="156" t="s">
        <v>88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80"/>
      <c r="N2" s="80"/>
      <c r="O2" s="157" t="s">
        <v>61</v>
      </c>
      <c r="P2" s="157"/>
      <c r="R2" s="80"/>
      <c r="S2" s="80"/>
      <c r="T2" s="80"/>
      <c r="U2" s="80"/>
      <c r="V2" s="80"/>
      <c r="W2" s="80"/>
      <c r="X2" s="80"/>
      <c r="Y2" s="80"/>
      <c r="Z2" s="80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2.15</v>
      </c>
      <c r="C4" s="106">
        <v>2.0299999999999998</v>
      </c>
      <c r="D4" s="106">
        <v>2.0873593487150601</v>
      </c>
      <c r="E4" s="106">
        <v>2.5299999999999998</v>
      </c>
      <c r="F4" s="106">
        <v>3.4</v>
      </c>
      <c r="G4" s="106">
        <v>2.5645698734612199</v>
      </c>
      <c r="H4" s="106">
        <v>3.26</v>
      </c>
      <c r="I4" s="106">
        <v>4.05</v>
      </c>
      <c r="J4" s="106">
        <v>4.2300000000000004</v>
      </c>
      <c r="K4" s="106">
        <v>4.6100000000000003</v>
      </c>
      <c r="L4" s="106">
        <v>5.37</v>
      </c>
      <c r="M4" s="106">
        <v>3.89</v>
      </c>
      <c r="N4" s="106">
        <v>3.56</v>
      </c>
      <c r="O4" s="106">
        <v>5.22</v>
      </c>
      <c r="P4" s="106">
        <v>4.6500000000000004</v>
      </c>
      <c r="Q4" s="106">
        <v>3.70777035646802</v>
      </c>
      <c r="R4" s="106">
        <v>3.9670211187005902</v>
      </c>
      <c r="S4" s="106">
        <v>4.3219962443781199</v>
      </c>
      <c r="T4" s="106">
        <v>4.6450288103075597</v>
      </c>
      <c r="U4" s="106">
        <v>4.5623852355828296</v>
      </c>
      <c r="V4" s="106">
        <v>5.8956958708529799</v>
      </c>
      <c r="W4" s="106">
        <v>6.38748381018</v>
      </c>
      <c r="X4" s="106">
        <v>7.52</v>
      </c>
      <c r="Y4" s="106">
        <v>6.1642737567586599</v>
      </c>
      <c r="Z4" s="106">
        <v>5.3226193433874798</v>
      </c>
      <c r="AA4" s="113"/>
    </row>
    <row r="5" spans="1:27" x14ac:dyDescent="0.25">
      <c r="A5" s="48" t="s">
        <v>63</v>
      </c>
      <c r="B5" s="106">
        <v>1.63</v>
      </c>
      <c r="C5" s="106">
        <v>1.65</v>
      </c>
      <c r="D5" s="106">
        <v>1.8783777247161999</v>
      </c>
      <c r="E5" s="106">
        <v>2.0499999999999998</v>
      </c>
      <c r="F5" s="106">
        <v>3.2</v>
      </c>
      <c r="G5" s="106">
        <v>2.7342845163260101</v>
      </c>
      <c r="H5" s="106">
        <v>2.68</v>
      </c>
      <c r="I5" s="106">
        <v>4.3</v>
      </c>
      <c r="J5" s="106">
        <v>3.51</v>
      </c>
      <c r="K5" s="106">
        <v>4.87</v>
      </c>
      <c r="L5" s="106">
        <v>5.89</v>
      </c>
      <c r="M5" s="106">
        <v>3.79</v>
      </c>
      <c r="N5" s="106">
        <v>3.16</v>
      </c>
      <c r="O5" s="106">
        <v>4.3</v>
      </c>
      <c r="P5" s="106">
        <v>5.01</v>
      </c>
      <c r="Q5" s="106">
        <v>4.2076671881666003</v>
      </c>
      <c r="R5" s="106">
        <v>4.2067992493921</v>
      </c>
      <c r="S5" s="106">
        <v>5.2213792478759702</v>
      </c>
      <c r="T5" s="106">
        <v>4.8091150983932103</v>
      </c>
      <c r="U5" s="106">
        <v>4.8703577864008496</v>
      </c>
      <c r="V5" s="106">
        <v>5.2672598953735399</v>
      </c>
      <c r="W5" s="106">
        <v>6.9255831788834303</v>
      </c>
      <c r="X5" s="106">
        <v>7.95</v>
      </c>
      <c r="Y5" s="106">
        <v>7.5472650131354797</v>
      </c>
      <c r="Z5" s="106">
        <v>5.4701930062986897</v>
      </c>
      <c r="AA5" s="113"/>
    </row>
    <row r="6" spans="1:27" x14ac:dyDescent="0.25">
      <c r="A6" s="48" t="s">
        <v>64</v>
      </c>
      <c r="B6" s="106">
        <v>2.02</v>
      </c>
      <c r="C6" s="106">
        <v>2.1</v>
      </c>
      <c r="D6" s="106">
        <v>2.1068849216602201</v>
      </c>
      <c r="E6" s="106">
        <v>2.13</v>
      </c>
      <c r="F6" s="106">
        <v>2.23</v>
      </c>
      <c r="G6" s="106">
        <v>2.6812477421772001</v>
      </c>
      <c r="H6" s="106">
        <v>2.38</v>
      </c>
      <c r="I6" s="106">
        <v>3.93</v>
      </c>
      <c r="J6" s="106">
        <v>3.71</v>
      </c>
      <c r="K6" s="106">
        <v>5.35</v>
      </c>
      <c r="L6" s="106">
        <v>5.55</v>
      </c>
      <c r="M6" s="106">
        <v>5.18</v>
      </c>
      <c r="N6" s="106">
        <v>5.22</v>
      </c>
      <c r="O6" s="106">
        <v>5.4</v>
      </c>
      <c r="P6" s="106">
        <v>6.13</v>
      </c>
      <c r="Q6" s="106">
        <v>7.1491379314908503</v>
      </c>
      <c r="R6" s="106">
        <v>6.0949451931357599</v>
      </c>
      <c r="S6" s="106">
        <v>6.1389123477556904</v>
      </c>
      <c r="T6" s="106">
        <v>6.7876125246058301</v>
      </c>
      <c r="U6" s="106">
        <v>6.9173663006288404</v>
      </c>
      <c r="V6" s="106">
        <v>6.5249405715895596</v>
      </c>
      <c r="W6" s="106">
        <v>7.2859201723248299</v>
      </c>
      <c r="X6" s="106">
        <v>8.7100000000000009</v>
      </c>
      <c r="Y6" s="106">
        <v>9.2707380528979506</v>
      </c>
      <c r="Z6" s="106">
        <v>8.0108459421792304</v>
      </c>
      <c r="AA6" s="113"/>
    </row>
    <row r="7" spans="1:27" x14ac:dyDescent="0.25">
      <c r="A7" s="48" t="s">
        <v>65</v>
      </c>
      <c r="B7" s="106">
        <v>1.43</v>
      </c>
      <c r="C7" s="106">
        <v>1.36</v>
      </c>
      <c r="D7" s="106">
        <v>1.38467671460401</v>
      </c>
      <c r="E7" s="106">
        <v>1.5</v>
      </c>
      <c r="F7" s="106">
        <v>1.95</v>
      </c>
      <c r="G7" s="106">
        <v>1.64696336770438</v>
      </c>
      <c r="H7" s="106">
        <v>3.68</v>
      </c>
      <c r="I7" s="106">
        <v>3.52</v>
      </c>
      <c r="J7" s="106">
        <v>3.45</v>
      </c>
      <c r="K7" s="106">
        <v>4.3499999999999996</v>
      </c>
      <c r="L7" s="106">
        <v>4.3600000000000003</v>
      </c>
      <c r="M7" s="106">
        <v>3.2</v>
      </c>
      <c r="N7" s="106">
        <v>2.66</v>
      </c>
      <c r="O7" s="106">
        <v>4.3</v>
      </c>
      <c r="P7" s="106">
        <v>3.15</v>
      </c>
      <c r="Q7" s="106">
        <v>3.2712314942282301</v>
      </c>
      <c r="R7" s="106">
        <v>3.2188893297610601</v>
      </c>
      <c r="S7" s="106">
        <v>3.6117304802168602</v>
      </c>
      <c r="T7" s="106">
        <v>3.92970318534018</v>
      </c>
      <c r="U7" s="106">
        <v>3.8151236760863299</v>
      </c>
      <c r="V7" s="106">
        <v>4.6141761208231804</v>
      </c>
      <c r="W7" s="106">
        <v>4.7950722787815803</v>
      </c>
      <c r="X7" s="106">
        <v>7.49</v>
      </c>
      <c r="Y7" s="106">
        <v>4.9916790156569597</v>
      </c>
      <c r="Z7" s="106">
        <v>6.2848336936637299</v>
      </c>
      <c r="AA7" s="113"/>
    </row>
    <row r="8" spans="1:27" x14ac:dyDescent="0.25">
      <c r="A8" s="48" t="s">
        <v>66</v>
      </c>
      <c r="B8" s="106">
        <v>2.33</v>
      </c>
      <c r="C8" s="106">
        <v>2.39</v>
      </c>
      <c r="D8" s="106">
        <v>2.7979903416754301</v>
      </c>
      <c r="E8" s="106">
        <v>3.39</v>
      </c>
      <c r="F8" s="106">
        <v>4.05</v>
      </c>
      <c r="G8" s="106">
        <v>3.9521674167237899</v>
      </c>
      <c r="H8" s="106">
        <v>4.09</v>
      </c>
      <c r="I8" s="106">
        <v>5.97</v>
      </c>
      <c r="J8" s="106">
        <v>4.5</v>
      </c>
      <c r="K8" s="106">
        <v>5.35</v>
      </c>
      <c r="L8" s="106">
        <v>6.95</v>
      </c>
      <c r="M8" s="106">
        <v>4.9000000000000004</v>
      </c>
      <c r="N8" s="106">
        <v>4.28</v>
      </c>
      <c r="O8" s="106">
        <v>5.15</v>
      </c>
      <c r="P8" s="106">
        <v>6.9</v>
      </c>
      <c r="Q8" s="106">
        <v>6.5171840403386598</v>
      </c>
      <c r="R8" s="106">
        <v>6.88097117866708</v>
      </c>
      <c r="S8" s="106">
        <v>7.3586414824905404</v>
      </c>
      <c r="T8" s="106">
        <v>7.4056042105405702</v>
      </c>
      <c r="U8" s="106">
        <v>7.0490172563993303</v>
      </c>
      <c r="V8" s="106">
        <v>7.2290743902819603</v>
      </c>
      <c r="W8" s="106">
        <v>7.6509962529148696</v>
      </c>
      <c r="X8" s="106">
        <v>8.1999999999999993</v>
      </c>
      <c r="Y8" s="106">
        <v>8.1553022473167402</v>
      </c>
      <c r="Z8" s="106">
        <v>6.8396324255275802</v>
      </c>
      <c r="AA8" s="113"/>
    </row>
    <row r="9" spans="1:27" x14ac:dyDescent="0.25">
      <c r="A9" s="48" t="s">
        <v>67</v>
      </c>
      <c r="B9" s="106">
        <v>1.39</v>
      </c>
      <c r="C9" s="106">
        <v>1.67</v>
      </c>
      <c r="D9" s="106">
        <v>1.9828438451899999</v>
      </c>
      <c r="E9" s="106">
        <v>2.6</v>
      </c>
      <c r="F9" s="106">
        <v>2.97</v>
      </c>
      <c r="G9" s="106">
        <v>2.9934791411744999</v>
      </c>
      <c r="H9" s="106">
        <v>3.97</v>
      </c>
      <c r="I9" s="106">
        <v>4.28</v>
      </c>
      <c r="J9" s="106">
        <v>3.64</v>
      </c>
      <c r="K9" s="106">
        <v>4.0999999999999996</v>
      </c>
      <c r="L9" s="106">
        <v>6.53</v>
      </c>
      <c r="M9" s="106">
        <v>4.6100000000000003</v>
      </c>
      <c r="N9" s="106">
        <v>3.47</v>
      </c>
      <c r="O9" s="106">
        <v>4.95</v>
      </c>
      <c r="P9" s="106">
        <v>6.05</v>
      </c>
      <c r="Q9" s="106">
        <v>4.7939734961079203</v>
      </c>
      <c r="R9" s="106">
        <v>5.5564313208324698</v>
      </c>
      <c r="S9" s="106">
        <v>6.1657293084242601</v>
      </c>
      <c r="T9" s="106">
        <v>5.4689967128220198</v>
      </c>
      <c r="U9" s="106">
        <v>5.61</v>
      </c>
      <c r="V9" s="106">
        <v>6.6339039570176004</v>
      </c>
      <c r="W9" s="106">
        <v>6.6388916680960302</v>
      </c>
      <c r="X9" s="106">
        <v>7.22</v>
      </c>
      <c r="Y9" s="106">
        <v>6.7057256101129497</v>
      </c>
      <c r="Z9" s="106">
        <v>5.3168580857817203</v>
      </c>
      <c r="AA9" s="113"/>
    </row>
    <row r="10" spans="1:27" x14ac:dyDescent="0.25">
      <c r="A10" s="48" t="s">
        <v>68</v>
      </c>
      <c r="B10" s="106">
        <v>2.4900000000000002</v>
      </c>
      <c r="C10" s="106">
        <v>2.6</v>
      </c>
      <c r="D10" s="106">
        <v>3.3626804325739799</v>
      </c>
      <c r="E10" s="106">
        <v>3.11</v>
      </c>
      <c r="F10" s="106">
        <v>3.44</v>
      </c>
      <c r="G10" s="106">
        <v>4.2618603630993803</v>
      </c>
      <c r="H10" s="106">
        <v>4.26</v>
      </c>
      <c r="I10" s="106">
        <v>6.21</v>
      </c>
      <c r="J10" s="106">
        <v>6.54</v>
      </c>
      <c r="K10" s="106">
        <v>6.58</v>
      </c>
      <c r="L10" s="106">
        <v>8.56</v>
      </c>
      <c r="M10" s="106">
        <v>7.88</v>
      </c>
      <c r="N10" s="106">
        <v>4.74</v>
      </c>
      <c r="O10" s="106">
        <v>3.9</v>
      </c>
      <c r="P10" s="106">
        <v>6.78</v>
      </c>
      <c r="Q10" s="106">
        <v>7.0224302159631096</v>
      </c>
      <c r="R10" s="106">
        <v>7.8251749828861197</v>
      </c>
      <c r="S10" s="106">
        <v>8.3854349147847493</v>
      </c>
      <c r="T10" s="106">
        <v>7.6203974420611598</v>
      </c>
      <c r="U10" s="106">
        <v>7.4874208791055903</v>
      </c>
      <c r="V10" s="106">
        <v>5.7588483128671202</v>
      </c>
      <c r="W10" s="106">
        <v>6.67147865393573</v>
      </c>
      <c r="X10" s="106">
        <v>8.2100000000000009</v>
      </c>
      <c r="Y10" s="106">
        <v>8.2989756901562899</v>
      </c>
      <c r="Z10" s="106">
        <v>8.0639419197862807</v>
      </c>
      <c r="AA10" s="113"/>
    </row>
    <row r="11" spans="1:27" x14ac:dyDescent="0.25">
      <c r="A11" s="48" t="s">
        <v>69</v>
      </c>
      <c r="B11" s="106">
        <v>1.33</v>
      </c>
      <c r="C11" s="106">
        <v>1.33</v>
      </c>
      <c r="D11" s="106">
        <v>1.6965041155490099</v>
      </c>
      <c r="E11" s="106">
        <v>1.93</v>
      </c>
      <c r="F11" s="106">
        <v>2.06</v>
      </c>
      <c r="G11" s="106">
        <v>2.1934930288626502</v>
      </c>
      <c r="H11" s="106">
        <v>2.3199999999999998</v>
      </c>
      <c r="I11" s="106">
        <v>2.34</v>
      </c>
      <c r="J11" s="106">
        <v>2.25</v>
      </c>
      <c r="K11" s="106">
        <v>2.35</v>
      </c>
      <c r="L11" s="106">
        <v>3.04</v>
      </c>
      <c r="M11" s="106">
        <v>2.99</v>
      </c>
      <c r="N11" s="106">
        <v>2.5</v>
      </c>
      <c r="O11" s="106">
        <v>2.5499999999999998</v>
      </c>
      <c r="P11" s="106">
        <v>3.83</v>
      </c>
      <c r="Q11" s="106">
        <v>4.0985953966446997</v>
      </c>
      <c r="R11" s="106">
        <v>3.8355692095333902</v>
      </c>
      <c r="S11" s="106">
        <v>4.5738595776953703</v>
      </c>
      <c r="T11" s="106">
        <v>4.1294936731835596</v>
      </c>
      <c r="U11" s="106">
        <v>3.2506157111446199</v>
      </c>
      <c r="V11" s="106">
        <v>2.9864915532262701</v>
      </c>
      <c r="W11" s="106">
        <v>2.8768994106100099</v>
      </c>
      <c r="X11" s="106">
        <v>4.34</v>
      </c>
      <c r="Y11" s="106">
        <v>3.9482341762623099</v>
      </c>
      <c r="Z11" s="106">
        <v>3.1145514943730999</v>
      </c>
      <c r="AA11" s="113"/>
    </row>
    <row r="12" spans="1:27" x14ac:dyDescent="0.25">
      <c r="A12" s="48" t="s">
        <v>70</v>
      </c>
      <c r="B12" s="106">
        <v>1.28</v>
      </c>
      <c r="C12" s="106">
        <v>1.24</v>
      </c>
      <c r="D12" s="106">
        <v>1.38309142801386</v>
      </c>
      <c r="E12" s="106">
        <v>1.54</v>
      </c>
      <c r="F12" s="106">
        <v>1.79</v>
      </c>
      <c r="G12" s="106">
        <v>2.1667895617348099</v>
      </c>
      <c r="H12" s="106">
        <v>2.3199999999999998</v>
      </c>
      <c r="I12" s="106">
        <v>2.46</v>
      </c>
      <c r="J12" s="106">
        <v>2.2999999999999998</v>
      </c>
      <c r="K12" s="106">
        <v>2.17</v>
      </c>
      <c r="L12" s="106">
        <v>3.05</v>
      </c>
      <c r="M12" s="106">
        <v>3.33</v>
      </c>
      <c r="N12" s="106">
        <v>3.3</v>
      </c>
      <c r="O12" s="106">
        <v>2.93</v>
      </c>
      <c r="P12" s="106">
        <v>3.19</v>
      </c>
      <c r="Q12" s="106">
        <v>3.84642738799662</v>
      </c>
      <c r="R12" s="106">
        <v>3.69235300036897</v>
      </c>
      <c r="S12" s="106">
        <v>3.9073639202638399</v>
      </c>
      <c r="T12" s="106">
        <v>3.5078222564066701</v>
      </c>
      <c r="U12" s="106">
        <v>3.0880954829232499</v>
      </c>
      <c r="V12" s="106">
        <v>2.7235097317905201</v>
      </c>
      <c r="W12" s="106">
        <v>2.7360936841573</v>
      </c>
      <c r="X12" s="106">
        <v>3.29</v>
      </c>
      <c r="Y12" s="106">
        <v>3.3935132508076302</v>
      </c>
      <c r="Z12" s="106">
        <v>2.7947215274597501</v>
      </c>
      <c r="AA12" s="113"/>
    </row>
    <row r="13" spans="1:27" x14ac:dyDescent="0.25">
      <c r="A13" s="48" t="s">
        <v>71</v>
      </c>
      <c r="B13" s="106">
        <v>3.04</v>
      </c>
      <c r="C13" s="106">
        <v>3.19</v>
      </c>
      <c r="D13" s="106">
        <v>3.4431718061673999</v>
      </c>
      <c r="E13" s="106">
        <v>4.1500000000000004</v>
      </c>
      <c r="F13" s="106">
        <v>2.57</v>
      </c>
      <c r="G13" s="106">
        <v>3.82198224852071</v>
      </c>
      <c r="H13" s="106">
        <v>6.1</v>
      </c>
      <c r="I13" s="106">
        <v>6.74</v>
      </c>
      <c r="J13" s="106">
        <v>7.07</v>
      </c>
      <c r="K13" s="106">
        <v>5.92</v>
      </c>
      <c r="L13" s="106">
        <v>4.04</v>
      </c>
      <c r="M13" s="106">
        <v>3.36</v>
      </c>
      <c r="N13" s="106">
        <v>3.64</v>
      </c>
      <c r="O13" s="106">
        <v>4.41</v>
      </c>
      <c r="P13" s="106">
        <v>4.16</v>
      </c>
      <c r="Q13" s="106">
        <v>5.2666467254408103</v>
      </c>
      <c r="R13" s="106">
        <v>6.7858728813559299</v>
      </c>
      <c r="S13" s="106">
        <v>6.0961003316749602</v>
      </c>
      <c r="T13" s="106">
        <v>4.47790196078431</v>
      </c>
      <c r="U13" s="106">
        <v>6.52</v>
      </c>
      <c r="V13" s="115">
        <v>7.5520996563573899</v>
      </c>
      <c r="W13" s="106">
        <v>4.0267788279773198</v>
      </c>
      <c r="X13" s="106">
        <v>3.82</v>
      </c>
      <c r="Y13" s="106">
        <v>5.3977901662878303</v>
      </c>
      <c r="Z13" s="106">
        <v>4.7113160996729198</v>
      </c>
      <c r="AA13" s="113"/>
    </row>
    <row r="14" spans="1:27" hidden="1" x14ac:dyDescent="0.25">
      <c r="A14" s="48" t="s">
        <v>72</v>
      </c>
      <c r="B14" s="106"/>
      <c r="C14" s="106"/>
      <c r="D14" s="106">
        <v>2.94</v>
      </c>
      <c r="E14" s="106">
        <v>3.26</v>
      </c>
      <c r="F14" s="106">
        <v>4.6900000000000004</v>
      </c>
      <c r="G14" s="106">
        <v>4.02709395750077</v>
      </c>
      <c r="H14" s="106">
        <v>4.4800000000000004</v>
      </c>
      <c r="I14" s="106">
        <v>5.95</v>
      </c>
      <c r="J14" s="106">
        <v>5.62</v>
      </c>
      <c r="K14" s="106">
        <v>6.09</v>
      </c>
      <c r="L14" s="106">
        <v>7.42</v>
      </c>
      <c r="M14" s="106">
        <v>5.26</v>
      </c>
      <c r="N14" s="106">
        <v>4.6399999999999997</v>
      </c>
      <c r="O14" s="106">
        <v>6.47</v>
      </c>
      <c r="P14" s="106">
        <v>6.66</v>
      </c>
      <c r="Q14" s="106">
        <v>6.098251978975</v>
      </c>
      <c r="R14" s="106">
        <v>6.1145044913345599</v>
      </c>
      <c r="S14" s="106">
        <v>6.8452755216121801</v>
      </c>
      <c r="T14" s="106">
        <v>6.7302720786031802</v>
      </c>
      <c r="U14" s="106">
        <v>6.8222902161092698</v>
      </c>
      <c r="V14" s="106">
        <v>6.9675068930641899</v>
      </c>
      <c r="W14" s="106"/>
      <c r="X14" s="106"/>
      <c r="Y14" s="106"/>
      <c r="Z14" s="106"/>
      <c r="AA14" s="113"/>
    </row>
    <row r="15" spans="1:27" hidden="1" x14ac:dyDescent="0.25">
      <c r="A15" s="48" t="s">
        <v>73</v>
      </c>
      <c r="B15" s="106">
        <v>3.2992429942727699</v>
      </c>
      <c r="C15" s="106">
        <v>3.3248984299854301</v>
      </c>
      <c r="D15" s="106">
        <v>3.63183664125923</v>
      </c>
      <c r="E15" s="106">
        <v>3.2293517426116098</v>
      </c>
      <c r="F15" s="106">
        <v>4.8888468283184698</v>
      </c>
      <c r="G15" s="106">
        <v>5.0852120365199296</v>
      </c>
      <c r="H15" s="106">
        <v>4.9497077714834399</v>
      </c>
      <c r="I15" s="106">
        <v>6.3137522745503301</v>
      </c>
      <c r="J15" s="106">
        <v>5.0999999999999996</v>
      </c>
      <c r="K15" s="106">
        <v>6.45</v>
      </c>
      <c r="L15" s="106">
        <v>7.31</v>
      </c>
      <c r="M15" s="106">
        <v>5.86</v>
      </c>
      <c r="N15" s="106">
        <v>5.17</v>
      </c>
      <c r="O15" s="106">
        <v>6.46</v>
      </c>
      <c r="P15" s="106">
        <v>7.86</v>
      </c>
      <c r="Q15" s="106">
        <v>7.3032059522247303</v>
      </c>
      <c r="R15" s="106">
        <v>7.7371731026196704</v>
      </c>
      <c r="S15" s="106"/>
      <c r="T15" s="106"/>
      <c r="U15" s="106"/>
      <c r="V15" s="106"/>
      <c r="W15" s="106"/>
      <c r="X15" s="106"/>
      <c r="Y15" s="106"/>
      <c r="Z15" s="106"/>
      <c r="AA15" s="113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6">
        <v>6.9898291173113503</v>
      </c>
      <c r="L16" s="106">
        <v>6.7311391459021497</v>
      </c>
      <c r="M16" s="106">
        <v>4.4486714156999696</v>
      </c>
      <c r="N16" s="106">
        <v>3.9856542961183901</v>
      </c>
      <c r="O16" s="106">
        <v>6.5630401308825004</v>
      </c>
      <c r="P16" s="106">
        <v>6.5499015171453596</v>
      </c>
      <c r="Q16" s="106">
        <v>6.07032780989495</v>
      </c>
      <c r="R16" s="106">
        <v>5.7901519696060797</v>
      </c>
      <c r="S16" s="106">
        <v>6.8791481002635901</v>
      </c>
      <c r="T16" s="106">
        <v>6.88452633149336</v>
      </c>
      <c r="U16" s="106">
        <v>6.94375593041645</v>
      </c>
      <c r="V16" s="106">
        <v>7.1050935360628502</v>
      </c>
      <c r="W16" s="106">
        <v>8.1003517934568396</v>
      </c>
      <c r="X16" s="106">
        <v>10.3</v>
      </c>
      <c r="Y16" s="106">
        <v>9.8399828161806902</v>
      </c>
      <c r="Z16" s="106">
        <v>8.1042110956048194</v>
      </c>
    </row>
    <row r="17" spans="1:26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</row>
    <row r="18" spans="1:26" x14ac:dyDescent="0.25">
      <c r="A18" s="80" t="s">
        <v>25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</row>
    <row r="19" spans="1:26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</row>
    <row r="20" spans="1:26" x14ac:dyDescent="0.25">
      <c r="A20" s="124" t="s">
        <v>89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</row>
    <row r="21" spans="1:26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</row>
    <row r="22" spans="1:26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</row>
    <row r="23" spans="1:26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</row>
    <row r="24" spans="1:26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26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</row>
    <row r="26" spans="1:26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1:26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</row>
    <row r="28" spans="1:26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O2" sqref="O2:P2"/>
    </sheetView>
  </sheetViews>
  <sheetFormatPr defaultColWidth="9.140625" defaultRowHeight="15" x14ac:dyDescent="0.25"/>
  <cols>
    <col min="1" max="1" width="29.85546875" style="123" customWidth="1"/>
    <col min="2" max="17" width="9.140625" style="123"/>
    <col min="18" max="18" width="10.140625" style="123" customWidth="1"/>
    <col min="19" max="19" width="9.140625" style="123"/>
    <col min="20" max="22" width="9.42578125" style="123" customWidth="1"/>
    <col min="23" max="64" width="9.140625" style="123"/>
    <col min="257" max="257" width="29.85546875" customWidth="1"/>
    <col min="274" max="274" width="10.140625" customWidth="1"/>
    <col min="276" max="278" width="9.42578125" customWidth="1"/>
    <col min="513" max="513" width="29.85546875" customWidth="1"/>
    <col min="530" max="530" width="10.140625" customWidth="1"/>
    <col min="532" max="534" width="9.42578125" customWidth="1"/>
    <col min="769" max="769" width="29.85546875" customWidth="1"/>
    <col min="786" max="786" width="10.140625" customWidth="1"/>
    <col min="788" max="790" width="9.42578125" customWidth="1"/>
  </cols>
  <sheetData>
    <row r="1" spans="1:27" ht="18" x14ac:dyDescent="0.25">
      <c r="A1" s="156" t="s">
        <v>90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80"/>
      <c r="N2" s="80"/>
      <c r="O2" s="158" t="s">
        <v>61</v>
      </c>
      <c r="P2" s="158"/>
      <c r="S2"/>
      <c r="T2" s="80"/>
      <c r="U2" s="80"/>
      <c r="V2" s="80"/>
      <c r="W2" s="80"/>
      <c r="X2" s="80"/>
      <c r="Y2" s="80"/>
      <c r="Z2" s="80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1.37</v>
      </c>
      <c r="C4" s="106">
        <v>1.19</v>
      </c>
      <c r="D4" s="106">
        <v>1.28999568471418</v>
      </c>
      <c r="E4" s="106">
        <v>1.36</v>
      </c>
      <c r="F4" s="106">
        <v>1.24</v>
      </c>
      <c r="G4" s="106">
        <v>1.22062770580791</v>
      </c>
      <c r="H4" s="106">
        <v>1.53</v>
      </c>
      <c r="I4" s="106">
        <v>1.39</v>
      </c>
      <c r="J4" s="106">
        <v>1.76</v>
      </c>
      <c r="K4" s="106">
        <v>2.5</v>
      </c>
      <c r="L4" s="106">
        <v>2.52</v>
      </c>
      <c r="M4" s="106">
        <v>1.5</v>
      </c>
      <c r="N4" s="106">
        <v>1.35</v>
      </c>
      <c r="O4" s="106">
        <v>1.58</v>
      </c>
      <c r="P4" s="106">
        <v>2.64</v>
      </c>
      <c r="Q4" s="106">
        <v>2.0129894999536999</v>
      </c>
      <c r="R4" s="106">
        <v>1.5300151396239099</v>
      </c>
      <c r="S4" s="106">
        <v>1.8231296509349799</v>
      </c>
      <c r="T4" s="106">
        <v>1.92704257100209</v>
      </c>
      <c r="U4" s="106">
        <v>1.54021055306935</v>
      </c>
      <c r="V4" s="106">
        <v>2.13997425107274</v>
      </c>
      <c r="W4" s="106">
        <v>2.40358231069085</v>
      </c>
      <c r="X4" s="106">
        <v>2.66</v>
      </c>
      <c r="Y4" s="106">
        <v>2.226022926677</v>
      </c>
      <c r="Z4" s="106">
        <v>2.2299871126130899</v>
      </c>
      <c r="AA4" s="113"/>
    </row>
    <row r="5" spans="1:27" x14ac:dyDescent="0.25">
      <c r="A5" s="48" t="s">
        <v>63</v>
      </c>
      <c r="B5" s="106">
        <v>1.63</v>
      </c>
      <c r="C5" s="106">
        <v>1.36</v>
      </c>
      <c r="D5" s="106">
        <v>1.3029820137149699</v>
      </c>
      <c r="E5" s="106">
        <v>1.51</v>
      </c>
      <c r="F5" s="106">
        <v>1.63</v>
      </c>
      <c r="G5" s="106">
        <v>1.42127891019872</v>
      </c>
      <c r="H5" s="106">
        <v>2.4500000000000002</v>
      </c>
      <c r="I5" s="106">
        <v>1.61</v>
      </c>
      <c r="J5" s="106">
        <v>1.79</v>
      </c>
      <c r="K5" s="106">
        <v>2.67</v>
      </c>
      <c r="L5" s="106">
        <v>2.72</v>
      </c>
      <c r="M5" s="106">
        <v>1.9</v>
      </c>
      <c r="N5" s="106">
        <v>1.89</v>
      </c>
      <c r="O5" s="106">
        <v>1.7</v>
      </c>
      <c r="P5" s="106">
        <v>2.64</v>
      </c>
      <c r="Q5" s="106">
        <v>2.1799938479730798</v>
      </c>
      <c r="R5" s="106">
        <v>1.8879575186459401</v>
      </c>
      <c r="S5" s="106">
        <v>1.6730658544774299</v>
      </c>
      <c r="T5" s="106">
        <v>1.89194122161422</v>
      </c>
      <c r="U5" s="106">
        <v>1.94285320293088</v>
      </c>
      <c r="V5" s="106">
        <v>2.3708704020551301</v>
      </c>
      <c r="W5" s="106">
        <v>2.2086464582876801</v>
      </c>
      <c r="X5" s="106">
        <v>2.29</v>
      </c>
      <c r="Y5" s="106">
        <v>2.36467186145576</v>
      </c>
      <c r="Z5" s="106">
        <v>2.4101303246957801</v>
      </c>
      <c r="AA5" s="113"/>
    </row>
    <row r="6" spans="1:27" x14ac:dyDescent="0.25">
      <c r="A6" s="48" t="s">
        <v>64</v>
      </c>
      <c r="B6" s="106">
        <v>1.87</v>
      </c>
      <c r="C6" s="106">
        <v>1.9</v>
      </c>
      <c r="D6" s="106">
        <v>1.8487646757490499</v>
      </c>
      <c r="E6" s="106">
        <v>2.36</v>
      </c>
      <c r="F6" s="106">
        <v>1.83</v>
      </c>
      <c r="G6" s="106">
        <v>1.8567083519255001</v>
      </c>
      <c r="H6" s="106">
        <v>1.86</v>
      </c>
      <c r="I6" s="106">
        <v>1.8</v>
      </c>
      <c r="J6" s="106">
        <v>1.8</v>
      </c>
      <c r="K6" s="106">
        <v>1.8</v>
      </c>
      <c r="L6" s="106">
        <v>1.8</v>
      </c>
      <c r="M6" s="106">
        <v>1.81</v>
      </c>
      <c r="N6" s="106">
        <v>1.97</v>
      </c>
      <c r="O6" s="106">
        <v>1.68</v>
      </c>
      <c r="P6" s="106">
        <v>1.69</v>
      </c>
      <c r="Q6" s="106">
        <v>2.2099264700397501</v>
      </c>
      <c r="R6" s="106">
        <v>2.13645756506105</v>
      </c>
      <c r="S6" s="106">
        <v>2.0112530432218998</v>
      </c>
      <c r="T6" s="106">
        <v>2.2599999999999998</v>
      </c>
      <c r="U6" s="106">
        <v>1.9288580776551101</v>
      </c>
      <c r="V6" s="106">
        <v>2.5156591569351598</v>
      </c>
      <c r="W6" s="106">
        <v>2.5</v>
      </c>
      <c r="X6" s="106">
        <v>2.5</v>
      </c>
      <c r="Y6" s="106">
        <v>2.50944602384032</v>
      </c>
      <c r="Z6" s="106">
        <v>2.5</v>
      </c>
      <c r="AA6" s="113"/>
    </row>
    <row r="7" spans="1:27" x14ac:dyDescent="0.25">
      <c r="A7" s="48" t="s">
        <v>65</v>
      </c>
      <c r="B7" s="106">
        <v>1.46</v>
      </c>
      <c r="C7" s="106">
        <v>1.38</v>
      </c>
      <c r="D7" s="106">
        <v>1.4006222382859801</v>
      </c>
      <c r="E7" s="106">
        <v>1.53</v>
      </c>
      <c r="F7" s="106">
        <v>1.5</v>
      </c>
      <c r="G7" s="106">
        <v>1.3989193864691201</v>
      </c>
      <c r="H7" s="106">
        <v>1.4</v>
      </c>
      <c r="I7" s="106">
        <v>1.43</v>
      </c>
      <c r="J7" s="106">
        <v>2.23</v>
      </c>
      <c r="K7" s="106">
        <v>2.78</v>
      </c>
      <c r="L7" s="106">
        <v>2.34</v>
      </c>
      <c r="M7" s="106">
        <v>1.55</v>
      </c>
      <c r="N7" s="106">
        <v>1.76</v>
      </c>
      <c r="O7" s="106">
        <v>1.61</v>
      </c>
      <c r="P7" s="106">
        <v>2.91</v>
      </c>
      <c r="Q7" s="106">
        <v>2.0805729196946001</v>
      </c>
      <c r="R7" s="106">
        <v>1.6432655134721701</v>
      </c>
      <c r="S7" s="106">
        <v>1.8109519569711101</v>
      </c>
      <c r="T7" s="106">
        <v>1.5670758079813201</v>
      </c>
      <c r="U7" s="106">
        <v>1.74213989280951</v>
      </c>
      <c r="V7" s="106">
        <v>2.5701604104142302</v>
      </c>
      <c r="W7" s="106">
        <v>2.3577452727563899</v>
      </c>
      <c r="X7" s="106">
        <v>2.2400000000000002</v>
      </c>
      <c r="Y7" s="106">
        <v>2.18375011649321</v>
      </c>
      <c r="Z7" s="106">
        <v>2.5275979233020398</v>
      </c>
      <c r="AA7" s="113"/>
    </row>
    <row r="8" spans="1:27" x14ac:dyDescent="0.25">
      <c r="A8" s="48" t="s">
        <v>66</v>
      </c>
      <c r="B8" s="106">
        <v>1.52</v>
      </c>
      <c r="C8" s="106">
        <v>1.36</v>
      </c>
      <c r="D8" s="106">
        <v>1.3770654969391001</v>
      </c>
      <c r="E8" s="106">
        <v>1.48</v>
      </c>
      <c r="F8" s="106">
        <v>1.4</v>
      </c>
      <c r="G8" s="106">
        <v>1.47122438002137</v>
      </c>
      <c r="H8" s="106">
        <v>1.64</v>
      </c>
      <c r="I8" s="106">
        <v>1.51</v>
      </c>
      <c r="J8" s="106">
        <v>1.81</v>
      </c>
      <c r="K8" s="106">
        <v>2.63</v>
      </c>
      <c r="L8" s="106">
        <v>2.61</v>
      </c>
      <c r="M8" s="106">
        <v>1.8</v>
      </c>
      <c r="N8" s="106">
        <v>1.58</v>
      </c>
      <c r="O8" s="106">
        <v>1.81</v>
      </c>
      <c r="P8" s="106">
        <v>2.67</v>
      </c>
      <c r="Q8" s="106">
        <v>1.9571823030150099</v>
      </c>
      <c r="R8" s="106">
        <v>1.55790137598051</v>
      </c>
      <c r="S8" s="106">
        <v>1.9786733353502299</v>
      </c>
      <c r="T8" s="106">
        <v>2.08931021278923</v>
      </c>
      <c r="U8" s="106">
        <v>1.7719960847123899</v>
      </c>
      <c r="V8" s="106">
        <v>2.1234454356643502</v>
      </c>
      <c r="W8" s="106">
        <v>2.2513796641763602</v>
      </c>
      <c r="X8" s="106">
        <v>2.6</v>
      </c>
      <c r="Y8" s="106">
        <v>2.5304509815480798</v>
      </c>
      <c r="Z8" s="106">
        <v>2.5017101497539298</v>
      </c>
      <c r="AA8" s="113"/>
    </row>
    <row r="9" spans="1:27" x14ac:dyDescent="0.25">
      <c r="A9" s="48" t="s">
        <v>67</v>
      </c>
      <c r="B9" s="106">
        <v>1.54</v>
      </c>
      <c r="C9" s="106">
        <v>1.29</v>
      </c>
      <c r="D9" s="106">
        <v>1.38847864487719</v>
      </c>
      <c r="E9" s="106">
        <v>1.41</v>
      </c>
      <c r="F9" s="106">
        <v>2.1</v>
      </c>
      <c r="G9" s="106">
        <v>1.31511005696448</v>
      </c>
      <c r="H9" s="106">
        <v>1.65</v>
      </c>
      <c r="I9" s="106">
        <v>2</v>
      </c>
      <c r="J9" s="106">
        <v>2.0299999999999998</v>
      </c>
      <c r="K9" s="106">
        <v>2.98</v>
      </c>
      <c r="L9" s="106">
        <v>3.2</v>
      </c>
      <c r="M9" s="106">
        <v>2.0299999999999998</v>
      </c>
      <c r="N9" s="106">
        <v>1.74</v>
      </c>
      <c r="O9" s="106">
        <v>1.81</v>
      </c>
      <c r="P9" s="106">
        <v>3.08</v>
      </c>
      <c r="Q9" s="106">
        <v>2.3556748099528302</v>
      </c>
      <c r="R9" s="106">
        <v>1.48924527000503</v>
      </c>
      <c r="S9" s="106">
        <v>2.2702327084679998</v>
      </c>
      <c r="T9" s="106">
        <v>2.9300090948310502</v>
      </c>
      <c r="U9" s="106">
        <v>2.36</v>
      </c>
      <c r="V9" s="106">
        <v>3.3668736255879601</v>
      </c>
      <c r="W9" s="106">
        <v>2.8709689309159301</v>
      </c>
      <c r="X9" s="106">
        <v>2.98</v>
      </c>
      <c r="Y9" s="106">
        <v>3.5287711826230801</v>
      </c>
      <c r="Z9" s="106">
        <v>3.4355483522848398</v>
      </c>
      <c r="AA9" s="113"/>
    </row>
    <row r="10" spans="1:27" x14ac:dyDescent="0.25">
      <c r="A10" s="48" t="s">
        <v>68</v>
      </c>
      <c r="B10" s="106">
        <v>2.02</v>
      </c>
      <c r="C10" s="106">
        <v>1.33</v>
      </c>
      <c r="D10" s="106">
        <v>1.44736760183432</v>
      </c>
      <c r="E10" s="106">
        <v>1.44</v>
      </c>
      <c r="F10" s="106">
        <v>1.36</v>
      </c>
      <c r="G10" s="106">
        <v>1.64444439368632</v>
      </c>
      <c r="H10" s="106">
        <v>2.21</v>
      </c>
      <c r="I10" s="106">
        <v>2.23</v>
      </c>
      <c r="J10" s="106">
        <v>2.48</v>
      </c>
      <c r="K10" s="106">
        <v>2.88</v>
      </c>
      <c r="L10" s="106">
        <v>3.2</v>
      </c>
      <c r="M10" s="106">
        <v>2.4300000000000002</v>
      </c>
      <c r="N10" s="106">
        <v>1.58</v>
      </c>
      <c r="O10" s="106">
        <v>1.35</v>
      </c>
      <c r="P10" s="106">
        <v>2.8</v>
      </c>
      <c r="Q10" s="106">
        <v>2.3913042950380499</v>
      </c>
      <c r="R10" s="106">
        <v>2.3250000000000002</v>
      </c>
      <c r="S10" s="106">
        <v>2.5499999999999998</v>
      </c>
      <c r="T10" s="106">
        <v>2.5</v>
      </c>
      <c r="U10" s="106">
        <v>2.3571429080322401</v>
      </c>
      <c r="V10" s="106">
        <v>2.34210531098512</v>
      </c>
      <c r="W10" s="106">
        <v>2.9388888841238501</v>
      </c>
      <c r="X10" s="106">
        <v>3.14</v>
      </c>
      <c r="Y10" s="106">
        <v>2.3199999999999998</v>
      </c>
      <c r="Z10" s="106">
        <v>2.77727270699003</v>
      </c>
      <c r="AA10" s="113"/>
    </row>
    <row r="11" spans="1:27" x14ac:dyDescent="0.25">
      <c r="A11" s="48" t="s">
        <v>69</v>
      </c>
      <c r="B11" s="106">
        <v>1.21</v>
      </c>
      <c r="C11" s="106">
        <v>1.2</v>
      </c>
      <c r="D11" s="106">
        <v>0.91</v>
      </c>
      <c r="E11" s="106">
        <v>0.9</v>
      </c>
      <c r="F11" s="106">
        <v>1.01</v>
      </c>
      <c r="G11" s="106">
        <v>1.03</v>
      </c>
      <c r="H11" s="106">
        <v>0.97</v>
      </c>
      <c r="I11" s="106">
        <v>0.95</v>
      </c>
      <c r="J11" s="106">
        <v>0.92</v>
      </c>
      <c r="K11" s="106">
        <v>1.46</v>
      </c>
      <c r="L11" s="106">
        <v>1.6</v>
      </c>
      <c r="M11" s="106">
        <v>1.22</v>
      </c>
      <c r="N11" s="106">
        <v>1.22</v>
      </c>
      <c r="O11" s="106">
        <v>1.22</v>
      </c>
      <c r="P11" s="106">
        <v>1.95</v>
      </c>
      <c r="Q11" s="106">
        <v>1.79</v>
      </c>
      <c r="R11" s="106">
        <v>1.24</v>
      </c>
      <c r="S11" s="106">
        <v>1.01</v>
      </c>
      <c r="T11" s="106">
        <v>1.18</v>
      </c>
      <c r="U11" s="106">
        <v>1.3233633075890501</v>
      </c>
      <c r="V11" s="106">
        <v>1.67367927040341</v>
      </c>
      <c r="W11" s="106">
        <v>1.45502109097821</v>
      </c>
      <c r="X11" s="106">
        <v>1.53</v>
      </c>
      <c r="Y11" s="106">
        <v>1.4328351575509</v>
      </c>
      <c r="Z11" s="106">
        <v>1.89380196051142</v>
      </c>
      <c r="AA11" s="113"/>
    </row>
    <row r="12" spans="1:27" x14ac:dyDescent="0.25">
      <c r="A12" s="48" t="s">
        <v>70</v>
      </c>
      <c r="B12" s="106">
        <v>1.23</v>
      </c>
      <c r="C12" s="106">
        <v>1.23</v>
      </c>
      <c r="D12" s="106">
        <v>1.2</v>
      </c>
      <c r="E12" s="106">
        <v>1.21</v>
      </c>
      <c r="F12" s="106">
        <v>1.3</v>
      </c>
      <c r="G12" s="106">
        <v>1.33</v>
      </c>
      <c r="H12" s="106">
        <v>1.2</v>
      </c>
      <c r="I12" s="106">
        <v>1.25</v>
      </c>
      <c r="J12" s="106">
        <v>1.23</v>
      </c>
      <c r="K12" s="106">
        <v>1.64</v>
      </c>
      <c r="L12" s="106">
        <v>1.95</v>
      </c>
      <c r="M12" s="106">
        <v>1.66</v>
      </c>
      <c r="N12" s="106">
        <v>1.61</v>
      </c>
      <c r="O12" s="106">
        <v>1.79</v>
      </c>
      <c r="P12" s="106">
        <v>2.04</v>
      </c>
      <c r="Q12" s="106">
        <v>2.1800000000000002</v>
      </c>
      <c r="R12" s="106">
        <v>1.87</v>
      </c>
      <c r="S12" s="106">
        <v>1.67</v>
      </c>
      <c r="T12" s="106">
        <v>1.58</v>
      </c>
      <c r="U12" s="106">
        <v>1.85519038076152</v>
      </c>
      <c r="V12" s="106">
        <v>2.16033443240697</v>
      </c>
      <c r="W12" s="106">
        <v>1.9837703513281899</v>
      </c>
      <c r="X12" s="106">
        <v>2.04</v>
      </c>
      <c r="Y12" s="106">
        <v>2.0499999999999998</v>
      </c>
      <c r="Z12" s="106">
        <v>2.32043859649123</v>
      </c>
      <c r="AA12" s="113"/>
    </row>
    <row r="13" spans="1:27" hidden="1" x14ac:dyDescent="0.25">
      <c r="A13" s="48" t="s">
        <v>71</v>
      </c>
      <c r="B13" s="106">
        <v>2.5</v>
      </c>
      <c r="C13" s="106">
        <v>2.92</v>
      </c>
      <c r="D13" s="106">
        <v>6.66</v>
      </c>
      <c r="E13" s="106">
        <v>10</v>
      </c>
      <c r="F13" s="106">
        <v>8.77</v>
      </c>
      <c r="G13" s="106">
        <v>5.5290734395948196</v>
      </c>
      <c r="H13" s="106">
        <v>5.73</v>
      </c>
      <c r="I13" s="106">
        <v>9.27</v>
      </c>
      <c r="J13" s="106">
        <v>9.27</v>
      </c>
      <c r="K13" s="106">
        <v>11.43</v>
      </c>
      <c r="L13" s="106">
        <v>11.1</v>
      </c>
      <c r="M13" s="106">
        <v>10</v>
      </c>
      <c r="N13" s="106">
        <v>7.48</v>
      </c>
      <c r="O13" s="106">
        <v>7.86</v>
      </c>
      <c r="P13" s="106">
        <v>4.53</v>
      </c>
      <c r="Q13" s="106">
        <v>22.447461503877701</v>
      </c>
      <c r="R13" s="106">
        <v>5</v>
      </c>
      <c r="S13" s="106">
        <v>7.73459149047246</v>
      </c>
      <c r="T13" s="106">
        <v>5</v>
      </c>
      <c r="U13" s="106">
        <v>5</v>
      </c>
      <c r="V13" s="106">
        <v>6.1522866513029602</v>
      </c>
      <c r="W13" s="106">
        <v>5</v>
      </c>
      <c r="X13" s="106">
        <v>5</v>
      </c>
      <c r="Y13" s="106">
        <v>11</v>
      </c>
      <c r="Z13" s="106">
        <v>4.7921017737213703</v>
      </c>
      <c r="AA13" s="113"/>
    </row>
    <row r="14" spans="1:27" hidden="1" x14ac:dyDescent="0.25">
      <c r="A14" s="48" t="s">
        <v>72</v>
      </c>
      <c r="B14" s="106"/>
      <c r="C14" s="106"/>
      <c r="D14" s="106">
        <v>1.21</v>
      </c>
      <c r="E14" s="106">
        <v>1.37</v>
      </c>
      <c r="F14" s="106">
        <v>1.31</v>
      </c>
      <c r="G14" s="106">
        <v>1.3562892689947399</v>
      </c>
      <c r="H14" s="106">
        <v>2.2799999999999998</v>
      </c>
      <c r="I14" s="106">
        <v>1.94</v>
      </c>
      <c r="J14" s="106">
        <v>1.87</v>
      </c>
      <c r="K14" s="106">
        <v>2.5499999999999998</v>
      </c>
      <c r="L14" s="106">
        <v>2.46</v>
      </c>
      <c r="M14" s="106">
        <v>1.56</v>
      </c>
      <c r="N14" s="106">
        <v>1.4</v>
      </c>
      <c r="O14" s="106">
        <v>1.68</v>
      </c>
      <c r="P14" s="106">
        <v>2.58</v>
      </c>
      <c r="Q14" s="106">
        <v>2.17799204299435</v>
      </c>
      <c r="R14" s="106">
        <v>1.6058131610148201</v>
      </c>
      <c r="S14" s="106">
        <v>1.7775916324465599</v>
      </c>
      <c r="T14" s="106">
        <v>1.8455997730843501</v>
      </c>
      <c r="U14" s="106">
        <v>1.57373792767017</v>
      </c>
      <c r="V14" s="106">
        <v>2.0083081091199699</v>
      </c>
      <c r="W14" s="106"/>
      <c r="X14" s="106"/>
      <c r="Y14" s="106"/>
      <c r="Z14" s="106"/>
      <c r="AA14" s="113"/>
    </row>
    <row r="15" spans="1:27" hidden="1" x14ac:dyDescent="0.25">
      <c r="A15" s="48" t="s">
        <v>73</v>
      </c>
      <c r="B15" s="106">
        <v>2.1304199068283598</v>
      </c>
      <c r="C15" s="106">
        <v>2.2535050537985</v>
      </c>
      <c r="D15" s="106">
        <v>2.1798293271142</v>
      </c>
      <c r="E15" s="106">
        <v>1.8855718749927499</v>
      </c>
      <c r="F15" s="106">
        <v>1.9104431186403299</v>
      </c>
      <c r="G15" s="106">
        <v>1.6029570807084501</v>
      </c>
      <c r="H15" s="106">
        <v>1.7105476666488999</v>
      </c>
      <c r="I15" s="106">
        <v>0.93206114843713594</v>
      </c>
      <c r="J15" s="106">
        <v>1.1599999999999999</v>
      </c>
      <c r="K15" s="106">
        <v>1.86</v>
      </c>
      <c r="L15" s="106">
        <v>2.4500000000000002</v>
      </c>
      <c r="M15" s="106">
        <v>2.78</v>
      </c>
      <c r="N15" s="106">
        <v>2.34</v>
      </c>
      <c r="O15" s="106">
        <v>3.02</v>
      </c>
      <c r="P15" s="106">
        <v>3.58</v>
      </c>
      <c r="Q15" s="106">
        <v>3.28933539712654</v>
      </c>
      <c r="R15" s="106">
        <v>2.21034104640664</v>
      </c>
      <c r="S15" s="106"/>
      <c r="T15" s="106"/>
      <c r="U15" s="106"/>
      <c r="V15" s="106"/>
      <c r="W15" s="106"/>
      <c r="X15" s="106"/>
      <c r="Y15" s="106"/>
      <c r="Z15" s="106"/>
      <c r="AA15" s="113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6">
        <v>2.4696589428676399</v>
      </c>
      <c r="L16" s="106">
        <v>2.8307778874021099</v>
      </c>
      <c r="M16" s="106">
        <v>1.6271270984347299</v>
      </c>
      <c r="N16" s="106">
        <v>1.7151608159271301</v>
      </c>
      <c r="O16" s="106">
        <v>2.1588485739045198</v>
      </c>
      <c r="P16" s="106">
        <v>2.80805757709782</v>
      </c>
      <c r="Q16" s="106">
        <v>1.9514994670140899</v>
      </c>
      <c r="R16" s="106">
        <v>1.8216115855922801</v>
      </c>
      <c r="S16" s="106">
        <v>1.7955672058913501</v>
      </c>
      <c r="T16" s="106">
        <v>1.86104466566402</v>
      </c>
      <c r="U16" s="106">
        <v>1.8220966930718001</v>
      </c>
      <c r="V16" s="106">
        <v>2.1002231689998001</v>
      </c>
      <c r="W16" s="106">
        <v>2.5465728949763999</v>
      </c>
      <c r="X16" s="106">
        <v>2.85</v>
      </c>
      <c r="Y16" s="106">
        <v>2.34618642609593</v>
      </c>
      <c r="Z16" s="106">
        <v>2.5709973919114</v>
      </c>
    </row>
    <row r="17" spans="1:26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</row>
    <row r="18" spans="1:26" x14ac:dyDescent="0.25">
      <c r="A18" s="80" t="s">
        <v>25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</row>
    <row r="19" spans="1:26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</row>
    <row r="20" spans="1:26" ht="15.75" x14ac:dyDescent="0.25">
      <c r="A20" s="125" t="s">
        <v>91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</row>
    <row r="21" spans="1:26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</row>
    <row r="22" spans="1:26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</row>
    <row r="23" spans="1:26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</row>
    <row r="24" spans="1:26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26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sqref="A1:E1"/>
    </sheetView>
  </sheetViews>
  <sheetFormatPr defaultColWidth="9.140625" defaultRowHeight="15" x14ac:dyDescent="0.25"/>
  <cols>
    <col min="1" max="1" width="29.8554687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9.42578125" style="126" customWidth="1"/>
    <col min="6" max="64" width="9.140625" style="126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18" x14ac:dyDescent="0.25">
      <c r="A1" s="159" t="s">
        <v>92</v>
      </c>
      <c r="B1" s="159"/>
      <c r="C1" s="159"/>
      <c r="D1" s="159"/>
      <c r="E1" s="159"/>
      <c r="F1"/>
      <c r="G1"/>
      <c r="H1"/>
      <c r="I1"/>
      <c r="J1"/>
      <c r="K1"/>
      <c r="L1"/>
    </row>
    <row r="2" spans="1:12" ht="15.75" x14ac:dyDescent="0.25">
      <c r="A2" s="127"/>
      <c r="B2" s="127"/>
      <c r="C2" s="112"/>
      <c r="D2"/>
      <c r="E2" s="128" t="s">
        <v>93</v>
      </c>
      <c r="F2" s="129"/>
    </row>
    <row r="3" spans="1:12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12" x14ac:dyDescent="0.25">
      <c r="A4" s="48" t="s">
        <v>62</v>
      </c>
      <c r="B4" s="106">
        <v>2894363</v>
      </c>
      <c r="C4" s="106">
        <v>2709920</v>
      </c>
      <c r="D4" s="106">
        <v>2802773</v>
      </c>
      <c r="E4" s="106">
        <f t="shared" ref="E4:E17" si="0">(D4-C4)/C4</f>
        <v>3.4264111117671373E-2</v>
      </c>
    </row>
    <row r="5" spans="1:12" x14ac:dyDescent="0.25">
      <c r="A5" s="48" t="s">
        <v>97</v>
      </c>
      <c r="B5" s="106">
        <v>68863</v>
      </c>
      <c r="C5" s="106">
        <v>84282</v>
      </c>
      <c r="D5" s="106">
        <v>82612</v>
      </c>
      <c r="E5" s="106">
        <f t="shared" si="0"/>
        <v>-1.9814432500415272E-2</v>
      </c>
    </row>
    <row r="6" spans="1:12" x14ac:dyDescent="0.25">
      <c r="A6" s="48" t="s">
        <v>98</v>
      </c>
      <c r="B6" s="106">
        <v>323994</v>
      </c>
      <c r="C6" s="106">
        <v>261894</v>
      </c>
      <c r="D6" s="106">
        <v>317364</v>
      </c>
      <c r="E6" s="106">
        <f t="shared" si="0"/>
        <v>0.2118032486425806</v>
      </c>
    </row>
    <row r="7" spans="1:12" x14ac:dyDescent="0.25">
      <c r="A7" s="48" t="s">
        <v>65</v>
      </c>
      <c r="B7" s="106">
        <v>132842</v>
      </c>
      <c r="C7" s="106">
        <v>89679</v>
      </c>
      <c r="D7" s="106">
        <v>79276</v>
      </c>
      <c r="E7" s="106">
        <f t="shared" si="0"/>
        <v>-0.1160026316082918</v>
      </c>
    </row>
    <row r="8" spans="1:12" x14ac:dyDescent="0.25">
      <c r="A8" s="48" t="s">
        <v>66</v>
      </c>
      <c r="B8" s="106">
        <v>903189</v>
      </c>
      <c r="C8" s="106">
        <v>981361</v>
      </c>
      <c r="D8" s="106">
        <v>1012667</v>
      </c>
      <c r="E8" s="106">
        <f t="shared" si="0"/>
        <v>3.1900595193817563E-2</v>
      </c>
    </row>
    <row r="9" spans="1:12" x14ac:dyDescent="0.25">
      <c r="A9" s="48" t="s">
        <v>67</v>
      </c>
      <c r="B9" s="106">
        <v>9960</v>
      </c>
      <c r="C9" s="106">
        <v>20008</v>
      </c>
      <c r="D9" s="106">
        <v>17565</v>
      </c>
      <c r="E9" s="106">
        <f t="shared" si="0"/>
        <v>-0.12210115953618553</v>
      </c>
    </row>
    <row r="10" spans="1:12" x14ac:dyDescent="0.25">
      <c r="A10" s="48" t="s">
        <v>68</v>
      </c>
      <c r="B10" s="106">
        <v>175983</v>
      </c>
      <c r="C10" s="106">
        <v>169511</v>
      </c>
      <c r="D10" s="106">
        <v>203420</v>
      </c>
      <c r="E10" s="106">
        <f t="shared" si="0"/>
        <v>0.2000401153907416</v>
      </c>
    </row>
    <row r="11" spans="1:12" x14ac:dyDescent="0.25">
      <c r="A11" s="48" t="s">
        <v>69</v>
      </c>
      <c r="B11" s="106">
        <v>232424</v>
      </c>
      <c r="C11" s="106">
        <v>254743</v>
      </c>
      <c r="D11" s="106">
        <v>371324</v>
      </c>
      <c r="E11" s="106">
        <f t="shared" si="0"/>
        <v>0.45764162312605255</v>
      </c>
    </row>
    <row r="12" spans="1:12" x14ac:dyDescent="0.25">
      <c r="A12" s="48" t="s">
        <v>70</v>
      </c>
      <c r="B12" s="106">
        <v>979835</v>
      </c>
      <c r="C12" s="106">
        <v>719860</v>
      </c>
      <c r="D12" s="106">
        <v>814910</v>
      </c>
      <c r="E12" s="106">
        <f t="shared" si="0"/>
        <v>0.1320395632484094</v>
      </c>
    </row>
    <row r="13" spans="1:12" hidden="1" x14ac:dyDescent="0.25">
      <c r="A13" s="48" t="s">
        <v>72</v>
      </c>
      <c r="B13" s="106">
        <v>217483</v>
      </c>
      <c r="C13" s="106">
        <v>229815</v>
      </c>
      <c r="D13" s="106"/>
      <c r="E13" s="106">
        <f t="shared" si="0"/>
        <v>-1</v>
      </c>
    </row>
    <row r="14" spans="1:12" hidden="1" x14ac:dyDescent="0.25">
      <c r="A14" s="48" t="s">
        <v>73</v>
      </c>
      <c r="B14" s="106">
        <v>597454</v>
      </c>
      <c r="C14" s="106"/>
      <c r="D14" s="106"/>
      <c r="E14" s="106" t="e">
        <f t="shared" si="0"/>
        <v>#DIV/0!</v>
      </c>
    </row>
    <row r="15" spans="1:12" x14ac:dyDescent="0.25">
      <c r="A15" s="48" t="s">
        <v>74</v>
      </c>
      <c r="B15" s="106" t="s">
        <v>35</v>
      </c>
      <c r="C15" s="106">
        <v>42146</v>
      </c>
      <c r="D15" s="106">
        <v>56972</v>
      </c>
      <c r="E15" s="106">
        <f t="shared" si="0"/>
        <v>0.3517771556019551</v>
      </c>
      <c r="G15" s="130"/>
    </row>
    <row r="16" spans="1:12" x14ac:dyDescent="0.25">
      <c r="A16" s="48" t="s">
        <v>71</v>
      </c>
      <c r="B16" s="106">
        <v>1172</v>
      </c>
      <c r="C16" s="106">
        <v>1368</v>
      </c>
      <c r="D16" s="106">
        <v>1430</v>
      </c>
      <c r="E16" s="106">
        <f t="shared" si="0"/>
        <v>4.5321637426900582E-2</v>
      </c>
    </row>
    <row r="17" spans="1:7" s="129" customFormat="1" ht="14.25" x14ac:dyDescent="0.2">
      <c r="A17" s="131" t="s">
        <v>54</v>
      </c>
      <c r="B17" s="132">
        <f>SUM(B4:B16)</f>
        <v>6537562</v>
      </c>
      <c r="C17" s="132">
        <f>SUM(C4:C16)</f>
        <v>5564587</v>
      </c>
      <c r="D17" s="132">
        <f>SUM(D4:D16)</f>
        <v>5760313</v>
      </c>
      <c r="E17" s="133">
        <f t="shared" si="0"/>
        <v>3.5173499848236714E-2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34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  <row r="24" spans="1:7" x14ac:dyDescent="0.25">
      <c r="A24" s="129"/>
      <c r="B24" s="129"/>
      <c r="C24" s="129"/>
      <c r="D24" s="129"/>
      <c r="E24" s="129"/>
    </row>
    <row r="25" spans="1:7" x14ac:dyDescent="0.25">
      <c r="A25" s="135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>
      <selection activeCell="E2" sqref="E2"/>
    </sheetView>
  </sheetViews>
  <sheetFormatPr defaultColWidth="9.140625" defaultRowHeight="15" x14ac:dyDescent="0.25"/>
  <cols>
    <col min="1" max="1" width="27.4257812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3.28515625" style="126" customWidth="1"/>
    <col min="6" max="64" width="9.140625" style="12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18" x14ac:dyDescent="0.25">
      <c r="A1" s="159" t="s">
        <v>99</v>
      </c>
      <c r="B1" s="159"/>
      <c r="C1" s="159"/>
      <c r="D1" s="159"/>
      <c r="E1" s="159"/>
    </row>
    <row r="2" spans="1:7" ht="15.75" x14ac:dyDescent="0.25">
      <c r="A2" s="127"/>
      <c r="B2" s="112"/>
      <c r="C2" s="112"/>
      <c r="D2"/>
      <c r="E2" s="128" t="s">
        <v>93</v>
      </c>
      <c r="F2" s="129"/>
    </row>
    <row r="3" spans="1:7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7" x14ac:dyDescent="0.25">
      <c r="A4" s="48" t="s">
        <v>62</v>
      </c>
      <c r="B4" s="106">
        <v>21839990</v>
      </c>
      <c r="C4" s="106">
        <v>20992540</v>
      </c>
      <c r="D4" s="106">
        <v>23711181</v>
      </c>
      <c r="E4" s="106">
        <f t="shared" ref="E4:E17" si="0">(D4-C4)/C4</f>
        <v>0.129505100383279</v>
      </c>
    </row>
    <row r="5" spans="1:7" x14ac:dyDescent="0.25">
      <c r="A5" s="48" t="s">
        <v>97</v>
      </c>
      <c r="B5" s="106">
        <v>15441257</v>
      </c>
      <c r="C5" s="106">
        <v>14977990</v>
      </c>
      <c r="D5" s="106">
        <v>16841895</v>
      </c>
      <c r="E5" s="106">
        <f t="shared" si="0"/>
        <v>0.12444293259642983</v>
      </c>
    </row>
    <row r="6" spans="1:7" x14ac:dyDescent="0.25">
      <c r="A6" s="48" t="s">
        <v>98</v>
      </c>
      <c r="B6" s="106">
        <v>19978450</v>
      </c>
      <c r="C6" s="106">
        <v>18582250</v>
      </c>
      <c r="D6" s="106">
        <v>23951245</v>
      </c>
      <c r="E6" s="106">
        <f t="shared" si="0"/>
        <v>0.28893137268091862</v>
      </c>
    </row>
    <row r="7" spans="1:7" x14ac:dyDescent="0.25">
      <c r="A7" s="48" t="s">
        <v>65</v>
      </c>
      <c r="B7" s="106">
        <v>3885352</v>
      </c>
      <c r="C7" s="106">
        <v>3772338</v>
      </c>
      <c r="D7" s="106">
        <v>5029876</v>
      </c>
      <c r="E7" s="106">
        <f t="shared" si="0"/>
        <v>0.33335772139187952</v>
      </c>
    </row>
    <row r="8" spans="1:7" x14ac:dyDescent="0.25">
      <c r="A8" s="48" t="s">
        <v>66</v>
      </c>
      <c r="B8" s="106">
        <v>8612070</v>
      </c>
      <c r="C8" s="106">
        <v>7687096</v>
      </c>
      <c r="D8" s="106">
        <v>8573532</v>
      </c>
      <c r="E8" s="106">
        <f t="shared" si="0"/>
        <v>0.11531480808877631</v>
      </c>
    </row>
    <row r="9" spans="1:7" x14ac:dyDescent="0.25">
      <c r="A9" s="48" t="s">
        <v>67</v>
      </c>
      <c r="B9" s="106">
        <v>10340616</v>
      </c>
      <c r="C9" s="106">
        <v>10684750</v>
      </c>
      <c r="D9" s="106">
        <v>7318350</v>
      </c>
      <c r="E9" s="106">
        <f t="shared" si="0"/>
        <v>-0.31506586490091015</v>
      </c>
    </row>
    <row r="10" spans="1:7" x14ac:dyDescent="0.25">
      <c r="A10" s="48" t="s">
        <v>68</v>
      </c>
      <c r="B10" s="106">
        <v>2549986</v>
      </c>
      <c r="C10" s="106">
        <v>3193273</v>
      </c>
      <c r="D10" s="106">
        <v>3864253</v>
      </c>
      <c r="E10" s="106">
        <f t="shared" si="0"/>
        <v>0.21012296787653295</v>
      </c>
    </row>
    <row r="11" spans="1:7" x14ac:dyDescent="0.25">
      <c r="A11" s="48" t="s">
        <v>69</v>
      </c>
      <c r="B11" s="106">
        <v>3560600</v>
      </c>
      <c r="C11" s="106">
        <v>4579637</v>
      </c>
      <c r="D11" s="106">
        <v>4585470</v>
      </c>
      <c r="E11" s="106">
        <f t="shared" si="0"/>
        <v>1.2736817350370783E-3</v>
      </c>
    </row>
    <row r="12" spans="1:7" x14ac:dyDescent="0.25">
      <c r="A12" s="48" t="s">
        <v>70</v>
      </c>
      <c r="B12" s="106">
        <v>2894650</v>
      </c>
      <c r="C12" s="106">
        <v>3873750</v>
      </c>
      <c r="D12" s="106">
        <v>4015150</v>
      </c>
      <c r="E12" s="106">
        <f t="shared" si="0"/>
        <v>3.6502097450790576E-2</v>
      </c>
    </row>
    <row r="13" spans="1:7" hidden="1" x14ac:dyDescent="0.25">
      <c r="A13" s="48" t="s">
        <v>72</v>
      </c>
      <c r="B13" s="106">
        <v>7777185</v>
      </c>
      <c r="C13" s="106">
        <v>6655467</v>
      </c>
      <c r="D13" s="106"/>
      <c r="E13" s="106">
        <f t="shared" si="0"/>
        <v>-1</v>
      </c>
    </row>
    <row r="14" spans="1:7" hidden="1" x14ac:dyDescent="0.25">
      <c r="A14" s="48" t="s">
        <v>73</v>
      </c>
      <c r="B14" s="106">
        <v>3675107</v>
      </c>
      <c r="C14" s="106"/>
      <c r="D14" s="106"/>
      <c r="E14" s="106" t="e">
        <f t="shared" si="0"/>
        <v>#DIV/0!</v>
      </c>
    </row>
    <row r="15" spans="1:7" x14ac:dyDescent="0.25">
      <c r="A15" s="48" t="s">
        <v>74</v>
      </c>
      <c r="B15" s="106" t="s">
        <v>35</v>
      </c>
      <c r="C15" s="106">
        <v>4060370</v>
      </c>
      <c r="D15" s="106">
        <v>4293302</v>
      </c>
      <c r="E15" s="106">
        <f t="shared" si="0"/>
        <v>5.7367185749081978E-2</v>
      </c>
    </row>
    <row r="16" spans="1:7" x14ac:dyDescent="0.25">
      <c r="A16" s="48" t="s">
        <v>71</v>
      </c>
      <c r="B16" s="106">
        <v>46200</v>
      </c>
      <c r="C16" s="106">
        <v>54500</v>
      </c>
      <c r="D16" s="106">
        <v>93750</v>
      </c>
      <c r="E16" s="106">
        <f t="shared" si="0"/>
        <v>0.72018348623853212</v>
      </c>
      <c r="G16" s="130"/>
    </row>
    <row r="17" spans="1:7" s="136" customFormat="1" x14ac:dyDescent="0.25">
      <c r="A17" s="131" t="s">
        <v>54</v>
      </c>
      <c r="B17" s="132">
        <f>SUM(B4:B16)</f>
        <v>100601463</v>
      </c>
      <c r="C17" s="132">
        <f>SUM(C4:C16)</f>
        <v>99113961</v>
      </c>
      <c r="D17" s="132">
        <f>SUM(D4:D16)</f>
        <v>102278004</v>
      </c>
      <c r="E17" s="133">
        <f t="shared" si="0"/>
        <v>3.192328273511337E-2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30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  <row r="24" spans="1:7" x14ac:dyDescent="0.25">
      <c r="A24" s="129"/>
      <c r="B24" s="129"/>
      <c r="C24" s="129"/>
      <c r="D24" s="129"/>
      <c r="E24" s="129"/>
    </row>
    <row r="25" spans="1:7" x14ac:dyDescent="0.25">
      <c r="A25" s="129"/>
      <c r="B25" s="129"/>
      <c r="C25" s="129"/>
      <c r="D25" s="129"/>
      <c r="E25" s="129"/>
    </row>
    <row r="26" spans="1:7" x14ac:dyDescent="0.25">
      <c r="A26" s="130"/>
      <c r="B26" s="129"/>
      <c r="C26" s="129"/>
      <c r="D26" s="129"/>
      <c r="E26" s="129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E2" sqref="E2"/>
    </sheetView>
  </sheetViews>
  <sheetFormatPr defaultColWidth="9.140625" defaultRowHeight="15" x14ac:dyDescent="0.25"/>
  <cols>
    <col min="1" max="1" width="27.4257812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2.85546875" style="126" customWidth="1"/>
    <col min="6" max="64" width="9.140625" style="126"/>
  </cols>
  <sheetData>
    <row r="1" spans="1:6" ht="18" x14ac:dyDescent="0.25">
      <c r="A1" s="159" t="s">
        <v>100</v>
      </c>
      <c r="B1" s="159"/>
      <c r="C1" s="159"/>
      <c r="D1" s="159"/>
      <c r="E1" s="159"/>
    </row>
    <row r="2" spans="1:6" ht="15.75" x14ac:dyDescent="0.25">
      <c r="A2" s="127"/>
      <c r="B2" s="112"/>
      <c r="C2" s="112"/>
      <c r="D2"/>
      <c r="E2" s="128" t="s">
        <v>93</v>
      </c>
      <c r="F2" s="129"/>
    </row>
    <row r="3" spans="1:6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6" x14ac:dyDescent="0.25">
      <c r="A4" s="48" t="s">
        <v>62</v>
      </c>
      <c r="B4" s="106">
        <v>9854620</v>
      </c>
      <c r="C4" s="106">
        <v>8202900</v>
      </c>
      <c r="D4" s="106">
        <v>9807280</v>
      </c>
      <c r="E4" s="106">
        <f t="shared" ref="E4:E17" si="0">(D4-C4)/C4</f>
        <v>0.19558692657474797</v>
      </c>
    </row>
    <row r="5" spans="1:6" x14ac:dyDescent="0.25">
      <c r="A5" s="48" t="s">
        <v>63</v>
      </c>
      <c r="B5" s="106">
        <v>6683658</v>
      </c>
      <c r="C5" s="106">
        <v>7038855</v>
      </c>
      <c r="D5" s="106">
        <v>7397750</v>
      </c>
      <c r="E5" s="106">
        <f t="shared" si="0"/>
        <v>5.0987696152286134E-2</v>
      </c>
    </row>
    <row r="6" spans="1:6" x14ac:dyDescent="0.25">
      <c r="A6" s="48" t="s">
        <v>98</v>
      </c>
      <c r="B6" s="106">
        <v>8070280</v>
      </c>
      <c r="C6" s="106">
        <v>6943960</v>
      </c>
      <c r="D6" s="106">
        <v>7780340</v>
      </c>
      <c r="E6" s="106">
        <f t="shared" si="0"/>
        <v>0.12044712239125802</v>
      </c>
    </row>
    <row r="7" spans="1:6" x14ac:dyDescent="0.25">
      <c r="A7" s="48" t="s">
        <v>65</v>
      </c>
      <c r="B7" s="106">
        <v>1346240</v>
      </c>
      <c r="C7" s="106">
        <v>1116420</v>
      </c>
      <c r="D7" s="106">
        <v>1613140</v>
      </c>
      <c r="E7" s="106">
        <f t="shared" si="0"/>
        <v>0.44492216191039213</v>
      </c>
    </row>
    <row r="8" spans="1:6" x14ac:dyDescent="0.25">
      <c r="A8" s="48" t="s">
        <v>66</v>
      </c>
      <c r="B8" s="106">
        <v>2903520</v>
      </c>
      <c r="C8" s="106">
        <v>2496640</v>
      </c>
      <c r="D8" s="106">
        <v>2689100</v>
      </c>
      <c r="E8" s="106">
        <f t="shared" si="0"/>
        <v>7.7087605742117413E-2</v>
      </c>
    </row>
    <row r="9" spans="1:6" x14ac:dyDescent="0.25">
      <c r="A9" s="48" t="s">
        <v>67</v>
      </c>
      <c r="B9" s="106">
        <v>2979620</v>
      </c>
      <c r="C9" s="106">
        <v>3756540</v>
      </c>
      <c r="D9" s="106">
        <v>2442000</v>
      </c>
      <c r="E9" s="106">
        <f t="shared" si="0"/>
        <v>-0.34993371559999359</v>
      </c>
    </row>
    <row r="10" spans="1:6" x14ac:dyDescent="0.25">
      <c r="A10" s="48" t="s">
        <v>68</v>
      </c>
      <c r="B10" s="106">
        <v>2010100</v>
      </c>
      <c r="C10" s="106">
        <v>2556635</v>
      </c>
      <c r="D10" s="106">
        <v>2494615</v>
      </c>
      <c r="E10" s="106">
        <f t="shared" si="0"/>
        <v>-2.425844909421955E-2</v>
      </c>
    </row>
    <row r="11" spans="1:6" x14ac:dyDescent="0.25">
      <c r="A11" s="48" t="s">
        <v>69</v>
      </c>
      <c r="B11" s="106">
        <v>3018450</v>
      </c>
      <c r="C11" s="106">
        <v>4153000</v>
      </c>
      <c r="D11" s="106">
        <v>4251300</v>
      </c>
      <c r="E11" s="106">
        <f t="shared" si="0"/>
        <v>2.3669636407416327E-2</v>
      </c>
    </row>
    <row r="12" spans="1:6" x14ac:dyDescent="0.25">
      <c r="A12" s="48" t="s">
        <v>70</v>
      </c>
      <c r="B12" s="106">
        <v>1968940</v>
      </c>
      <c r="C12" s="106">
        <v>1751000</v>
      </c>
      <c r="D12" s="106">
        <v>2030000</v>
      </c>
      <c r="E12" s="106">
        <f t="shared" si="0"/>
        <v>0.15933752141633353</v>
      </c>
    </row>
    <row r="13" spans="1:6" hidden="1" x14ac:dyDescent="0.25">
      <c r="A13" s="48" t="s">
        <v>72</v>
      </c>
      <c r="B13" s="106">
        <v>2428987</v>
      </c>
      <c r="C13" s="106">
        <v>2415147</v>
      </c>
      <c r="D13" s="106"/>
      <c r="E13" s="106">
        <f t="shared" si="0"/>
        <v>-1</v>
      </c>
    </row>
    <row r="14" spans="1:6" hidden="1" x14ac:dyDescent="0.25">
      <c r="A14" s="48" t="s">
        <v>73</v>
      </c>
      <c r="B14" s="106">
        <v>1741433</v>
      </c>
      <c r="C14" s="106"/>
      <c r="D14" s="106"/>
      <c r="E14" s="106" t="e">
        <f t="shared" si="0"/>
        <v>#DIV/0!</v>
      </c>
    </row>
    <row r="15" spans="1:6" x14ac:dyDescent="0.25">
      <c r="A15" s="48" t="s">
        <v>74</v>
      </c>
      <c r="B15" s="106" t="s">
        <v>35</v>
      </c>
      <c r="C15" s="106">
        <v>1256755</v>
      </c>
      <c r="D15" s="106">
        <v>1241330</v>
      </c>
      <c r="E15" s="106">
        <f t="shared" si="0"/>
        <v>-1.2273673070725797E-2</v>
      </c>
    </row>
    <row r="16" spans="1:6" x14ac:dyDescent="0.25">
      <c r="A16" s="48" t="s">
        <v>71</v>
      </c>
      <c r="B16" s="106">
        <v>89520</v>
      </c>
      <c r="C16" s="106">
        <v>27600</v>
      </c>
      <c r="D16" s="106">
        <v>75200</v>
      </c>
      <c r="E16" s="106">
        <f t="shared" si="0"/>
        <v>1.7246376811594204</v>
      </c>
    </row>
    <row r="17" spans="1:7" x14ac:dyDescent="0.25">
      <c r="A17" s="131" t="s">
        <v>54</v>
      </c>
      <c r="B17" s="137">
        <f>SUM(B4:B16)</f>
        <v>43095368</v>
      </c>
      <c r="C17" s="137">
        <f>SUM(C4:C16)</f>
        <v>41715452</v>
      </c>
      <c r="D17" s="137">
        <f>SUM(D4:D16)</f>
        <v>41822055</v>
      </c>
      <c r="E17" s="138">
        <f t="shared" si="0"/>
        <v>2.5554799214449362E-3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34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  <row r="24" spans="1:7" x14ac:dyDescent="0.25">
      <c r="A24" s="129"/>
      <c r="B24" s="129"/>
      <c r="C24" s="129"/>
      <c r="D24" s="129"/>
      <c r="E24" s="129"/>
    </row>
    <row r="25" spans="1:7" x14ac:dyDescent="0.25">
      <c r="A25" s="135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I22" sqref="I22"/>
    </sheetView>
  </sheetViews>
  <sheetFormatPr defaultColWidth="9.140625" defaultRowHeight="15" x14ac:dyDescent="0.25"/>
  <cols>
    <col min="1" max="1" width="27.4257812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3.7109375" style="126" customWidth="1"/>
    <col min="6" max="64" width="9.140625" style="12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6" ht="18" x14ac:dyDescent="0.25">
      <c r="A1" s="159" t="s">
        <v>101</v>
      </c>
      <c r="B1" s="159"/>
      <c r="C1" s="159"/>
      <c r="D1" s="159"/>
      <c r="E1" s="159"/>
    </row>
    <row r="2" spans="1:6" ht="15.75" x14ac:dyDescent="0.25">
      <c r="A2" s="127"/>
      <c r="B2" s="112"/>
      <c r="C2" s="112"/>
      <c r="D2"/>
      <c r="E2" s="128" t="s">
        <v>93</v>
      </c>
      <c r="F2" s="139"/>
    </row>
    <row r="3" spans="1:6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6" x14ac:dyDescent="0.25">
      <c r="A4" s="48" t="s">
        <v>62</v>
      </c>
      <c r="B4" s="106">
        <v>6815699</v>
      </c>
      <c r="C4" s="106">
        <v>5595683</v>
      </c>
      <c r="D4" s="106">
        <v>6828918</v>
      </c>
      <c r="E4" s="106">
        <f t="shared" ref="E4:E17" si="0">(D4-C4)/C4</f>
        <v>0.22039043312496437</v>
      </c>
    </row>
    <row r="5" spans="1:6" x14ac:dyDescent="0.25">
      <c r="A5" s="48" t="s">
        <v>63</v>
      </c>
      <c r="B5" s="106">
        <v>4385840</v>
      </c>
      <c r="C5" s="106">
        <v>3791981</v>
      </c>
      <c r="D5" s="106">
        <v>4284902</v>
      </c>
      <c r="E5" s="106">
        <f t="shared" si="0"/>
        <v>0.12999036651291238</v>
      </c>
    </row>
    <row r="6" spans="1:6" x14ac:dyDescent="0.25">
      <c r="A6" s="48" t="s">
        <v>98</v>
      </c>
      <c r="B6" s="106">
        <v>2453900</v>
      </c>
      <c r="C6" s="106">
        <v>1964400</v>
      </c>
      <c r="D6" s="106">
        <v>2495120</v>
      </c>
      <c r="E6" s="106">
        <f t="shared" si="0"/>
        <v>0.27016900834860519</v>
      </c>
    </row>
    <row r="7" spans="1:6" x14ac:dyDescent="0.25">
      <c r="A7" s="48" t="s">
        <v>65</v>
      </c>
      <c r="B7" s="106">
        <v>935376</v>
      </c>
      <c r="C7" s="106">
        <v>885680</v>
      </c>
      <c r="D7" s="106">
        <v>789540</v>
      </c>
      <c r="E7" s="106">
        <f t="shared" si="0"/>
        <v>-0.10854936320115617</v>
      </c>
    </row>
    <row r="8" spans="1:6" x14ac:dyDescent="0.25">
      <c r="A8" s="48" t="s">
        <v>66</v>
      </c>
      <c r="B8" s="106">
        <v>2466185</v>
      </c>
      <c r="C8" s="106">
        <v>2289148</v>
      </c>
      <c r="D8" s="106">
        <v>2573281</v>
      </c>
      <c r="E8" s="106">
        <f t="shared" si="0"/>
        <v>0.12412172563766083</v>
      </c>
    </row>
    <row r="9" spans="1:6" x14ac:dyDescent="0.25">
      <c r="A9" s="48" t="s">
        <v>67</v>
      </c>
      <c r="B9" s="106">
        <v>1982610</v>
      </c>
      <c r="C9" s="106">
        <v>1382640</v>
      </c>
      <c r="D9" s="106">
        <v>1578549</v>
      </c>
      <c r="E9" s="106">
        <f t="shared" si="0"/>
        <v>0.14169198055893073</v>
      </c>
    </row>
    <row r="10" spans="1:6" x14ac:dyDescent="0.25">
      <c r="A10" s="48" t="s">
        <v>68</v>
      </c>
      <c r="B10" s="106">
        <v>635363</v>
      </c>
      <c r="C10" s="106">
        <v>606443</v>
      </c>
      <c r="D10" s="106">
        <v>589820</v>
      </c>
      <c r="E10" s="106">
        <f t="shared" si="0"/>
        <v>-2.7410655247071859E-2</v>
      </c>
    </row>
    <row r="11" spans="1:6" x14ac:dyDescent="0.25">
      <c r="A11" s="48" t="s">
        <v>69</v>
      </c>
      <c r="B11" s="106">
        <v>1374568</v>
      </c>
      <c r="C11" s="106">
        <v>1600200</v>
      </c>
      <c r="D11" s="106">
        <v>1903860</v>
      </c>
      <c r="E11" s="106">
        <f t="shared" si="0"/>
        <v>0.18976377952755905</v>
      </c>
    </row>
    <row r="12" spans="1:6" x14ac:dyDescent="0.25">
      <c r="A12" s="48" t="s">
        <v>70</v>
      </c>
      <c r="B12" s="106">
        <v>1496400</v>
      </c>
      <c r="C12" s="106">
        <v>1236032</v>
      </c>
      <c r="D12" s="106">
        <v>1500530</v>
      </c>
      <c r="E12" s="106">
        <f t="shared" si="0"/>
        <v>0.21398960544710816</v>
      </c>
    </row>
    <row r="13" spans="1:6" hidden="1" x14ac:dyDescent="0.25">
      <c r="A13" s="48" t="s">
        <v>72</v>
      </c>
      <c r="B13" s="106">
        <v>1418840</v>
      </c>
      <c r="C13" s="106">
        <v>721181</v>
      </c>
      <c r="D13" s="106"/>
      <c r="E13" s="106">
        <f t="shared" si="0"/>
        <v>-1</v>
      </c>
    </row>
    <row r="14" spans="1:6" hidden="1" x14ac:dyDescent="0.25">
      <c r="A14" s="48" t="s">
        <v>73</v>
      </c>
      <c r="B14" s="106">
        <v>1557077</v>
      </c>
      <c r="C14" s="106"/>
      <c r="D14" s="106"/>
      <c r="E14" s="106" t="e">
        <f t="shared" si="0"/>
        <v>#DIV/0!</v>
      </c>
    </row>
    <row r="15" spans="1:6" x14ac:dyDescent="0.25">
      <c r="A15" s="48" t="s">
        <v>74</v>
      </c>
      <c r="B15" s="106" t="s">
        <v>35</v>
      </c>
      <c r="C15" s="106">
        <v>703598</v>
      </c>
      <c r="D15" s="106">
        <v>823712</v>
      </c>
      <c r="E15" s="106">
        <f t="shared" si="0"/>
        <v>0.17071395882307794</v>
      </c>
    </row>
    <row r="16" spans="1:6" x14ac:dyDescent="0.25">
      <c r="A16" s="48" t="s">
        <v>71</v>
      </c>
      <c r="B16" s="106">
        <v>22000</v>
      </c>
      <c r="C16" s="106">
        <v>5000</v>
      </c>
      <c r="D16" s="106">
        <v>5000</v>
      </c>
      <c r="E16" s="106">
        <f t="shared" si="0"/>
        <v>0</v>
      </c>
    </row>
    <row r="17" spans="1:7" x14ac:dyDescent="0.25">
      <c r="A17" s="131" t="s">
        <v>54</v>
      </c>
      <c r="B17" s="132">
        <f>SUM(B4:B16)</f>
        <v>25543858</v>
      </c>
      <c r="C17" s="132">
        <f>SUM(C4:C16)</f>
        <v>20781986</v>
      </c>
      <c r="D17" s="132">
        <f>SUM(D4:D16)</f>
        <v>23373232</v>
      </c>
      <c r="E17" s="133">
        <f t="shared" si="0"/>
        <v>0.12468712085553325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34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  <row r="24" spans="1:7" x14ac:dyDescent="0.25">
      <c r="A24" s="129"/>
      <c r="B24" s="129"/>
      <c r="C24" s="129"/>
      <c r="D24" s="129"/>
      <c r="E24" s="129"/>
    </row>
    <row r="25" spans="1:7" x14ac:dyDescent="0.25">
      <c r="A25" s="129"/>
      <c r="B25" s="129"/>
      <c r="C25" s="129"/>
      <c r="D25" s="129"/>
      <c r="E25" s="129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A13" sqref="A13"/>
    </sheetView>
  </sheetViews>
  <sheetFormatPr defaultColWidth="9.140625" defaultRowHeight="15" x14ac:dyDescent="0.25"/>
  <cols>
    <col min="1" max="1" width="25.140625" style="2" customWidth="1"/>
    <col min="2" max="11" width="9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12" ht="18" x14ac:dyDescent="0.2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2" ht="15.75" x14ac:dyDescent="0.25">
      <c r="A2" s="3"/>
      <c r="B2" s="3"/>
      <c r="C2" s="3"/>
      <c r="D2" s="3"/>
      <c r="E2" s="3"/>
      <c r="F2" s="3"/>
      <c r="G2" s="3"/>
      <c r="H2" s="4"/>
      <c r="I2" s="5"/>
      <c r="J2" s="6" t="s">
        <v>1</v>
      </c>
      <c r="K2"/>
    </row>
    <row r="3" spans="1:12" x14ac:dyDescent="0.25">
      <c r="A3" s="7" t="s">
        <v>2</v>
      </c>
      <c r="B3" s="151" t="s">
        <v>3</v>
      </c>
      <c r="C3" s="151"/>
      <c r="D3" s="151" t="s">
        <v>4</v>
      </c>
      <c r="E3" s="151"/>
      <c r="F3" s="151" t="s">
        <v>5</v>
      </c>
      <c r="G3" s="151"/>
      <c r="H3" s="151" t="s">
        <v>6</v>
      </c>
      <c r="I3" s="151"/>
      <c r="J3" s="152" t="s">
        <v>7</v>
      </c>
      <c r="K3" s="152"/>
      <c r="L3" s="8"/>
    </row>
    <row r="4" spans="1:12" x14ac:dyDescent="0.25">
      <c r="A4" s="9" t="s">
        <v>8</v>
      </c>
      <c r="B4" s="10" t="s">
        <v>9</v>
      </c>
      <c r="C4" s="11" t="s">
        <v>10</v>
      </c>
      <c r="D4" s="10" t="s">
        <v>9</v>
      </c>
      <c r="E4" s="11" t="s">
        <v>10</v>
      </c>
      <c r="F4" s="10" t="s">
        <v>9</v>
      </c>
      <c r="G4" s="11" t="s">
        <v>10</v>
      </c>
      <c r="H4" s="10" t="s">
        <v>9</v>
      </c>
      <c r="I4" s="11" t="s">
        <v>10</v>
      </c>
      <c r="J4" s="10" t="s">
        <v>9</v>
      </c>
      <c r="K4" s="11" t="s">
        <v>10</v>
      </c>
      <c r="L4" s="8"/>
    </row>
    <row r="5" spans="1:12" x14ac:dyDescent="0.25">
      <c r="A5" s="12" t="s">
        <v>11</v>
      </c>
      <c r="B5" s="13">
        <v>4.5297633522229601</v>
      </c>
      <c r="C5" s="14">
        <v>3.1935553253212699E-2</v>
      </c>
      <c r="D5" s="15">
        <v>4.3105134337256299</v>
      </c>
      <c r="E5" s="14">
        <v>6.3024054279237907E-2</v>
      </c>
      <c r="F5" s="15">
        <v>2.96922019153119</v>
      </c>
      <c r="G5" s="16">
        <v>2.8498466007536399E-2</v>
      </c>
      <c r="H5" s="15">
        <v>3.56623084799085</v>
      </c>
      <c r="I5" s="16">
        <v>-0.186429997978736</v>
      </c>
      <c r="J5" s="15">
        <v>5.02776749386787</v>
      </c>
      <c r="K5" s="17">
        <v>-9.4391921035856405E-2</v>
      </c>
    </row>
    <row r="6" spans="1:12" x14ac:dyDescent="0.25">
      <c r="A6" s="18" t="s">
        <v>12</v>
      </c>
      <c r="B6" s="19">
        <v>9.0552854306880395</v>
      </c>
      <c r="C6" s="20">
        <v>-0.20386104561433999</v>
      </c>
      <c r="D6" s="21">
        <v>2.9421599748721898</v>
      </c>
      <c r="E6" s="20">
        <v>-5.1060881320733602E-2</v>
      </c>
      <c r="F6" s="21">
        <v>2.8143365942347298</v>
      </c>
      <c r="G6" s="22">
        <v>1.6594154130915698E-2</v>
      </c>
      <c r="H6" s="21">
        <v>2.7582362537112899</v>
      </c>
      <c r="I6" s="22">
        <v>-0.26815217785537598</v>
      </c>
      <c r="J6" s="21">
        <v>3.7503710691172998</v>
      </c>
      <c r="K6" s="23">
        <v>0.12640226766266799</v>
      </c>
    </row>
    <row r="7" spans="1:12" x14ac:dyDescent="0.25">
      <c r="A7" s="18" t="s">
        <v>13</v>
      </c>
      <c r="B7" s="19">
        <v>3.9803766652802501</v>
      </c>
      <c r="C7" s="20">
        <v>8.2698647917556004E-2</v>
      </c>
      <c r="D7" s="21">
        <v>1.5499108989950201</v>
      </c>
      <c r="E7" s="20">
        <v>-0.17368362103462801</v>
      </c>
      <c r="F7" s="21">
        <v>2.7265837277034199</v>
      </c>
      <c r="G7" s="22">
        <v>-4.1324469484219702E-2</v>
      </c>
      <c r="H7" s="21">
        <v>4.6206570665939903</v>
      </c>
      <c r="I7" s="22">
        <v>-0.20760132822556701</v>
      </c>
      <c r="J7" s="21">
        <v>5.4463037669891099</v>
      </c>
      <c r="K7" s="23">
        <v>9.2594576244228594E-2</v>
      </c>
    </row>
    <row r="8" spans="1:12" x14ac:dyDescent="0.25">
      <c r="A8" s="18" t="s">
        <v>14</v>
      </c>
      <c r="B8" s="19">
        <v>4.1515235380190703</v>
      </c>
      <c r="C8" s="20">
        <v>0.19571529704853399</v>
      </c>
      <c r="D8" s="21">
        <v>2.5459534191300102</v>
      </c>
      <c r="E8" s="20">
        <v>-0.20809459442282</v>
      </c>
      <c r="F8" s="21">
        <v>3.29320092490422</v>
      </c>
      <c r="G8" s="22">
        <v>0.17799450332244399</v>
      </c>
      <c r="H8" s="21">
        <v>4.0309223851863099</v>
      </c>
      <c r="I8" s="22">
        <v>-0.26134418056754499</v>
      </c>
      <c r="J8" s="21">
        <v>5.6514204543487203</v>
      </c>
      <c r="K8" s="23">
        <v>8.9358219113896201E-2</v>
      </c>
    </row>
    <row r="9" spans="1:12" hidden="1" x14ac:dyDescent="0.25">
      <c r="A9" s="24" t="s">
        <v>15</v>
      </c>
      <c r="B9" s="19"/>
      <c r="C9" s="20"/>
      <c r="D9" s="21"/>
      <c r="E9" s="20"/>
      <c r="F9" s="21"/>
      <c r="G9" s="22"/>
      <c r="H9" s="21"/>
      <c r="I9" s="22"/>
      <c r="J9" s="21"/>
      <c r="K9" s="23"/>
    </row>
    <row r="10" spans="1:12" x14ac:dyDescent="0.25">
      <c r="A10" s="18" t="s">
        <v>16</v>
      </c>
      <c r="B10" s="19">
        <v>4.1781567879668202</v>
      </c>
      <c r="C10" s="20">
        <v>-5.9672732602517098E-2</v>
      </c>
      <c r="D10" s="19">
        <v>2.8942916991503602</v>
      </c>
      <c r="E10" s="20">
        <v>-0.108419554806755</v>
      </c>
      <c r="F10" s="19">
        <v>2.9638020155442302</v>
      </c>
      <c r="G10" s="22">
        <v>4.5231884645712699E-2</v>
      </c>
      <c r="H10" s="21">
        <v>2.1919984642174701</v>
      </c>
      <c r="I10" s="22">
        <v>-0.29679939039147302</v>
      </c>
      <c r="J10" s="21">
        <v>4.6415789185749503</v>
      </c>
      <c r="K10" s="23">
        <v>-8.3512574309393794E-2</v>
      </c>
    </row>
    <row r="11" spans="1:12" hidden="1" x14ac:dyDescent="0.25">
      <c r="A11" s="18" t="s">
        <v>17</v>
      </c>
      <c r="B11" s="19"/>
      <c r="C11" s="20"/>
      <c r="D11" s="19"/>
      <c r="E11" s="20"/>
      <c r="F11" s="19"/>
      <c r="G11" s="22"/>
      <c r="H11" s="21"/>
      <c r="I11" s="22"/>
      <c r="J11" s="21"/>
      <c r="K11" s="23"/>
    </row>
    <row r="12" spans="1:12" x14ac:dyDescent="0.25">
      <c r="A12" s="18" t="s">
        <v>18</v>
      </c>
      <c r="B12" s="19">
        <v>5</v>
      </c>
      <c r="C12" s="20">
        <v>0</v>
      </c>
      <c r="D12" s="21">
        <v>2.6868805408983598</v>
      </c>
      <c r="E12" s="20">
        <v>3.4154402976416101E-2</v>
      </c>
      <c r="F12" s="21">
        <v>2.5714153367758801</v>
      </c>
      <c r="G12" s="22">
        <v>3.96772516102885E-3</v>
      </c>
      <c r="H12" s="21">
        <v>2.9821278553669202</v>
      </c>
      <c r="I12" s="22">
        <v>-0.28870622304138999</v>
      </c>
      <c r="J12" s="21">
        <v>5.1195979899497503</v>
      </c>
      <c r="K12" s="23">
        <v>3.9235537233262903E-2</v>
      </c>
    </row>
    <row r="13" spans="1:12" x14ac:dyDescent="0.25">
      <c r="A13" s="18" t="s">
        <v>19</v>
      </c>
      <c r="B13" s="19">
        <v>3.8518508397381201</v>
      </c>
      <c r="C13" s="20">
        <v>-0.13335515354472699</v>
      </c>
      <c r="D13" s="21">
        <v>2.9108236323761498</v>
      </c>
      <c r="E13" s="20">
        <v>-0.15538890675689301</v>
      </c>
      <c r="F13" s="21">
        <v>3.1764705896805898</v>
      </c>
      <c r="G13" s="22">
        <v>-3.8622989737505699E-2</v>
      </c>
      <c r="H13" s="21">
        <v>3.3333333333333299</v>
      </c>
      <c r="I13" s="22">
        <v>-0.20754717026551101</v>
      </c>
      <c r="J13" s="21">
        <v>5.1041108474744297</v>
      </c>
      <c r="K13" s="23">
        <v>-0.21083350011212701</v>
      </c>
    </row>
    <row r="14" spans="1:12" x14ac:dyDescent="0.25">
      <c r="A14" s="18" t="s">
        <v>20</v>
      </c>
      <c r="B14" s="19">
        <v>8.1454244420411008</v>
      </c>
      <c r="C14" s="20">
        <v>-0.179358181507947</v>
      </c>
      <c r="D14" s="21">
        <v>4.1670630261527899</v>
      </c>
      <c r="E14" s="20">
        <v>-0.12423397475895299</v>
      </c>
      <c r="F14" s="21">
        <v>4.6753263730074597</v>
      </c>
      <c r="G14" s="22">
        <v>2.9292294630246501E-2</v>
      </c>
      <c r="H14" s="21">
        <v>5.1993788952561797</v>
      </c>
      <c r="I14" s="22">
        <v>-0.182666835154811</v>
      </c>
      <c r="J14" s="21">
        <v>5.6089182724562301</v>
      </c>
      <c r="K14" s="23">
        <v>5.4230400956728597E-2</v>
      </c>
    </row>
    <row r="15" spans="1:12" x14ac:dyDescent="0.25">
      <c r="A15" s="18" t="s">
        <v>21</v>
      </c>
      <c r="B15" s="19">
        <v>5.38</v>
      </c>
      <c r="C15" s="20">
        <v>-3.3017785118963801E-16</v>
      </c>
      <c r="D15" s="21">
        <v>2.8451649013078302</v>
      </c>
      <c r="E15" s="20">
        <v>-0.27731681675646602</v>
      </c>
      <c r="F15" s="21">
        <v>2.73</v>
      </c>
      <c r="G15" s="22">
        <v>1.4869888475836399E-2</v>
      </c>
      <c r="H15" s="21">
        <v>4.55</v>
      </c>
      <c r="I15" s="22">
        <v>-0.23785594639866001</v>
      </c>
      <c r="J15" s="21">
        <v>3.1559842566443401</v>
      </c>
      <c r="K15" s="23">
        <v>2.7794816513929801E-2</v>
      </c>
    </row>
    <row r="16" spans="1:12" x14ac:dyDescent="0.25">
      <c r="A16" s="18" t="s">
        <v>22</v>
      </c>
      <c r="B16" s="19">
        <v>8.1999999999999993</v>
      </c>
      <c r="C16" s="20">
        <v>5.1282051282051197E-2</v>
      </c>
      <c r="D16" s="21">
        <v>4.58</v>
      </c>
      <c r="E16" s="20">
        <v>-6.7209775967413496E-2</v>
      </c>
      <c r="F16" s="21">
        <v>3.6134088669950701</v>
      </c>
      <c r="G16" s="22">
        <v>-0.10391979904538599</v>
      </c>
      <c r="H16" s="21">
        <v>5.35</v>
      </c>
      <c r="I16" s="22">
        <v>-6.9565217391304404E-2</v>
      </c>
      <c r="J16" s="21">
        <v>4.33</v>
      </c>
      <c r="K16" s="23">
        <v>0.14248021108179401</v>
      </c>
    </row>
    <row r="17" spans="1:15" x14ac:dyDescent="0.25">
      <c r="A17" s="25" t="s">
        <v>23</v>
      </c>
      <c r="B17" s="26">
        <v>11.3141958041958</v>
      </c>
      <c r="C17" s="27">
        <v>-3.5242911798941803E-2</v>
      </c>
      <c r="D17" s="26">
        <v>7.15</v>
      </c>
      <c r="E17" s="27">
        <v>0.34905660377358499</v>
      </c>
      <c r="F17" s="28">
        <v>3.64</v>
      </c>
      <c r="G17" s="29">
        <v>-0.16311243802313799</v>
      </c>
      <c r="H17" s="28">
        <v>7</v>
      </c>
      <c r="I17" s="29">
        <v>-9.3264248704663197E-2</v>
      </c>
      <c r="J17" s="28">
        <v>9.39</v>
      </c>
      <c r="K17" s="30">
        <v>0.37885462555066102</v>
      </c>
    </row>
    <row r="18" spans="1:15" x14ac:dyDescent="0.25">
      <c r="A18" s="31" t="s">
        <v>24</v>
      </c>
      <c r="B18" s="32">
        <v>5.2033672510504196</v>
      </c>
      <c r="C18" s="33">
        <v>1.0426753734623199E-2</v>
      </c>
      <c r="D18" s="32">
        <v>3.0069814532164698</v>
      </c>
      <c r="E18" s="33">
        <v>-8.3663945425027794E-2</v>
      </c>
      <c r="F18" s="32">
        <v>3.0190502929614502</v>
      </c>
      <c r="G18" s="33">
        <v>-5.3983992639012495E-4</v>
      </c>
      <c r="H18" s="32">
        <v>3.59534817649523</v>
      </c>
      <c r="I18" s="33">
        <v>-0.212311280703922</v>
      </c>
      <c r="J18" s="34">
        <v>4.7390711565370802</v>
      </c>
      <c r="K18" s="35">
        <v>-3.8213064113231401E-2</v>
      </c>
    </row>
    <row r="19" spans="1:15" x14ac:dyDescent="0.25">
      <c r="J19" s="148"/>
      <c r="K19" s="148"/>
    </row>
    <row r="20" spans="1:15" x14ac:dyDescent="0.25">
      <c r="A20" s="2" t="s">
        <v>25</v>
      </c>
    </row>
    <row r="23" spans="1:15" ht="24" customHeight="1" x14ac:dyDescent="0.25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O23" s="36"/>
    </row>
    <row r="24" spans="1:15" x14ac:dyDescent="0.25">
      <c r="A24" s="37"/>
    </row>
    <row r="25" spans="1:15" x14ac:dyDescent="0.25">
      <c r="A25" s="37"/>
    </row>
  </sheetData>
  <mergeCells count="8">
    <mergeCell ref="J19:K19"/>
    <mergeCell ref="A23:K23"/>
    <mergeCell ref="A1:K1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7"/>
  <sheetViews>
    <sheetView showGridLines="0" zoomScale="90" zoomScaleNormal="90" workbookViewId="0">
      <selection activeCell="K21" sqref="K21"/>
    </sheetView>
  </sheetViews>
  <sheetFormatPr defaultColWidth="9.140625" defaultRowHeight="15" x14ac:dyDescent="0.25"/>
  <cols>
    <col min="1" max="1" width="27.4257812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2" style="126" customWidth="1"/>
    <col min="6" max="64" width="9.140625" style="12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6" ht="18" x14ac:dyDescent="0.25">
      <c r="A1" s="159" t="s">
        <v>102</v>
      </c>
      <c r="B1" s="159"/>
      <c r="C1" s="159"/>
      <c r="D1" s="159"/>
      <c r="E1" s="159"/>
    </row>
    <row r="2" spans="1:6" ht="15.75" x14ac:dyDescent="0.25">
      <c r="A2" s="127"/>
      <c r="B2" s="112"/>
      <c r="C2" s="112"/>
      <c r="D2"/>
      <c r="E2" s="128" t="s">
        <v>93</v>
      </c>
      <c r="F2" s="139"/>
    </row>
    <row r="3" spans="1:6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6" x14ac:dyDescent="0.25">
      <c r="A4" s="48" t="s">
        <v>62</v>
      </c>
      <c r="B4" s="106">
        <v>19162647</v>
      </c>
      <c r="C4" s="106">
        <v>16668540</v>
      </c>
      <c r="D4" s="106">
        <v>20712615</v>
      </c>
      <c r="E4" s="106">
        <f t="shared" ref="E4:E17" si="0">(D4-C4)/C4</f>
        <v>0.24261722982336786</v>
      </c>
    </row>
    <row r="5" spans="1:6" x14ac:dyDescent="0.25">
      <c r="A5" s="48" t="s">
        <v>97</v>
      </c>
      <c r="B5" s="106">
        <v>8650697</v>
      </c>
      <c r="C5" s="106">
        <v>8249619</v>
      </c>
      <c r="D5" s="106">
        <v>8309584</v>
      </c>
      <c r="E5" s="106">
        <f t="shared" si="0"/>
        <v>7.2688205358332307E-3</v>
      </c>
    </row>
    <row r="6" spans="1:6" x14ac:dyDescent="0.25">
      <c r="A6" s="48" t="s">
        <v>98</v>
      </c>
      <c r="B6" s="106">
        <v>7538918</v>
      </c>
      <c r="C6" s="106">
        <v>6293748</v>
      </c>
      <c r="D6" s="106">
        <v>7386642</v>
      </c>
      <c r="E6" s="106">
        <f t="shared" si="0"/>
        <v>0.17364756262881831</v>
      </c>
    </row>
    <row r="7" spans="1:6" x14ac:dyDescent="0.25">
      <c r="A7" s="48" t="s">
        <v>65</v>
      </c>
      <c r="B7" s="106">
        <v>1832455</v>
      </c>
      <c r="C7" s="106">
        <v>1611610</v>
      </c>
      <c r="D7" s="106">
        <v>1444045</v>
      </c>
      <c r="E7" s="106">
        <f t="shared" si="0"/>
        <v>-0.10397366608546733</v>
      </c>
    </row>
    <row r="8" spans="1:6" x14ac:dyDescent="0.25">
      <c r="A8" s="48" t="s">
        <v>66</v>
      </c>
      <c r="B8" s="106">
        <v>5483367</v>
      </c>
      <c r="C8" s="106">
        <v>5522119</v>
      </c>
      <c r="D8" s="106">
        <v>6598719</v>
      </c>
      <c r="E8" s="106">
        <f t="shared" si="0"/>
        <v>0.19496139072700172</v>
      </c>
    </row>
    <row r="9" spans="1:6" x14ac:dyDescent="0.25">
      <c r="A9" s="48" t="s">
        <v>67</v>
      </c>
      <c r="B9" s="106">
        <v>9371371</v>
      </c>
      <c r="C9" s="106">
        <v>8706656</v>
      </c>
      <c r="D9" s="106">
        <v>7484627</v>
      </c>
      <c r="E9" s="106">
        <f t="shared" si="0"/>
        <v>-0.14035572325356602</v>
      </c>
    </row>
    <row r="10" spans="1:6" x14ac:dyDescent="0.25">
      <c r="A10" s="48" t="s">
        <v>68</v>
      </c>
      <c r="B10" s="106">
        <v>1789199</v>
      </c>
      <c r="C10" s="106">
        <v>1556790</v>
      </c>
      <c r="D10" s="106">
        <v>1758844</v>
      </c>
      <c r="E10" s="106">
        <f t="shared" si="0"/>
        <v>0.12978886041148774</v>
      </c>
    </row>
    <row r="11" spans="1:6" x14ac:dyDescent="0.25">
      <c r="A11" s="48" t="s">
        <v>69</v>
      </c>
      <c r="B11" s="106">
        <v>4339217</v>
      </c>
      <c r="C11" s="106">
        <v>5444012</v>
      </c>
      <c r="D11" s="106">
        <v>5136135</v>
      </c>
      <c r="E11" s="106">
        <f t="shared" si="0"/>
        <v>-5.6553328684800841E-2</v>
      </c>
    </row>
    <row r="12" spans="1:6" x14ac:dyDescent="0.25">
      <c r="A12" s="48" t="s">
        <v>70</v>
      </c>
      <c r="B12" s="106">
        <v>2543775</v>
      </c>
      <c r="C12" s="106">
        <v>2403175</v>
      </c>
      <c r="D12" s="106">
        <v>2767750</v>
      </c>
      <c r="E12" s="106">
        <f t="shared" si="0"/>
        <v>0.15170555619128862</v>
      </c>
    </row>
    <row r="13" spans="1:6" hidden="1" x14ac:dyDescent="0.25">
      <c r="A13" s="48" t="s">
        <v>72</v>
      </c>
      <c r="B13" s="106">
        <v>4055809</v>
      </c>
      <c r="C13" s="106">
        <v>2731952</v>
      </c>
      <c r="D13" s="106"/>
      <c r="E13" s="106">
        <f t="shared" si="0"/>
        <v>-1</v>
      </c>
    </row>
    <row r="14" spans="1:6" hidden="1" x14ac:dyDescent="0.25">
      <c r="A14" s="48" t="s">
        <v>73</v>
      </c>
      <c r="B14" s="106">
        <v>5265668</v>
      </c>
      <c r="C14" s="106"/>
      <c r="D14" s="106"/>
      <c r="E14" s="106" t="e">
        <f t="shared" si="0"/>
        <v>#DIV/0!</v>
      </c>
    </row>
    <row r="15" spans="1:6" x14ac:dyDescent="0.25">
      <c r="A15" s="48" t="s">
        <v>74</v>
      </c>
      <c r="B15" s="106" t="s">
        <v>35</v>
      </c>
      <c r="C15" s="106">
        <v>1620192</v>
      </c>
      <c r="D15" s="106">
        <v>2308400</v>
      </c>
      <c r="E15" s="106">
        <f t="shared" si="0"/>
        <v>0.42476941004522922</v>
      </c>
    </row>
    <row r="16" spans="1:6" x14ac:dyDescent="0.25">
      <c r="A16" s="48" t="s">
        <v>71</v>
      </c>
      <c r="B16" s="106">
        <v>65754</v>
      </c>
      <c r="C16" s="106">
        <v>28800</v>
      </c>
      <c r="D16" s="106">
        <v>99000</v>
      </c>
      <c r="E16" s="106">
        <f t="shared" si="0"/>
        <v>2.4375</v>
      </c>
    </row>
    <row r="17" spans="1:7" x14ac:dyDescent="0.25">
      <c r="A17" s="131" t="s">
        <v>54</v>
      </c>
      <c r="B17" s="132">
        <f>SUM(B4:B16)</f>
        <v>70098877</v>
      </c>
      <c r="C17" s="132">
        <f>SUM(C4:C16)</f>
        <v>60837213</v>
      </c>
      <c r="D17" s="132">
        <f>SUM(D4:D16)</f>
        <v>64006361</v>
      </c>
      <c r="E17" s="133">
        <f t="shared" si="0"/>
        <v>5.2092261359835794E-2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29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  <row r="24" spans="1:7" x14ac:dyDescent="0.25">
      <c r="A24" s="129"/>
      <c r="B24" s="129"/>
      <c r="C24" s="129"/>
      <c r="D24" s="129"/>
      <c r="E24" s="129"/>
    </row>
    <row r="25" spans="1:7" x14ac:dyDescent="0.25">
      <c r="A25" s="129"/>
      <c r="B25" s="129"/>
      <c r="C25" s="129"/>
      <c r="D25" s="129"/>
      <c r="E25" s="129"/>
    </row>
    <row r="26" spans="1:7" x14ac:dyDescent="0.25">
      <c r="A26" s="129"/>
      <c r="B26" s="129"/>
      <c r="C26" s="129"/>
      <c r="D26" s="129"/>
      <c r="E26" s="129"/>
    </row>
    <row r="27" spans="1:7" x14ac:dyDescent="0.25">
      <c r="A27" s="129"/>
      <c r="B27" s="129"/>
      <c r="C27" s="129"/>
      <c r="D27" s="129"/>
      <c r="E27" s="129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>
      <selection activeCell="E2" sqref="E2"/>
    </sheetView>
  </sheetViews>
  <sheetFormatPr defaultColWidth="9.140625" defaultRowHeight="15" x14ac:dyDescent="0.25"/>
  <cols>
    <col min="1" max="1" width="27.4257812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2.85546875" style="126" customWidth="1"/>
    <col min="6" max="64" width="9.140625" style="12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18" x14ac:dyDescent="0.25">
      <c r="A1" s="159" t="s">
        <v>103</v>
      </c>
      <c r="B1" s="159"/>
      <c r="C1" s="159"/>
      <c r="D1" s="159"/>
      <c r="E1" s="159"/>
    </row>
    <row r="2" spans="1:7" ht="15.75" x14ac:dyDescent="0.25">
      <c r="A2" s="127"/>
      <c r="B2" s="112"/>
      <c r="C2" s="112"/>
      <c r="D2"/>
      <c r="E2" s="128" t="s">
        <v>93</v>
      </c>
      <c r="F2" s="139"/>
    </row>
    <row r="3" spans="1:7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7" x14ac:dyDescent="0.25">
      <c r="A4" s="48" t="s">
        <v>62</v>
      </c>
      <c r="B4" s="106">
        <v>5274800</v>
      </c>
      <c r="C4" s="106">
        <v>5338858</v>
      </c>
      <c r="D4" s="106">
        <v>5957751</v>
      </c>
      <c r="E4" s="106">
        <f t="shared" ref="E4:E17" si="0">(D4-C4)/C4</f>
        <v>0.11592235642903408</v>
      </c>
    </row>
    <row r="5" spans="1:7" x14ac:dyDescent="0.25">
      <c r="A5" s="48" t="s">
        <v>97</v>
      </c>
      <c r="B5" s="106">
        <v>11030276</v>
      </c>
      <c r="C5" s="106">
        <v>10236274</v>
      </c>
      <c r="D5" s="106">
        <v>10901324</v>
      </c>
      <c r="E5" s="106">
        <f t="shared" si="0"/>
        <v>6.4969929488014874E-2</v>
      </c>
    </row>
    <row r="6" spans="1:7" x14ac:dyDescent="0.25">
      <c r="A6" s="48" t="s">
        <v>98</v>
      </c>
      <c r="B6" s="106">
        <v>12203580</v>
      </c>
      <c r="C6" s="106">
        <v>10674040</v>
      </c>
      <c r="D6" s="106">
        <v>12136860</v>
      </c>
      <c r="E6" s="106">
        <f t="shared" si="0"/>
        <v>0.13704464289060186</v>
      </c>
    </row>
    <row r="7" spans="1:7" x14ac:dyDescent="0.25">
      <c r="A7" s="48" t="s">
        <v>65</v>
      </c>
      <c r="B7" s="106">
        <v>3645710</v>
      </c>
      <c r="C7" s="106">
        <v>2694788</v>
      </c>
      <c r="D7" s="106">
        <v>2881501</v>
      </c>
      <c r="E7" s="106">
        <f t="shared" si="0"/>
        <v>6.928671197882727E-2</v>
      </c>
    </row>
    <row r="8" spans="1:7" x14ac:dyDescent="0.25">
      <c r="A8" s="48" t="s">
        <v>66</v>
      </c>
      <c r="B8" s="106">
        <v>4279174</v>
      </c>
      <c r="C8" s="106">
        <v>4567014</v>
      </c>
      <c r="D8" s="106">
        <v>5170524</v>
      </c>
      <c r="E8" s="106">
        <f t="shared" si="0"/>
        <v>0.1321454236838337</v>
      </c>
    </row>
    <row r="9" spans="1:7" x14ac:dyDescent="0.25">
      <c r="A9" s="48" t="s">
        <v>67</v>
      </c>
      <c r="B9" s="106">
        <v>1757415</v>
      </c>
      <c r="C9" s="106">
        <v>1931040</v>
      </c>
      <c r="D9" s="106">
        <v>2631270</v>
      </c>
      <c r="E9" s="106">
        <f t="shared" si="0"/>
        <v>0.36261807109122546</v>
      </c>
    </row>
    <row r="10" spans="1:7" x14ac:dyDescent="0.25">
      <c r="A10" s="48" t="s">
        <v>68</v>
      </c>
      <c r="B10" s="106">
        <v>2785590</v>
      </c>
      <c r="C10" s="106">
        <v>2659848</v>
      </c>
      <c r="D10" s="106">
        <v>2893637</v>
      </c>
      <c r="E10" s="106">
        <f t="shared" si="0"/>
        <v>8.7895624110851445E-2</v>
      </c>
    </row>
    <row r="11" spans="1:7" x14ac:dyDescent="0.25">
      <c r="A11" s="48" t="s">
        <v>69</v>
      </c>
      <c r="B11" s="106">
        <v>4905447</v>
      </c>
      <c r="C11" s="106">
        <v>4920549</v>
      </c>
      <c r="D11" s="106">
        <v>5464542</v>
      </c>
      <c r="E11" s="106">
        <f t="shared" si="0"/>
        <v>0.1105553465680354</v>
      </c>
    </row>
    <row r="12" spans="1:7" x14ac:dyDescent="0.25">
      <c r="A12" s="48" t="s">
        <v>70</v>
      </c>
      <c r="B12" s="106">
        <v>4495475</v>
      </c>
      <c r="C12" s="106">
        <v>4759175</v>
      </c>
      <c r="D12" s="106">
        <v>4895250</v>
      </c>
      <c r="E12" s="106">
        <f t="shared" si="0"/>
        <v>2.8592140444509816E-2</v>
      </c>
    </row>
    <row r="13" spans="1:7" hidden="1" x14ac:dyDescent="0.25">
      <c r="A13" s="48" t="s">
        <v>72</v>
      </c>
      <c r="B13" s="106">
        <v>3512421</v>
      </c>
      <c r="C13" s="106">
        <v>2677641</v>
      </c>
      <c r="D13" s="106"/>
      <c r="E13" s="106">
        <f t="shared" si="0"/>
        <v>-1</v>
      </c>
    </row>
    <row r="14" spans="1:7" hidden="1" x14ac:dyDescent="0.25">
      <c r="A14" s="48" t="s">
        <v>73</v>
      </c>
      <c r="B14" s="106">
        <v>3565532</v>
      </c>
      <c r="C14" s="106"/>
      <c r="D14" s="106"/>
      <c r="E14" s="106" t="e">
        <f t="shared" si="0"/>
        <v>#DIV/0!</v>
      </c>
    </row>
    <row r="15" spans="1:7" x14ac:dyDescent="0.25">
      <c r="A15" s="48" t="s">
        <v>74</v>
      </c>
      <c r="B15" s="106" t="s">
        <v>35</v>
      </c>
      <c r="C15" s="106">
        <v>584912</v>
      </c>
      <c r="D15" s="106">
        <v>1119214</v>
      </c>
      <c r="E15" s="106">
        <f t="shared" si="0"/>
        <v>0.91347416363487155</v>
      </c>
      <c r="G15" s="130"/>
    </row>
    <row r="16" spans="1:7" x14ac:dyDescent="0.25">
      <c r="A16" s="48" t="s">
        <v>71</v>
      </c>
      <c r="B16" s="106">
        <v>200265</v>
      </c>
      <c r="C16" s="106">
        <v>235940</v>
      </c>
      <c r="D16" s="106">
        <v>382620</v>
      </c>
      <c r="E16" s="106">
        <f t="shared" si="0"/>
        <v>0.62168347885055519</v>
      </c>
    </row>
    <row r="17" spans="1:7" x14ac:dyDescent="0.25">
      <c r="A17" s="131" t="s">
        <v>54</v>
      </c>
      <c r="B17" s="132">
        <f>SUM(B4:B16)</f>
        <v>57655685</v>
      </c>
      <c r="C17" s="132">
        <f>SUM(C4:C16)</f>
        <v>51280079</v>
      </c>
      <c r="D17" s="132">
        <f>SUM(D4:D16)</f>
        <v>54434493</v>
      </c>
      <c r="E17" s="133">
        <f t="shared" si="0"/>
        <v>6.1513438776098613E-2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34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  <row r="24" spans="1:7" x14ac:dyDescent="0.25">
      <c r="A24" s="129"/>
      <c r="B24" s="129"/>
      <c r="C24" s="129"/>
      <c r="D24" s="129"/>
      <c r="E24" s="129"/>
    </row>
    <row r="25" spans="1:7" x14ac:dyDescent="0.25">
      <c r="A25" s="129"/>
      <c r="B25" s="129"/>
      <c r="C25" s="129"/>
      <c r="D25" s="129"/>
      <c r="E25" s="129"/>
    </row>
    <row r="26" spans="1:7" x14ac:dyDescent="0.25">
      <c r="A26" s="129"/>
      <c r="B26" s="129"/>
      <c r="C26" s="129"/>
      <c r="D26" s="129"/>
      <c r="E26" s="129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zoomScaleNormal="90" workbookViewId="0">
      <selection activeCell="H15" sqref="H15"/>
    </sheetView>
  </sheetViews>
  <sheetFormatPr defaultColWidth="9.140625" defaultRowHeight="15" x14ac:dyDescent="0.25"/>
  <cols>
    <col min="1" max="1" width="27.4257812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4.28515625" style="126" customWidth="1"/>
    <col min="6" max="64" width="9.140625" style="12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18" x14ac:dyDescent="0.25">
      <c r="A1" s="159" t="s">
        <v>104</v>
      </c>
      <c r="B1" s="159"/>
      <c r="C1" s="159"/>
      <c r="D1" s="159"/>
      <c r="E1" s="159"/>
    </row>
    <row r="2" spans="1:7" ht="15.75" x14ac:dyDescent="0.25">
      <c r="A2" s="127"/>
      <c r="B2" s="112"/>
      <c r="C2" s="112"/>
      <c r="D2"/>
      <c r="E2" s="128" t="s">
        <v>93</v>
      </c>
      <c r="F2" s="139"/>
      <c r="G2" s="140"/>
    </row>
    <row r="3" spans="1:7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7" x14ac:dyDescent="0.25">
      <c r="A4" s="48" t="s">
        <v>62</v>
      </c>
      <c r="B4" s="106">
        <v>20900304</v>
      </c>
      <c r="C4" s="106">
        <v>19327471</v>
      </c>
      <c r="D4" s="106">
        <v>21209725</v>
      </c>
      <c r="E4" s="106">
        <f t="shared" ref="E4:E17" si="0">(D4-C4)/C4</f>
        <v>9.7387495756687467E-2</v>
      </c>
    </row>
    <row r="5" spans="1:7" x14ac:dyDescent="0.25">
      <c r="A5" s="48" t="s">
        <v>97</v>
      </c>
      <c r="B5" s="106">
        <v>6002386</v>
      </c>
      <c r="C5" s="106">
        <v>6311290</v>
      </c>
      <c r="D5" s="106">
        <v>7106860</v>
      </c>
      <c r="E5" s="106">
        <f t="shared" si="0"/>
        <v>0.12605505372118853</v>
      </c>
    </row>
    <row r="6" spans="1:7" x14ac:dyDescent="0.25">
      <c r="A6" s="48" t="s">
        <v>98</v>
      </c>
      <c r="B6" s="106">
        <v>8156756</v>
      </c>
      <c r="C6" s="106">
        <v>7260900</v>
      </c>
      <c r="D6" s="106">
        <v>8804408</v>
      </c>
      <c r="E6" s="106">
        <f t="shared" si="0"/>
        <v>0.21257805506204466</v>
      </c>
    </row>
    <row r="7" spans="1:7" x14ac:dyDescent="0.25">
      <c r="A7" s="48" t="s">
        <v>65</v>
      </c>
      <c r="B7" s="106">
        <v>4279436</v>
      </c>
      <c r="C7" s="106">
        <v>3508151</v>
      </c>
      <c r="D7" s="106">
        <v>3864847</v>
      </c>
      <c r="E7" s="106">
        <f t="shared" si="0"/>
        <v>0.10167635315583622</v>
      </c>
    </row>
    <row r="8" spans="1:7" x14ac:dyDescent="0.25">
      <c r="A8" s="48" t="s">
        <v>66</v>
      </c>
      <c r="B8" s="106">
        <v>4159917</v>
      </c>
      <c r="C8" s="106">
        <v>4258086</v>
      </c>
      <c r="D8" s="106">
        <v>4642650</v>
      </c>
      <c r="E8" s="106">
        <f t="shared" si="0"/>
        <v>9.0313817053013959E-2</v>
      </c>
    </row>
    <row r="9" spans="1:7" x14ac:dyDescent="0.25">
      <c r="A9" s="48" t="s">
        <v>67</v>
      </c>
      <c r="B9" s="106">
        <v>3054734</v>
      </c>
      <c r="C9" s="106">
        <v>2538662</v>
      </c>
      <c r="D9" s="106">
        <v>2242967</v>
      </c>
      <c r="E9" s="106">
        <f t="shared" si="0"/>
        <v>-0.11647671096034053</v>
      </c>
    </row>
    <row r="10" spans="1:7" x14ac:dyDescent="0.25">
      <c r="A10" s="48" t="s">
        <v>68</v>
      </c>
      <c r="B10" s="106">
        <v>1223468</v>
      </c>
      <c r="C10" s="106">
        <v>1065289</v>
      </c>
      <c r="D10" s="106">
        <v>1243069</v>
      </c>
      <c r="E10" s="106">
        <f t="shared" si="0"/>
        <v>0.16688429149273107</v>
      </c>
    </row>
    <row r="11" spans="1:7" x14ac:dyDescent="0.25">
      <c r="A11" s="48" t="s">
        <v>69</v>
      </c>
      <c r="B11" s="106">
        <v>4547456</v>
      </c>
      <c r="C11" s="106">
        <v>4432612</v>
      </c>
      <c r="D11" s="106">
        <v>4561872</v>
      </c>
      <c r="E11" s="106">
        <f t="shared" si="0"/>
        <v>2.9161135691551619E-2</v>
      </c>
    </row>
    <row r="12" spans="1:7" x14ac:dyDescent="0.25">
      <c r="A12" s="48" t="s">
        <v>70</v>
      </c>
      <c r="B12" s="106">
        <v>4851580</v>
      </c>
      <c r="C12" s="106">
        <v>4116502</v>
      </c>
      <c r="D12" s="106">
        <v>4084100</v>
      </c>
      <c r="E12" s="106">
        <f t="shared" si="0"/>
        <v>-7.8712460239300265E-3</v>
      </c>
    </row>
    <row r="13" spans="1:7" hidden="1" x14ac:dyDescent="0.25">
      <c r="A13" s="48" t="s">
        <v>72</v>
      </c>
      <c r="B13" s="106">
        <v>4142127</v>
      </c>
      <c r="C13" s="106">
        <v>3310960</v>
      </c>
      <c r="D13" s="106"/>
      <c r="E13" s="106">
        <f t="shared" si="0"/>
        <v>-1</v>
      </c>
    </row>
    <row r="14" spans="1:7" hidden="1" x14ac:dyDescent="0.25">
      <c r="A14" s="48" t="s">
        <v>73</v>
      </c>
      <c r="B14" s="106">
        <v>2697470</v>
      </c>
      <c r="C14" s="106"/>
      <c r="D14" s="106"/>
      <c r="E14" s="106" t="e">
        <f t="shared" si="0"/>
        <v>#DIV/0!</v>
      </c>
    </row>
    <row r="15" spans="1:7" x14ac:dyDescent="0.25">
      <c r="A15" s="48" t="s">
        <v>74</v>
      </c>
      <c r="B15" s="106" t="s">
        <v>35</v>
      </c>
      <c r="C15" s="106">
        <v>1256108</v>
      </c>
      <c r="D15" s="106">
        <v>1384107</v>
      </c>
      <c r="E15" s="106">
        <f t="shared" si="0"/>
        <v>0.10190126963605041</v>
      </c>
    </row>
    <row r="16" spans="1:7" x14ac:dyDescent="0.25">
      <c r="A16" s="48" t="s">
        <v>71</v>
      </c>
      <c r="B16" s="106">
        <v>41764</v>
      </c>
      <c r="C16" s="106">
        <v>13440</v>
      </c>
      <c r="D16" s="106">
        <v>11680</v>
      </c>
      <c r="E16" s="106">
        <f t="shared" si="0"/>
        <v>-0.13095238095238096</v>
      </c>
    </row>
    <row r="17" spans="1:7" x14ac:dyDescent="0.25">
      <c r="A17" s="131" t="s">
        <v>54</v>
      </c>
      <c r="B17" s="132">
        <f>SUM(B4:B16)</f>
        <v>64057398</v>
      </c>
      <c r="C17" s="132">
        <f>SUM(C4:C16)</f>
        <v>57399471</v>
      </c>
      <c r="D17" s="132">
        <f>SUM(D4:D16)</f>
        <v>59156285</v>
      </c>
      <c r="E17" s="133">
        <f t="shared" si="0"/>
        <v>3.0606797752543748E-2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34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showGridLines="0" zoomScale="90" zoomScaleNormal="90" workbookViewId="0">
      <selection sqref="A1:E1"/>
    </sheetView>
  </sheetViews>
  <sheetFormatPr defaultColWidth="9.140625" defaultRowHeight="15" x14ac:dyDescent="0.25"/>
  <cols>
    <col min="1" max="1" width="27.4257812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9.42578125" style="126" customWidth="1"/>
    <col min="6" max="64" width="9.140625" style="12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6" ht="18" x14ac:dyDescent="0.25">
      <c r="A1" s="159" t="s">
        <v>105</v>
      </c>
      <c r="B1" s="159"/>
      <c r="C1" s="159"/>
      <c r="D1" s="159"/>
      <c r="E1" s="159"/>
    </row>
    <row r="2" spans="1:6" ht="15.75" x14ac:dyDescent="0.25">
      <c r="A2" s="127"/>
      <c r="B2" s="112"/>
      <c r="C2" s="112"/>
      <c r="D2"/>
      <c r="E2" s="128" t="s">
        <v>93</v>
      </c>
      <c r="F2" s="139"/>
    </row>
    <row r="3" spans="1:6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6" x14ac:dyDescent="0.25">
      <c r="A4" s="48" t="s">
        <v>62</v>
      </c>
      <c r="B4" s="106">
        <v>9939180</v>
      </c>
      <c r="C4" s="106">
        <v>9310896</v>
      </c>
      <c r="D4" s="106">
        <v>11579064</v>
      </c>
      <c r="E4" s="106">
        <f t="shared" ref="E4:E17" si="0">(D4-C4)/C4</f>
        <v>0.24360362310995634</v>
      </c>
    </row>
    <row r="5" spans="1:6" x14ac:dyDescent="0.25">
      <c r="A5" s="48" t="s">
        <v>97</v>
      </c>
      <c r="B5" s="106">
        <v>5382998</v>
      </c>
      <c r="C5" s="106">
        <v>6169764</v>
      </c>
      <c r="D5" s="106">
        <v>5233636</v>
      </c>
      <c r="E5" s="106">
        <f t="shared" si="0"/>
        <v>-0.1517283319102643</v>
      </c>
    </row>
    <row r="6" spans="1:6" x14ac:dyDescent="0.25">
      <c r="A6" s="48" t="s">
        <v>98</v>
      </c>
      <c r="B6" s="106">
        <v>4018060</v>
      </c>
      <c r="C6" s="106">
        <v>3017153</v>
      </c>
      <c r="D6" s="106">
        <v>3523940</v>
      </c>
      <c r="E6" s="106">
        <f t="shared" si="0"/>
        <v>0.16796861146915651</v>
      </c>
    </row>
    <row r="7" spans="1:6" x14ac:dyDescent="0.25">
      <c r="A7" s="48" t="s">
        <v>65</v>
      </c>
      <c r="B7" s="106">
        <v>2205666</v>
      </c>
      <c r="C7" s="106">
        <v>2188418</v>
      </c>
      <c r="D7" s="106">
        <v>2022530</v>
      </c>
      <c r="E7" s="106">
        <f t="shared" si="0"/>
        <v>-7.5802703139893748E-2</v>
      </c>
    </row>
    <row r="8" spans="1:6" x14ac:dyDescent="0.25">
      <c r="A8" s="48" t="s">
        <v>66</v>
      </c>
      <c r="B8" s="106">
        <v>2337080</v>
      </c>
      <c r="C8" s="106">
        <v>2267088</v>
      </c>
      <c r="D8" s="106">
        <v>2542225</v>
      </c>
      <c r="E8" s="106">
        <f t="shared" si="0"/>
        <v>0.12136141164348274</v>
      </c>
    </row>
    <row r="9" spans="1:6" x14ac:dyDescent="0.25">
      <c r="A9" s="48" t="s">
        <v>67</v>
      </c>
      <c r="B9" s="106">
        <v>5238672</v>
      </c>
      <c r="C9" s="106">
        <v>2475752</v>
      </c>
      <c r="D9" s="106">
        <v>2453216</v>
      </c>
      <c r="E9" s="106">
        <f t="shared" si="0"/>
        <v>-9.1026887992012116E-3</v>
      </c>
    </row>
    <row r="10" spans="1:6" x14ac:dyDescent="0.25">
      <c r="A10" s="48" t="s">
        <v>68</v>
      </c>
      <c r="B10" s="106">
        <v>1070521</v>
      </c>
      <c r="C10" s="106">
        <v>819147</v>
      </c>
      <c r="D10" s="106">
        <v>848806</v>
      </c>
      <c r="E10" s="106">
        <f t="shared" si="0"/>
        <v>3.6207176489689887E-2</v>
      </c>
    </row>
    <row r="11" spans="1:6" x14ac:dyDescent="0.25">
      <c r="A11" s="48" t="s">
        <v>69</v>
      </c>
      <c r="B11" s="106">
        <v>1451676</v>
      </c>
      <c r="C11" s="106">
        <v>1296008</v>
      </c>
      <c r="D11" s="106">
        <v>1354039</v>
      </c>
      <c r="E11" s="106">
        <f t="shared" si="0"/>
        <v>4.4776729773273002E-2</v>
      </c>
    </row>
    <row r="12" spans="1:6" x14ac:dyDescent="0.25">
      <c r="A12" s="48" t="s">
        <v>70</v>
      </c>
      <c r="B12" s="106">
        <v>1064880</v>
      </c>
      <c r="C12" s="106">
        <v>700100</v>
      </c>
      <c r="D12" s="106">
        <v>1025800</v>
      </c>
      <c r="E12" s="106">
        <f t="shared" si="0"/>
        <v>0.46521925439222966</v>
      </c>
    </row>
    <row r="13" spans="1:6" hidden="1" x14ac:dyDescent="0.25">
      <c r="A13" s="48" t="s">
        <v>72</v>
      </c>
      <c r="B13" s="106">
        <v>2645638</v>
      </c>
      <c r="C13" s="106">
        <v>1792928</v>
      </c>
      <c r="D13" s="106"/>
      <c r="E13" s="106">
        <f t="shared" si="0"/>
        <v>-1</v>
      </c>
    </row>
    <row r="14" spans="1:6" hidden="1" x14ac:dyDescent="0.25">
      <c r="A14" s="48" t="s">
        <v>73</v>
      </c>
      <c r="B14" s="106">
        <v>1543512</v>
      </c>
      <c r="C14" s="106"/>
      <c r="D14" s="106"/>
      <c r="E14" s="106" t="e">
        <f t="shared" si="0"/>
        <v>#DIV/0!</v>
      </c>
    </row>
    <row r="15" spans="1:6" x14ac:dyDescent="0.25">
      <c r="A15" s="48" t="s">
        <v>74</v>
      </c>
      <c r="B15" s="106" t="s">
        <v>35</v>
      </c>
      <c r="C15" s="106">
        <v>556306</v>
      </c>
      <c r="D15" s="106">
        <v>620994</v>
      </c>
      <c r="E15" s="106">
        <f t="shared" si="0"/>
        <v>0.11628132718324088</v>
      </c>
    </row>
    <row r="16" spans="1:6" x14ac:dyDescent="0.25">
      <c r="A16" s="48" t="s">
        <v>71</v>
      </c>
      <c r="B16" s="106">
        <v>23814</v>
      </c>
      <c r="C16" s="106">
        <v>16920</v>
      </c>
      <c r="D16" s="106">
        <v>33912</v>
      </c>
      <c r="E16" s="106">
        <f t="shared" si="0"/>
        <v>1.0042553191489361</v>
      </c>
    </row>
    <row r="17" spans="1:7" x14ac:dyDescent="0.25">
      <c r="A17" s="109" t="s">
        <v>54</v>
      </c>
      <c r="B17" s="141">
        <f>SUM(B4:B16)</f>
        <v>36921697</v>
      </c>
      <c r="C17" s="141">
        <f>SUM(C4:C16)</f>
        <v>30610480</v>
      </c>
      <c r="D17" s="141">
        <f>SUM(D4:D16)</f>
        <v>31238162</v>
      </c>
      <c r="E17" s="141">
        <f t="shared" si="0"/>
        <v>2.0505460874837636E-2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30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  <row r="24" spans="1:7" x14ac:dyDescent="0.25">
      <c r="A24" s="129"/>
      <c r="B24" s="129"/>
      <c r="C24" s="129"/>
      <c r="D24" s="129"/>
      <c r="E24" s="129"/>
    </row>
    <row r="25" spans="1:7" x14ac:dyDescent="0.25">
      <c r="A25" s="129"/>
      <c r="B25" s="129"/>
      <c r="C25" s="129"/>
      <c r="D25" s="129"/>
      <c r="E25" s="129"/>
    </row>
    <row r="26" spans="1:7" x14ac:dyDescent="0.25">
      <c r="A26" s="129"/>
      <c r="B26" s="129"/>
      <c r="C26" s="129"/>
      <c r="D26" s="129"/>
      <c r="E26" s="129"/>
    </row>
    <row r="27" spans="1:7" x14ac:dyDescent="0.25">
      <c r="A27" s="129"/>
      <c r="B27" s="129"/>
      <c r="C27" s="129"/>
      <c r="D27" s="129"/>
      <c r="E27" s="129"/>
    </row>
    <row r="28" spans="1:7" x14ac:dyDescent="0.25">
      <c r="A28" s="129"/>
      <c r="B28" s="129"/>
      <c r="C28" s="129"/>
      <c r="D28" s="129"/>
      <c r="E28" s="129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>
      <selection activeCell="E2" sqref="E2"/>
    </sheetView>
  </sheetViews>
  <sheetFormatPr defaultColWidth="9.140625" defaultRowHeight="15" x14ac:dyDescent="0.25"/>
  <cols>
    <col min="1" max="1" width="27.4257812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5.28515625" style="126" customWidth="1"/>
    <col min="6" max="64" width="9.140625" style="12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6" ht="18" x14ac:dyDescent="0.25">
      <c r="A1" s="159" t="s">
        <v>106</v>
      </c>
      <c r="B1" s="159"/>
      <c r="C1" s="159"/>
      <c r="D1" s="159"/>
      <c r="E1" s="159"/>
    </row>
    <row r="2" spans="1:6" ht="15.75" x14ac:dyDescent="0.25">
      <c r="A2" s="127"/>
      <c r="B2" s="112"/>
      <c r="C2" s="112"/>
      <c r="D2"/>
      <c r="E2" s="128" t="s">
        <v>93</v>
      </c>
      <c r="F2" s="129"/>
    </row>
    <row r="3" spans="1:6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6" x14ac:dyDescent="0.25">
      <c r="A4" s="48" t="s">
        <v>62</v>
      </c>
      <c r="B4" s="106">
        <v>10838009</v>
      </c>
      <c r="C4" s="106">
        <v>8205949</v>
      </c>
      <c r="D4" s="106">
        <v>10362032</v>
      </c>
      <c r="E4" s="106">
        <f t="shared" ref="E4:E17" si="0">(D4-C4)/C4</f>
        <v>0.26274633195989883</v>
      </c>
    </row>
    <row r="5" spans="1:6" x14ac:dyDescent="0.25">
      <c r="A5" s="48" t="s">
        <v>97</v>
      </c>
      <c r="B5" s="106">
        <v>3468381</v>
      </c>
      <c r="C5" s="106">
        <v>2589932</v>
      </c>
      <c r="D5" s="106">
        <v>2993322</v>
      </c>
      <c r="E5" s="106">
        <f t="shared" si="0"/>
        <v>0.15575312402024455</v>
      </c>
    </row>
    <row r="6" spans="1:6" x14ac:dyDescent="0.25">
      <c r="A6" s="48" t="s">
        <v>98</v>
      </c>
      <c r="B6" s="106">
        <v>3630890</v>
      </c>
      <c r="C6" s="106">
        <v>2804948</v>
      </c>
      <c r="D6" s="106">
        <v>2801208</v>
      </c>
      <c r="E6" s="106">
        <f t="shared" si="0"/>
        <v>-1.3333580515574621E-3</v>
      </c>
    </row>
    <row r="7" spans="1:6" x14ac:dyDescent="0.25">
      <c r="A7" s="48" t="s">
        <v>65</v>
      </c>
      <c r="B7" s="106">
        <v>577744</v>
      </c>
      <c r="C7" s="106">
        <v>387751</v>
      </c>
      <c r="D7" s="106">
        <v>553196</v>
      </c>
      <c r="E7" s="106">
        <f t="shared" si="0"/>
        <v>0.4266784611774051</v>
      </c>
    </row>
    <row r="8" spans="1:6" x14ac:dyDescent="0.25">
      <c r="A8" s="48" t="s">
        <v>66</v>
      </c>
      <c r="B8" s="106">
        <v>2390720</v>
      </c>
      <c r="C8" s="106">
        <v>1680048</v>
      </c>
      <c r="D8" s="106">
        <v>1922658</v>
      </c>
      <c r="E8" s="106">
        <f t="shared" si="0"/>
        <v>0.14440658838318904</v>
      </c>
    </row>
    <row r="9" spans="1:6" x14ac:dyDescent="0.25">
      <c r="A9" s="48" t="s">
        <v>67</v>
      </c>
      <c r="B9" s="106">
        <v>1532326</v>
      </c>
      <c r="C9" s="106">
        <v>1366960</v>
      </c>
      <c r="D9" s="106">
        <v>2457400</v>
      </c>
      <c r="E9" s="106">
        <f t="shared" si="0"/>
        <v>0.79771171065722479</v>
      </c>
    </row>
    <row r="10" spans="1:6" x14ac:dyDescent="0.25">
      <c r="A10" s="48" t="s">
        <v>68</v>
      </c>
      <c r="B10" s="106">
        <v>926711</v>
      </c>
      <c r="C10" s="106">
        <v>643731</v>
      </c>
      <c r="D10" s="106">
        <v>667043</v>
      </c>
      <c r="E10" s="106">
        <f t="shared" si="0"/>
        <v>3.6213884370956191E-2</v>
      </c>
    </row>
    <row r="11" spans="1:6" x14ac:dyDescent="0.25">
      <c r="A11" s="48" t="s">
        <v>69</v>
      </c>
      <c r="B11" s="106">
        <v>1802746</v>
      </c>
      <c r="C11" s="106">
        <v>1899646</v>
      </c>
      <c r="D11" s="106">
        <v>2168334</v>
      </c>
      <c r="E11" s="106">
        <f t="shared" si="0"/>
        <v>0.14144108955036885</v>
      </c>
    </row>
    <row r="12" spans="1:6" x14ac:dyDescent="0.25">
      <c r="A12" s="48" t="s">
        <v>70</v>
      </c>
      <c r="B12" s="106">
        <v>1742600</v>
      </c>
      <c r="C12" s="106">
        <v>1399160</v>
      </c>
      <c r="D12" s="106">
        <v>1703220</v>
      </c>
      <c r="E12" s="106">
        <f t="shared" si="0"/>
        <v>0.21731610394808312</v>
      </c>
    </row>
    <row r="13" spans="1:6" hidden="1" x14ac:dyDescent="0.25">
      <c r="A13" s="48" t="s">
        <v>72</v>
      </c>
      <c r="B13" s="106">
        <v>3402418</v>
      </c>
      <c r="C13" s="106">
        <v>2248390</v>
      </c>
      <c r="D13" s="106"/>
      <c r="E13" s="106">
        <f t="shared" si="0"/>
        <v>-1</v>
      </c>
    </row>
    <row r="14" spans="1:6" hidden="1" x14ac:dyDescent="0.25">
      <c r="A14" s="48" t="s">
        <v>73</v>
      </c>
      <c r="B14" s="106">
        <v>2002492</v>
      </c>
      <c r="C14" s="106"/>
      <c r="D14" s="106"/>
      <c r="E14" s="106" t="e">
        <f t="shared" si="0"/>
        <v>#DIV/0!</v>
      </c>
    </row>
    <row r="15" spans="1:6" x14ac:dyDescent="0.25">
      <c r="A15" s="48" t="s">
        <v>74</v>
      </c>
      <c r="B15" s="106" t="s">
        <v>35</v>
      </c>
      <c r="C15" s="106">
        <v>946239</v>
      </c>
      <c r="D15" s="106">
        <v>1172284</v>
      </c>
      <c r="E15" s="106">
        <f t="shared" si="0"/>
        <v>0.23888784968702409</v>
      </c>
    </row>
    <row r="16" spans="1:6" x14ac:dyDescent="0.25">
      <c r="A16" s="48" t="s">
        <v>71</v>
      </c>
      <c r="B16" s="106">
        <v>12616</v>
      </c>
      <c r="C16" s="106">
        <v>41795</v>
      </c>
      <c r="D16" s="106">
        <v>316435</v>
      </c>
      <c r="E16" s="106">
        <f t="shared" si="0"/>
        <v>6.5711209474817558</v>
      </c>
    </row>
    <row r="17" spans="1:7" x14ac:dyDescent="0.25">
      <c r="A17" s="109" t="s">
        <v>54</v>
      </c>
      <c r="B17" s="141">
        <f>SUM(B4:B16)</f>
        <v>32327653</v>
      </c>
      <c r="C17" s="141">
        <f>SUM(C4:C16)</f>
        <v>24214549</v>
      </c>
      <c r="D17" s="141">
        <f>SUM(D4:D16)</f>
        <v>27117132</v>
      </c>
      <c r="E17" s="141">
        <f t="shared" si="0"/>
        <v>0.11986938100726138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34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  <row r="24" spans="1:7" x14ac:dyDescent="0.25">
      <c r="A24" s="129"/>
      <c r="B24" s="129"/>
      <c r="C24" s="129"/>
      <c r="D24" s="129"/>
      <c r="E24" s="129"/>
    </row>
    <row r="25" spans="1:7" x14ac:dyDescent="0.25">
      <c r="A25" s="129"/>
      <c r="B25" s="129"/>
      <c r="C25" s="129"/>
      <c r="D25" s="129"/>
      <c r="E25" s="129"/>
    </row>
    <row r="26" spans="1:7" x14ac:dyDescent="0.25">
      <c r="A26" s="129"/>
      <c r="B26" s="129"/>
      <c r="C26" s="129"/>
      <c r="D26" s="129"/>
      <c r="E26" s="129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>
      <selection sqref="A1:E1"/>
    </sheetView>
  </sheetViews>
  <sheetFormatPr defaultColWidth="9.140625" defaultRowHeight="15" x14ac:dyDescent="0.25"/>
  <cols>
    <col min="1" max="1" width="27.42578125" style="126" customWidth="1"/>
    <col min="2" max="2" width="20" style="126" customWidth="1"/>
    <col min="3" max="3" width="22.28515625" style="126" customWidth="1"/>
    <col min="4" max="4" width="19.5703125" style="126" customWidth="1"/>
    <col min="5" max="5" width="13.5703125" style="126" customWidth="1"/>
    <col min="6" max="64" width="9.140625" style="126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6" ht="18" x14ac:dyDescent="0.25">
      <c r="A1" s="159" t="s">
        <v>107</v>
      </c>
      <c r="B1" s="159"/>
      <c r="C1" s="159"/>
      <c r="D1" s="159"/>
      <c r="E1" s="159"/>
    </row>
    <row r="2" spans="1:6" ht="15.75" x14ac:dyDescent="0.25">
      <c r="A2" s="127"/>
      <c r="B2" s="112"/>
      <c r="C2"/>
      <c r="D2"/>
      <c r="E2" s="128" t="s">
        <v>93</v>
      </c>
      <c r="F2"/>
    </row>
    <row r="3" spans="1:6" x14ac:dyDescent="0.25">
      <c r="A3" s="7" t="s">
        <v>8</v>
      </c>
      <c r="B3" s="105" t="s">
        <v>94</v>
      </c>
      <c r="C3" s="105" t="s">
        <v>95</v>
      </c>
      <c r="D3" s="105" t="s">
        <v>96</v>
      </c>
      <c r="E3" s="105" t="s">
        <v>10</v>
      </c>
    </row>
    <row r="4" spans="1:6" x14ac:dyDescent="0.25">
      <c r="A4" s="48" t="s">
        <v>62</v>
      </c>
      <c r="B4" s="106">
        <v>6942430</v>
      </c>
      <c r="C4" s="106">
        <v>7236897</v>
      </c>
      <c r="D4" s="106">
        <v>7595023</v>
      </c>
      <c r="E4" s="106">
        <f t="shared" ref="E4:E17" si="0">(D4-C4)/C4</f>
        <v>4.948612644341905E-2</v>
      </c>
    </row>
    <row r="5" spans="1:6" x14ac:dyDescent="0.25">
      <c r="A5" s="48" t="s">
        <v>97</v>
      </c>
      <c r="B5" s="106">
        <v>3954976</v>
      </c>
      <c r="C5" s="106">
        <v>5161326</v>
      </c>
      <c r="D5" s="106">
        <v>4018962</v>
      </c>
      <c r="E5" s="106">
        <f t="shared" si="0"/>
        <v>-0.22133149504604049</v>
      </c>
    </row>
    <row r="6" spans="1:6" x14ac:dyDescent="0.25">
      <c r="A6" s="48" t="s">
        <v>98</v>
      </c>
      <c r="B6" s="106">
        <v>3936304</v>
      </c>
      <c r="C6" s="106">
        <v>3726460</v>
      </c>
      <c r="D6" s="106">
        <v>3944249</v>
      </c>
      <c r="E6" s="106">
        <f t="shared" si="0"/>
        <v>5.8443938751522893E-2</v>
      </c>
    </row>
    <row r="7" spans="1:6" x14ac:dyDescent="0.25">
      <c r="A7" s="48" t="s">
        <v>65</v>
      </c>
      <c r="B7" s="106">
        <v>1178823</v>
      </c>
      <c r="C7" s="106">
        <v>1212517</v>
      </c>
      <c r="D7" s="106">
        <v>975202</v>
      </c>
      <c r="E7" s="106">
        <f t="shared" si="0"/>
        <v>-0.19572096721118137</v>
      </c>
    </row>
    <row r="8" spans="1:6" x14ac:dyDescent="0.25">
      <c r="A8" s="48" t="s">
        <v>66</v>
      </c>
      <c r="B8" s="106">
        <v>1764318</v>
      </c>
      <c r="C8" s="106">
        <v>2544450</v>
      </c>
      <c r="D8" s="106">
        <v>2180043</v>
      </c>
      <c r="E8" s="106">
        <f t="shared" si="0"/>
        <v>-0.14321641219123976</v>
      </c>
    </row>
    <row r="9" spans="1:6" x14ac:dyDescent="0.25">
      <c r="A9" s="48" t="s">
        <v>67</v>
      </c>
      <c r="B9" s="106">
        <v>1564710</v>
      </c>
      <c r="C9" s="106">
        <v>1465116</v>
      </c>
      <c r="D9" s="106">
        <v>1388104</v>
      </c>
      <c r="E9" s="106">
        <f t="shared" si="0"/>
        <v>-5.2563756043890041E-2</v>
      </c>
    </row>
    <row r="10" spans="1:6" x14ac:dyDescent="0.25">
      <c r="A10" s="48" t="s">
        <v>68</v>
      </c>
      <c r="B10" s="106">
        <v>1168924</v>
      </c>
      <c r="C10" s="106">
        <v>1100524</v>
      </c>
      <c r="D10" s="106">
        <v>1075704</v>
      </c>
      <c r="E10" s="106">
        <f t="shared" si="0"/>
        <v>-2.2552892985523258E-2</v>
      </c>
    </row>
    <row r="11" spans="1:6" x14ac:dyDescent="0.25">
      <c r="A11" s="48" t="s">
        <v>69</v>
      </c>
      <c r="B11" s="106">
        <v>2823332</v>
      </c>
      <c r="C11" s="106">
        <v>2504270</v>
      </c>
      <c r="D11" s="106">
        <v>2809369</v>
      </c>
      <c r="E11" s="106">
        <f t="shared" si="0"/>
        <v>0.12183151177788337</v>
      </c>
    </row>
    <row r="12" spans="1:6" x14ac:dyDescent="0.25">
      <c r="A12" s="48" t="s">
        <v>70</v>
      </c>
      <c r="B12" s="106">
        <v>1440000</v>
      </c>
      <c r="C12" s="106">
        <v>1057700</v>
      </c>
      <c r="D12" s="106">
        <v>1026000</v>
      </c>
      <c r="E12" s="106">
        <f t="shared" si="0"/>
        <v>-2.9970691122246384E-2</v>
      </c>
    </row>
    <row r="13" spans="1:6" hidden="1" x14ac:dyDescent="0.25">
      <c r="A13" s="48" t="s">
        <v>72</v>
      </c>
      <c r="B13" s="106">
        <v>3148467</v>
      </c>
      <c r="C13" s="106">
        <v>3205143</v>
      </c>
      <c r="D13" s="106"/>
      <c r="E13" s="106">
        <f t="shared" si="0"/>
        <v>-1</v>
      </c>
    </row>
    <row r="14" spans="1:6" hidden="1" x14ac:dyDescent="0.25">
      <c r="A14" s="48" t="s">
        <v>73</v>
      </c>
      <c r="B14" s="106">
        <v>389303</v>
      </c>
      <c r="C14" s="106"/>
      <c r="D14" s="106"/>
      <c r="E14" s="106" t="e">
        <f t="shared" si="0"/>
        <v>#DIV/0!</v>
      </c>
    </row>
    <row r="15" spans="1:6" x14ac:dyDescent="0.25">
      <c r="A15" s="48" t="s">
        <v>74</v>
      </c>
      <c r="B15" s="106" t="s">
        <v>35</v>
      </c>
      <c r="C15" s="106">
        <v>1191389</v>
      </c>
      <c r="D15" s="106">
        <v>965458</v>
      </c>
      <c r="E15" s="106">
        <f t="shared" si="0"/>
        <v>-0.18963663421434981</v>
      </c>
    </row>
    <row r="16" spans="1:6" x14ac:dyDescent="0.25">
      <c r="A16" s="48" t="s">
        <v>71</v>
      </c>
      <c r="B16" s="106">
        <v>17305</v>
      </c>
      <c r="C16" s="106">
        <v>25000</v>
      </c>
      <c r="D16" s="106">
        <v>58070</v>
      </c>
      <c r="E16" s="106">
        <f t="shared" si="0"/>
        <v>1.3228</v>
      </c>
    </row>
    <row r="17" spans="1:7" x14ac:dyDescent="0.25">
      <c r="A17" s="109" t="s">
        <v>54</v>
      </c>
      <c r="B17" s="141">
        <f>SUM(B4:B16)</f>
        <v>28328892</v>
      </c>
      <c r="C17" s="141">
        <f>SUM(C4:C16)</f>
        <v>30430792</v>
      </c>
      <c r="D17" s="141">
        <f>SUM(D4:D16)</f>
        <v>26036184</v>
      </c>
      <c r="E17" s="141">
        <f t="shared" si="0"/>
        <v>-0.14441319831570601</v>
      </c>
      <c r="G17" s="130"/>
    </row>
    <row r="18" spans="1:7" x14ac:dyDescent="0.25">
      <c r="A18" s="134"/>
      <c r="B18" s="129"/>
      <c r="C18" s="129"/>
      <c r="D18" s="129"/>
      <c r="E18" s="129"/>
    </row>
    <row r="19" spans="1:7" x14ac:dyDescent="0.25">
      <c r="A19" s="80" t="s">
        <v>25</v>
      </c>
      <c r="B19" s="129"/>
      <c r="C19" s="129"/>
      <c r="D19" s="129"/>
      <c r="E19" s="129"/>
    </row>
    <row r="20" spans="1:7" x14ac:dyDescent="0.25">
      <c r="A20" s="134"/>
      <c r="B20" s="129"/>
      <c r="C20" s="129"/>
      <c r="D20" s="129"/>
      <c r="E20" s="129"/>
    </row>
    <row r="21" spans="1:7" x14ac:dyDescent="0.25">
      <c r="A21" s="134"/>
      <c r="B21" s="129"/>
      <c r="C21" s="129"/>
      <c r="D21" s="129"/>
      <c r="E21" s="129"/>
    </row>
    <row r="22" spans="1:7" x14ac:dyDescent="0.25">
      <c r="A22" s="134"/>
      <c r="B22" s="129"/>
      <c r="C22" s="129"/>
      <c r="D22" s="129"/>
      <c r="E22" s="129"/>
    </row>
    <row r="23" spans="1:7" x14ac:dyDescent="0.25">
      <c r="A23" s="129"/>
      <c r="B23" s="129"/>
      <c r="C23" s="129"/>
      <c r="D23" s="129"/>
      <c r="E23" s="129"/>
    </row>
    <row r="24" spans="1:7" x14ac:dyDescent="0.25">
      <c r="A24" s="129"/>
      <c r="B24" s="129"/>
      <c r="C24" s="129"/>
      <c r="D24" s="129"/>
      <c r="E24" s="129"/>
    </row>
    <row r="25" spans="1:7" x14ac:dyDescent="0.25">
      <c r="A25" s="129"/>
      <c r="B25" s="129"/>
      <c r="C25" s="129"/>
      <c r="D25" s="129"/>
      <c r="E25" s="129"/>
    </row>
    <row r="26" spans="1:7" x14ac:dyDescent="0.25">
      <c r="A26" s="129"/>
      <c r="B26" s="129"/>
      <c r="C26" s="129"/>
      <c r="D26" s="129"/>
      <c r="E26" s="129"/>
    </row>
  </sheetData>
  <mergeCells count="1">
    <mergeCell ref="A1:E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0"/>
  <sheetViews>
    <sheetView showGridLines="0" zoomScale="90" zoomScaleNormal="90" workbookViewId="0">
      <pane ySplit="2" topLeftCell="A3" activePane="bottomLeft" state="frozen"/>
      <selection pane="bottomLeft" activeCell="G37" sqref="G37"/>
    </sheetView>
  </sheetViews>
  <sheetFormatPr defaultColWidth="9.140625" defaultRowHeight="15" x14ac:dyDescent="0.25"/>
  <cols>
    <col min="1" max="1" width="30.7109375" style="142" customWidth="1"/>
    <col min="2" max="2" width="20.7109375" style="142" customWidth="1"/>
    <col min="3" max="3" width="9.140625" style="142"/>
    <col min="4" max="4" width="30.7109375" style="142" customWidth="1"/>
    <col min="5" max="5" width="20.7109375" style="142" customWidth="1"/>
    <col min="6" max="6" width="9.140625" style="142"/>
    <col min="7" max="7" width="30.7109375" style="142" customWidth="1"/>
    <col min="8" max="8" width="20.7109375" style="142" customWidth="1"/>
    <col min="9" max="9" width="9.140625" style="142"/>
    <col min="10" max="10" width="30.7109375" style="142" customWidth="1"/>
    <col min="11" max="11" width="20.7109375" style="142" customWidth="1"/>
    <col min="12" max="12" width="9.140625" style="142"/>
    <col min="13" max="13" width="30.7109375" style="142" customWidth="1"/>
    <col min="14" max="14" width="20.7109375" style="142" customWidth="1"/>
    <col min="15" max="64" width="9.140625" style="142"/>
  </cols>
  <sheetData>
    <row r="1" spans="1:27" x14ac:dyDescent="0.25">
      <c r="A1" s="151" t="s">
        <v>108</v>
      </c>
      <c r="B1" s="151"/>
      <c r="C1" s="143"/>
      <c r="D1" s="151" t="s">
        <v>109</v>
      </c>
      <c r="E1" s="151"/>
      <c r="F1" s="143"/>
      <c r="G1" s="151" t="s">
        <v>110</v>
      </c>
      <c r="H1" s="151"/>
      <c r="I1" s="143"/>
      <c r="J1" s="151" t="s">
        <v>111</v>
      </c>
      <c r="K1" s="151"/>
      <c r="L1" s="143"/>
      <c r="M1" s="151" t="s">
        <v>112</v>
      </c>
      <c r="N1" s="151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x14ac:dyDescent="0.25">
      <c r="A2" s="7" t="s">
        <v>113</v>
      </c>
      <c r="B2" s="7" t="s">
        <v>114</v>
      </c>
      <c r="C2" s="143"/>
      <c r="D2" s="7" t="s">
        <v>113</v>
      </c>
      <c r="E2" s="7" t="s">
        <v>114</v>
      </c>
      <c r="F2" s="143"/>
      <c r="G2" s="7" t="s">
        <v>113</v>
      </c>
      <c r="H2" s="7" t="s">
        <v>114</v>
      </c>
      <c r="I2" s="143"/>
      <c r="J2" s="7" t="s">
        <v>113</v>
      </c>
      <c r="K2" s="7" t="s">
        <v>114</v>
      </c>
      <c r="L2" s="143"/>
      <c r="M2" s="7" t="s">
        <v>113</v>
      </c>
      <c r="N2" s="7" t="s">
        <v>114</v>
      </c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x14ac:dyDescent="0.25">
      <c r="A3" s="48" t="s">
        <v>115</v>
      </c>
      <c r="B3" s="106">
        <v>2249484</v>
      </c>
      <c r="C3" s="143"/>
      <c r="D3" s="48" t="s">
        <v>116</v>
      </c>
      <c r="E3" s="106">
        <v>15339870</v>
      </c>
      <c r="F3" s="143"/>
      <c r="G3" s="48" t="s">
        <v>117</v>
      </c>
      <c r="H3" s="106">
        <v>10053800</v>
      </c>
      <c r="I3" s="143"/>
      <c r="J3" s="48" t="s">
        <v>118</v>
      </c>
      <c r="K3" s="106">
        <v>5364149</v>
      </c>
      <c r="L3" s="143"/>
      <c r="M3" s="48" t="s">
        <v>119</v>
      </c>
      <c r="N3" s="106">
        <v>5425347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7" x14ac:dyDescent="0.25">
      <c r="A4" s="48" t="s">
        <v>120</v>
      </c>
      <c r="B4" s="106">
        <v>1047376</v>
      </c>
      <c r="C4" s="143"/>
      <c r="D4" s="48" t="s">
        <v>121</v>
      </c>
      <c r="E4" s="106">
        <v>14220325</v>
      </c>
      <c r="F4" s="143"/>
      <c r="G4" s="48" t="s">
        <v>122</v>
      </c>
      <c r="H4" s="106">
        <v>6341768</v>
      </c>
      <c r="I4" s="143"/>
      <c r="J4" s="48" t="s">
        <v>115</v>
      </c>
      <c r="K4" s="106">
        <v>4663076</v>
      </c>
      <c r="L4" s="143"/>
      <c r="M4" s="48" t="s">
        <v>123</v>
      </c>
      <c r="N4" s="106">
        <v>4446343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x14ac:dyDescent="0.25">
      <c r="A5" s="48" t="s">
        <v>124</v>
      </c>
      <c r="B5" s="106">
        <v>611450</v>
      </c>
      <c r="C5" s="143"/>
      <c r="D5" s="48" t="s">
        <v>118</v>
      </c>
      <c r="E5" s="106">
        <v>13511950</v>
      </c>
      <c r="F5" s="143"/>
      <c r="G5" s="48" t="s">
        <v>125</v>
      </c>
      <c r="H5" s="106">
        <v>3978110</v>
      </c>
      <c r="I5" s="143"/>
      <c r="J5" s="48" t="s">
        <v>126</v>
      </c>
      <c r="K5" s="106">
        <v>2039079</v>
      </c>
      <c r="L5" s="143"/>
      <c r="M5" s="48" t="s">
        <v>127</v>
      </c>
      <c r="N5" s="106">
        <v>3707628</v>
      </c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</row>
    <row r="6" spans="1:27" x14ac:dyDescent="0.25">
      <c r="A6" s="48" t="s">
        <v>128</v>
      </c>
      <c r="B6" s="106">
        <v>398552</v>
      </c>
      <c r="C6" s="143"/>
      <c r="D6" s="48" t="s">
        <v>126</v>
      </c>
      <c r="E6" s="106">
        <v>12527225</v>
      </c>
      <c r="F6" s="143"/>
      <c r="G6" s="48" t="s">
        <v>129</v>
      </c>
      <c r="H6" s="106">
        <v>3622540</v>
      </c>
      <c r="I6" s="143"/>
      <c r="J6" s="48" t="s">
        <v>130</v>
      </c>
      <c r="K6" s="106">
        <v>1663120</v>
      </c>
      <c r="L6" s="143"/>
      <c r="M6" s="48" t="s">
        <v>131</v>
      </c>
      <c r="N6" s="106">
        <v>3633155</v>
      </c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27" x14ac:dyDescent="0.25">
      <c r="A7" s="48" t="s">
        <v>132</v>
      </c>
      <c r="B7" s="106">
        <v>366551</v>
      </c>
      <c r="C7" s="143"/>
      <c r="D7" s="48" t="s">
        <v>133</v>
      </c>
      <c r="E7" s="106">
        <v>10906657</v>
      </c>
      <c r="F7" s="143"/>
      <c r="G7" s="48" t="s">
        <v>134</v>
      </c>
      <c r="H7" s="106">
        <v>3317100</v>
      </c>
      <c r="I7" s="143"/>
      <c r="J7" s="48" t="s">
        <v>120</v>
      </c>
      <c r="K7" s="106">
        <v>1488451</v>
      </c>
      <c r="L7" s="143"/>
      <c r="M7" s="48" t="s">
        <v>135</v>
      </c>
      <c r="N7" s="106">
        <v>3475631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</row>
    <row r="8" spans="1:27" x14ac:dyDescent="0.25">
      <c r="A8" s="48" t="s">
        <v>136</v>
      </c>
      <c r="B8" s="106">
        <v>335019</v>
      </c>
      <c r="C8" s="143"/>
      <c r="D8" s="48" t="s">
        <v>137</v>
      </c>
      <c r="E8" s="106">
        <v>8285100</v>
      </c>
      <c r="F8" s="143"/>
      <c r="G8" s="48" t="s">
        <v>138</v>
      </c>
      <c r="H8" s="106">
        <v>2303880</v>
      </c>
      <c r="I8" s="143"/>
      <c r="J8" s="48" t="s">
        <v>138</v>
      </c>
      <c r="K8" s="106">
        <v>1239300</v>
      </c>
      <c r="L8" s="143"/>
      <c r="M8" s="48" t="s">
        <v>139</v>
      </c>
      <c r="N8" s="106">
        <v>2865124</v>
      </c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</row>
    <row r="9" spans="1:27" x14ac:dyDescent="0.25">
      <c r="A9" s="48" t="s">
        <v>140</v>
      </c>
      <c r="B9" s="106">
        <v>195790</v>
      </c>
      <c r="C9" s="143"/>
      <c r="D9" s="48" t="s">
        <v>141</v>
      </c>
      <c r="E9" s="106">
        <v>4090209</v>
      </c>
      <c r="F9" s="143"/>
      <c r="G9" s="48" t="s">
        <v>142</v>
      </c>
      <c r="H9" s="106">
        <v>2049100</v>
      </c>
      <c r="I9" s="143"/>
      <c r="J9" s="48" t="s">
        <v>143</v>
      </c>
      <c r="K9" s="106">
        <v>1191197</v>
      </c>
      <c r="L9" s="143"/>
      <c r="M9" s="48" t="s">
        <v>144</v>
      </c>
      <c r="N9" s="106">
        <v>2751452</v>
      </c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</row>
    <row r="10" spans="1:27" x14ac:dyDescent="0.25">
      <c r="A10" s="48" t="s">
        <v>145</v>
      </c>
      <c r="B10" s="106">
        <v>126800</v>
      </c>
      <c r="C10" s="143"/>
      <c r="D10" s="48" t="s">
        <v>142</v>
      </c>
      <c r="E10" s="106">
        <v>3910100</v>
      </c>
      <c r="F10" s="143"/>
      <c r="G10" s="48" t="s">
        <v>146</v>
      </c>
      <c r="H10" s="106">
        <v>1907000</v>
      </c>
      <c r="I10" s="143"/>
      <c r="J10" s="48" t="s">
        <v>136</v>
      </c>
      <c r="K10" s="106">
        <v>1016277</v>
      </c>
      <c r="L10" s="143"/>
      <c r="M10" s="48" t="s">
        <v>147</v>
      </c>
      <c r="N10" s="106">
        <v>2435268</v>
      </c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</row>
    <row r="11" spans="1:27" x14ac:dyDescent="0.25">
      <c r="A11" s="48" t="s">
        <v>148</v>
      </c>
      <c r="B11" s="106">
        <v>123695</v>
      </c>
      <c r="C11" s="143"/>
      <c r="D11" s="48" t="s">
        <v>149</v>
      </c>
      <c r="E11" s="106">
        <v>3596700</v>
      </c>
      <c r="F11" s="143"/>
      <c r="G11" s="48" t="s">
        <v>150</v>
      </c>
      <c r="H11" s="106">
        <v>1433810</v>
      </c>
      <c r="I11" s="143"/>
      <c r="J11" s="48" t="s">
        <v>151</v>
      </c>
      <c r="K11" s="106">
        <v>726284</v>
      </c>
      <c r="L11" s="143"/>
      <c r="M11" s="48" t="s">
        <v>130</v>
      </c>
      <c r="N11" s="106">
        <v>2301321</v>
      </c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</row>
    <row r="12" spans="1:27" x14ac:dyDescent="0.25">
      <c r="A12" s="48" t="s">
        <v>152</v>
      </c>
      <c r="B12" s="106">
        <v>75002</v>
      </c>
      <c r="C12" s="143"/>
      <c r="D12" s="48" t="s">
        <v>153</v>
      </c>
      <c r="E12" s="106">
        <v>2704450</v>
      </c>
      <c r="F12" s="143"/>
      <c r="G12" s="48" t="s">
        <v>143</v>
      </c>
      <c r="H12" s="106">
        <v>1288920</v>
      </c>
      <c r="I12" s="143"/>
      <c r="J12" s="48" t="s">
        <v>133</v>
      </c>
      <c r="K12" s="106">
        <v>709940</v>
      </c>
      <c r="L12" s="143"/>
      <c r="M12" s="48" t="s">
        <v>154</v>
      </c>
      <c r="N12" s="106">
        <v>2246022</v>
      </c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</row>
    <row r="13" spans="1:27" x14ac:dyDescent="0.25">
      <c r="A13" s="48" t="s">
        <v>155</v>
      </c>
      <c r="B13" s="106">
        <v>68982</v>
      </c>
      <c r="C13" s="143"/>
      <c r="D13" s="48" t="s">
        <v>120</v>
      </c>
      <c r="E13" s="106">
        <v>2274273</v>
      </c>
      <c r="F13" s="143"/>
      <c r="G13" s="48" t="s">
        <v>156</v>
      </c>
      <c r="H13" s="106">
        <v>1056140</v>
      </c>
      <c r="I13" s="143"/>
      <c r="J13" s="48" t="s">
        <v>157</v>
      </c>
      <c r="K13" s="106">
        <v>648340</v>
      </c>
      <c r="L13" s="143"/>
      <c r="M13" s="48" t="s">
        <v>158</v>
      </c>
      <c r="N13" s="106">
        <v>2191227</v>
      </c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</row>
    <row r="14" spans="1:27" x14ac:dyDescent="0.25">
      <c r="A14" s="48" t="s">
        <v>159</v>
      </c>
      <c r="B14" s="106">
        <v>49664</v>
      </c>
      <c r="C14" s="143"/>
      <c r="D14" s="48" t="s">
        <v>160</v>
      </c>
      <c r="E14" s="106">
        <v>1891950</v>
      </c>
      <c r="F14" s="143"/>
      <c r="G14" s="48" t="s">
        <v>161</v>
      </c>
      <c r="H14" s="106">
        <v>926020</v>
      </c>
      <c r="I14" s="143"/>
      <c r="J14" s="48" t="s">
        <v>123</v>
      </c>
      <c r="K14" s="106">
        <v>563609</v>
      </c>
      <c r="L14" s="143"/>
      <c r="M14" s="48" t="s">
        <v>155</v>
      </c>
      <c r="N14" s="106">
        <v>2007838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</row>
    <row r="15" spans="1:27" x14ac:dyDescent="0.25">
      <c r="A15" s="48" t="s">
        <v>162</v>
      </c>
      <c r="B15" s="106">
        <v>48192</v>
      </c>
      <c r="C15" s="143"/>
      <c r="D15" s="48" t="s">
        <v>162</v>
      </c>
      <c r="E15" s="106">
        <v>1823260</v>
      </c>
      <c r="F15" s="143"/>
      <c r="G15" s="48" t="s">
        <v>120</v>
      </c>
      <c r="H15" s="106">
        <v>822960</v>
      </c>
      <c r="I15" s="143"/>
      <c r="J15" s="48" t="s">
        <v>140</v>
      </c>
      <c r="K15" s="106">
        <v>538684</v>
      </c>
      <c r="L15" s="143"/>
      <c r="M15" s="48" t="s">
        <v>163</v>
      </c>
      <c r="N15" s="106">
        <v>1880106</v>
      </c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</row>
    <row r="16" spans="1:27" x14ac:dyDescent="0.25">
      <c r="A16" s="48" t="s">
        <v>144</v>
      </c>
      <c r="B16" s="106">
        <v>47595</v>
      </c>
      <c r="C16" s="143"/>
      <c r="D16" s="48" t="s">
        <v>156</v>
      </c>
      <c r="E16" s="106">
        <v>1665800</v>
      </c>
      <c r="F16" s="143"/>
      <c r="G16" s="48" t="s">
        <v>126</v>
      </c>
      <c r="H16" s="106">
        <v>550040</v>
      </c>
      <c r="I16" s="143"/>
      <c r="J16" s="48" t="s">
        <v>164</v>
      </c>
      <c r="K16" s="106">
        <v>383820</v>
      </c>
      <c r="L16" s="143"/>
      <c r="M16" s="48" t="s">
        <v>165</v>
      </c>
      <c r="N16" s="106">
        <v>1599840</v>
      </c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</row>
    <row r="17" spans="1:27" x14ac:dyDescent="0.25">
      <c r="A17" s="48" t="s">
        <v>166</v>
      </c>
      <c r="B17" s="106">
        <v>40251</v>
      </c>
      <c r="C17" s="143"/>
      <c r="D17" s="48" t="s">
        <v>167</v>
      </c>
      <c r="E17" s="106">
        <v>1404350</v>
      </c>
      <c r="F17" s="143"/>
      <c r="G17" s="48" t="s">
        <v>118</v>
      </c>
      <c r="H17" s="106">
        <v>459520</v>
      </c>
      <c r="I17" s="143"/>
      <c r="J17" s="48" t="s">
        <v>146</v>
      </c>
      <c r="K17" s="106">
        <v>335960</v>
      </c>
      <c r="L17" s="143"/>
      <c r="M17" s="48" t="s">
        <v>168</v>
      </c>
      <c r="N17" s="106">
        <v>1406429</v>
      </c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</row>
    <row r="18" spans="1:27" x14ac:dyDescent="0.25">
      <c r="A18" s="48" t="s">
        <v>169</v>
      </c>
      <c r="B18" s="106">
        <v>38254</v>
      </c>
      <c r="C18" s="143"/>
      <c r="D18" s="48" t="s">
        <v>170</v>
      </c>
      <c r="E18" s="106">
        <v>1369925</v>
      </c>
      <c r="F18" s="143"/>
      <c r="G18" s="48" t="s">
        <v>115</v>
      </c>
      <c r="H18" s="106">
        <v>421220</v>
      </c>
      <c r="I18" s="143"/>
      <c r="J18" s="48" t="s">
        <v>150</v>
      </c>
      <c r="K18" s="106">
        <v>219974</v>
      </c>
      <c r="L18" s="143"/>
      <c r="M18" s="48" t="s">
        <v>171</v>
      </c>
      <c r="N18" s="106">
        <v>1379542</v>
      </c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</row>
    <row r="19" spans="1:27" x14ac:dyDescent="0.25">
      <c r="A19" s="48" t="s">
        <v>130</v>
      </c>
      <c r="B19" s="106">
        <v>37613</v>
      </c>
      <c r="C19" s="143"/>
      <c r="D19" s="48" t="s">
        <v>172</v>
      </c>
      <c r="E19" s="106">
        <v>1025200</v>
      </c>
      <c r="F19" s="143"/>
      <c r="G19" s="48" t="s">
        <v>162</v>
      </c>
      <c r="H19" s="106">
        <v>359270</v>
      </c>
      <c r="I19" s="143"/>
      <c r="J19" s="48" t="s">
        <v>173</v>
      </c>
      <c r="K19" s="106">
        <v>174000</v>
      </c>
      <c r="L19" s="143"/>
      <c r="M19" s="48" t="s">
        <v>115</v>
      </c>
      <c r="N19" s="106">
        <v>1272808</v>
      </c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</row>
    <row r="20" spans="1:27" x14ac:dyDescent="0.25">
      <c r="A20" s="48" t="s">
        <v>174</v>
      </c>
      <c r="B20" s="106">
        <v>29499</v>
      </c>
      <c r="C20" s="143"/>
      <c r="D20" s="48" t="s">
        <v>175</v>
      </c>
      <c r="E20" s="106">
        <v>885000</v>
      </c>
      <c r="F20" s="143"/>
      <c r="G20" s="48" t="s">
        <v>176</v>
      </c>
      <c r="H20" s="106">
        <v>344500</v>
      </c>
      <c r="I20" s="143"/>
      <c r="J20" s="48" t="s">
        <v>177</v>
      </c>
      <c r="K20" s="106">
        <v>170600</v>
      </c>
      <c r="L20" s="143"/>
      <c r="M20" s="48" t="s">
        <v>124</v>
      </c>
      <c r="N20" s="106">
        <v>1198120</v>
      </c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</row>
    <row r="21" spans="1:27" x14ac:dyDescent="0.25">
      <c r="A21" s="48" t="s">
        <v>178</v>
      </c>
      <c r="B21" s="106">
        <v>26300</v>
      </c>
      <c r="C21" s="143"/>
      <c r="D21" s="48" t="s">
        <v>143</v>
      </c>
      <c r="E21" s="106">
        <v>853875</v>
      </c>
      <c r="F21" s="143"/>
      <c r="G21" s="48" t="s">
        <v>179</v>
      </c>
      <c r="H21" s="106">
        <v>330740</v>
      </c>
      <c r="I21" s="143"/>
      <c r="J21" s="48" t="s">
        <v>166</v>
      </c>
      <c r="K21" s="106">
        <v>164939</v>
      </c>
      <c r="L21" s="143"/>
      <c r="M21" s="48" t="s">
        <v>116</v>
      </c>
      <c r="N21" s="106">
        <v>1147863</v>
      </c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</row>
    <row r="22" spans="1:27" x14ac:dyDescent="0.25">
      <c r="A22" s="109" t="s">
        <v>164</v>
      </c>
      <c r="B22" s="144">
        <v>24920</v>
      </c>
      <c r="C22" s="143"/>
      <c r="D22" s="109" t="s">
        <v>127</v>
      </c>
      <c r="E22" s="144">
        <v>585093</v>
      </c>
      <c r="F22" s="143"/>
      <c r="G22" s="109" t="s">
        <v>123</v>
      </c>
      <c r="H22" s="144">
        <v>292120</v>
      </c>
      <c r="I22" s="143"/>
      <c r="J22" s="109" t="s">
        <v>156</v>
      </c>
      <c r="K22" s="144">
        <v>151634</v>
      </c>
      <c r="L22" s="143"/>
      <c r="M22" s="109" t="s">
        <v>180</v>
      </c>
      <c r="N22" s="144">
        <v>1147028</v>
      </c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</row>
    <row r="23" spans="1:27" x14ac:dyDescent="0.2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</row>
    <row r="24" spans="1:27" x14ac:dyDescent="0.25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</row>
    <row r="25" spans="1:27" x14ac:dyDescent="0.25">
      <c r="A25" s="80" t="s">
        <v>25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</row>
    <row r="26" spans="1:27" x14ac:dyDescent="0.2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</row>
    <row r="27" spans="1:27" x14ac:dyDescent="0.25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</row>
    <row r="28" spans="1:27" x14ac:dyDescent="0.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</row>
    <row r="29" spans="1:27" x14ac:dyDescent="0.2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</row>
    <row r="30" spans="1:27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</row>
    <row r="31" spans="1:27" x14ac:dyDescent="0.25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</row>
    <row r="32" spans="1:27" x14ac:dyDescent="0.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</row>
    <row r="33" spans="1:27" x14ac:dyDescent="0.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</row>
    <row r="34" spans="1:27" x14ac:dyDescent="0.2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</row>
    <row r="35" spans="1:27" x14ac:dyDescent="0.2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</row>
    <row r="36" spans="1:27" x14ac:dyDescent="0.2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</row>
    <row r="37" spans="1:27" x14ac:dyDescent="0.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</row>
    <row r="38" spans="1:27" x14ac:dyDescent="0.2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</row>
    <row r="39" spans="1:27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</row>
    <row r="40" spans="1:27" x14ac:dyDescent="0.2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</row>
  </sheetData>
  <mergeCells count="5">
    <mergeCell ref="A1:B1"/>
    <mergeCell ref="D1:E1"/>
    <mergeCell ref="G1:H1"/>
    <mergeCell ref="J1:K1"/>
    <mergeCell ref="M1:N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6"/>
  <sheetViews>
    <sheetView showGridLines="0" zoomScale="90" zoomScaleNormal="90" workbookViewId="0">
      <pane ySplit="2" topLeftCell="A3" activePane="bottomLeft" state="frozen"/>
      <selection pane="bottomLeft" sqref="A1:C1"/>
    </sheetView>
  </sheetViews>
  <sheetFormatPr defaultColWidth="9.140625" defaultRowHeight="15" x14ac:dyDescent="0.25"/>
  <cols>
    <col min="1" max="2" width="28.140625" style="142" customWidth="1"/>
    <col min="3" max="3" width="16.7109375" style="142" customWidth="1"/>
    <col min="4" max="4" width="9.140625" style="142"/>
    <col min="5" max="6" width="28.140625" style="142" customWidth="1"/>
    <col min="7" max="7" width="16.7109375" style="142" customWidth="1"/>
    <col min="8" max="8" width="9.140625" style="142"/>
    <col min="9" max="10" width="28.140625" style="142" customWidth="1"/>
    <col min="11" max="11" width="16.7109375" style="142" customWidth="1"/>
    <col min="12" max="12" width="9.140625" style="142"/>
    <col min="13" max="14" width="28.140625" style="142" customWidth="1"/>
    <col min="15" max="15" width="16.7109375" style="142" customWidth="1"/>
    <col min="16" max="16" width="9.140625" style="142"/>
    <col min="17" max="18" width="28.140625" style="142" customWidth="1"/>
    <col min="19" max="19" width="16.7109375" style="142" customWidth="1"/>
    <col min="20" max="64" width="9.140625" style="142"/>
  </cols>
  <sheetData>
    <row r="1" spans="1:24" x14ac:dyDescent="0.25">
      <c r="A1" s="151" t="s">
        <v>108</v>
      </c>
      <c r="B1" s="151"/>
      <c r="C1" s="151"/>
      <c r="D1" s="143"/>
      <c r="E1" s="151" t="s">
        <v>109</v>
      </c>
      <c r="F1" s="151"/>
      <c r="G1" s="151"/>
      <c r="H1" s="143"/>
      <c r="I1" s="151" t="s">
        <v>110</v>
      </c>
      <c r="J1" s="151"/>
      <c r="K1" s="151"/>
      <c r="L1" s="143"/>
      <c r="M1" s="151" t="s">
        <v>111</v>
      </c>
      <c r="N1" s="151"/>
      <c r="O1" s="151"/>
      <c r="P1" s="143"/>
      <c r="Q1" s="151" t="s">
        <v>112</v>
      </c>
      <c r="R1" s="151"/>
      <c r="S1" s="151"/>
      <c r="T1" s="143"/>
      <c r="U1" s="143"/>
      <c r="V1" s="143"/>
      <c r="W1" s="143"/>
      <c r="X1" s="143"/>
    </row>
    <row r="2" spans="1:24" x14ac:dyDescent="0.25">
      <c r="A2" s="7" t="s">
        <v>181</v>
      </c>
      <c r="B2" s="7" t="s">
        <v>113</v>
      </c>
      <c r="C2" s="7" t="s">
        <v>114</v>
      </c>
      <c r="D2" s="143"/>
      <c r="E2" s="7" t="s">
        <v>181</v>
      </c>
      <c r="F2" s="7" t="s">
        <v>113</v>
      </c>
      <c r="G2" s="7" t="s">
        <v>114</v>
      </c>
      <c r="H2" s="143"/>
      <c r="I2" s="7" t="s">
        <v>181</v>
      </c>
      <c r="J2" s="7" t="s">
        <v>113</v>
      </c>
      <c r="K2" s="7" t="s">
        <v>114</v>
      </c>
      <c r="L2" s="143"/>
      <c r="M2" s="7" t="s">
        <v>181</v>
      </c>
      <c r="N2" s="7" t="s">
        <v>113</v>
      </c>
      <c r="O2" s="7" t="s">
        <v>114</v>
      </c>
      <c r="P2" s="143"/>
      <c r="Q2" s="7" t="s">
        <v>181</v>
      </c>
      <c r="R2" s="7" t="s">
        <v>113</v>
      </c>
      <c r="S2" s="7" t="s">
        <v>114</v>
      </c>
      <c r="T2" s="143"/>
      <c r="U2" s="143"/>
      <c r="V2" s="143"/>
      <c r="W2" s="143"/>
      <c r="X2" s="143"/>
    </row>
    <row r="3" spans="1:24" x14ac:dyDescent="0.25">
      <c r="A3" s="48" t="s">
        <v>115</v>
      </c>
      <c r="B3" s="48" t="s">
        <v>115</v>
      </c>
      <c r="C3" s="106">
        <v>1111880</v>
      </c>
      <c r="D3" s="143"/>
      <c r="E3" s="48" t="s">
        <v>182</v>
      </c>
      <c r="F3" s="48" t="s">
        <v>116</v>
      </c>
      <c r="G3" s="106">
        <v>11859545</v>
      </c>
      <c r="H3" s="143"/>
      <c r="I3" s="48" t="s">
        <v>122</v>
      </c>
      <c r="J3" s="48" t="s">
        <v>122</v>
      </c>
      <c r="K3" s="106">
        <v>6341768</v>
      </c>
      <c r="L3" s="143"/>
      <c r="M3" s="48" t="s">
        <v>115</v>
      </c>
      <c r="N3" s="48" t="s">
        <v>115</v>
      </c>
      <c r="O3" s="106">
        <v>4418631</v>
      </c>
      <c r="P3" s="143"/>
      <c r="Q3" s="48" t="s">
        <v>127</v>
      </c>
      <c r="R3" s="48" t="s">
        <v>127</v>
      </c>
      <c r="S3" s="106">
        <v>3707628</v>
      </c>
      <c r="T3" s="143"/>
      <c r="U3" s="143"/>
      <c r="V3" s="143"/>
      <c r="W3" s="143"/>
      <c r="X3" s="143"/>
    </row>
    <row r="4" spans="1:24" x14ac:dyDescent="0.25">
      <c r="A4" s="48" t="s">
        <v>183</v>
      </c>
      <c r="B4" s="48" t="s">
        <v>115</v>
      </c>
      <c r="C4" s="106">
        <v>1066033</v>
      </c>
      <c r="D4" s="143"/>
      <c r="E4" s="48" t="s">
        <v>184</v>
      </c>
      <c r="F4" s="48" t="s">
        <v>118</v>
      </c>
      <c r="G4" s="106">
        <v>9509000</v>
      </c>
      <c r="H4" s="143"/>
      <c r="I4" s="48" t="s">
        <v>185</v>
      </c>
      <c r="J4" s="48" t="s">
        <v>125</v>
      </c>
      <c r="K4" s="106">
        <v>3939490</v>
      </c>
      <c r="L4" s="143"/>
      <c r="M4" s="48" t="s">
        <v>184</v>
      </c>
      <c r="N4" s="48" t="s">
        <v>118</v>
      </c>
      <c r="O4" s="106">
        <v>3045494</v>
      </c>
      <c r="P4" s="143"/>
      <c r="Q4" s="48" t="s">
        <v>186</v>
      </c>
      <c r="R4" s="48" t="s">
        <v>135</v>
      </c>
      <c r="S4" s="106">
        <v>3431486</v>
      </c>
      <c r="T4" s="143"/>
      <c r="U4" s="143"/>
      <c r="V4" s="143"/>
      <c r="W4" s="143"/>
      <c r="X4" s="143"/>
    </row>
    <row r="5" spans="1:24" x14ac:dyDescent="0.25">
      <c r="A5" s="48" t="s">
        <v>187</v>
      </c>
      <c r="B5" s="48" t="s">
        <v>124</v>
      </c>
      <c r="C5" s="106">
        <v>584250</v>
      </c>
      <c r="D5" s="143"/>
      <c r="E5" s="48" t="s">
        <v>121</v>
      </c>
      <c r="F5" s="48" t="s">
        <v>121</v>
      </c>
      <c r="G5" s="106">
        <v>7242575</v>
      </c>
      <c r="H5" s="143"/>
      <c r="I5" s="48" t="s">
        <v>188</v>
      </c>
      <c r="J5" s="48" t="s">
        <v>117</v>
      </c>
      <c r="K5" s="106">
        <v>3911260</v>
      </c>
      <c r="L5" s="143"/>
      <c r="M5" s="48" t="s">
        <v>189</v>
      </c>
      <c r="N5" s="48" t="s">
        <v>118</v>
      </c>
      <c r="O5" s="106">
        <v>2317335</v>
      </c>
      <c r="P5" s="143"/>
      <c r="Q5" s="48" t="s">
        <v>190</v>
      </c>
      <c r="R5" s="48" t="s">
        <v>119</v>
      </c>
      <c r="S5" s="106">
        <v>2796603</v>
      </c>
      <c r="T5" s="143"/>
      <c r="U5" s="143"/>
      <c r="V5" s="143"/>
      <c r="W5" s="143"/>
      <c r="X5" s="143"/>
    </row>
    <row r="6" spans="1:24" x14ac:dyDescent="0.25">
      <c r="A6" s="48" t="s">
        <v>191</v>
      </c>
      <c r="B6" s="48" t="s">
        <v>120</v>
      </c>
      <c r="C6" s="106">
        <v>488696</v>
      </c>
      <c r="D6" s="143"/>
      <c r="E6" s="48" t="s">
        <v>192</v>
      </c>
      <c r="F6" s="48" t="s">
        <v>133</v>
      </c>
      <c r="G6" s="106">
        <v>6011057</v>
      </c>
      <c r="H6" s="143"/>
      <c r="I6" s="48" t="s">
        <v>193</v>
      </c>
      <c r="J6" s="48" t="s">
        <v>129</v>
      </c>
      <c r="K6" s="106">
        <v>3622540</v>
      </c>
      <c r="L6" s="143"/>
      <c r="M6" s="48" t="s">
        <v>194</v>
      </c>
      <c r="N6" s="48" t="s">
        <v>130</v>
      </c>
      <c r="O6" s="106">
        <v>1561200</v>
      </c>
      <c r="P6" s="143"/>
      <c r="Q6" s="48" t="s">
        <v>195</v>
      </c>
      <c r="R6" s="48" t="s">
        <v>139</v>
      </c>
      <c r="S6" s="106">
        <v>2755384</v>
      </c>
      <c r="T6" s="143"/>
      <c r="U6" s="143"/>
      <c r="V6" s="143"/>
      <c r="W6" s="143"/>
      <c r="X6" s="143"/>
    </row>
    <row r="7" spans="1:24" x14ac:dyDescent="0.25">
      <c r="A7" s="48" t="s">
        <v>132</v>
      </c>
      <c r="B7" s="48" t="s">
        <v>132</v>
      </c>
      <c r="C7" s="106">
        <v>365860</v>
      </c>
      <c r="D7" s="143"/>
      <c r="E7" s="48" t="s">
        <v>189</v>
      </c>
      <c r="F7" s="48" t="s">
        <v>118</v>
      </c>
      <c r="G7" s="106">
        <v>3990450</v>
      </c>
      <c r="H7" s="143"/>
      <c r="I7" s="48" t="s">
        <v>134</v>
      </c>
      <c r="J7" s="48" t="s">
        <v>134</v>
      </c>
      <c r="K7" s="106">
        <v>3252100</v>
      </c>
      <c r="L7" s="143"/>
      <c r="M7" s="48" t="s">
        <v>138</v>
      </c>
      <c r="N7" s="48" t="s">
        <v>138</v>
      </c>
      <c r="O7" s="106">
        <v>1212300</v>
      </c>
      <c r="P7" s="143"/>
      <c r="Q7" s="48" t="s">
        <v>196</v>
      </c>
      <c r="R7" s="48" t="s">
        <v>123</v>
      </c>
      <c r="S7" s="106">
        <v>2045512</v>
      </c>
      <c r="T7" s="143"/>
      <c r="U7" s="143"/>
      <c r="V7" s="143"/>
      <c r="W7" s="143"/>
      <c r="X7" s="143"/>
    </row>
    <row r="8" spans="1:24" x14ac:dyDescent="0.25">
      <c r="A8" s="48" t="s">
        <v>197</v>
      </c>
      <c r="B8" s="48" t="s">
        <v>128</v>
      </c>
      <c r="C8" s="106">
        <v>356792</v>
      </c>
      <c r="D8" s="143"/>
      <c r="E8" s="48" t="s">
        <v>198</v>
      </c>
      <c r="F8" s="48" t="s">
        <v>126</v>
      </c>
      <c r="G8" s="106">
        <v>3667940</v>
      </c>
      <c r="H8" s="143"/>
      <c r="I8" s="48" t="s">
        <v>117</v>
      </c>
      <c r="J8" s="48" t="s">
        <v>117</v>
      </c>
      <c r="K8" s="106">
        <v>2632140</v>
      </c>
      <c r="L8" s="143"/>
      <c r="M8" s="48" t="s">
        <v>199</v>
      </c>
      <c r="N8" s="48" t="s">
        <v>120</v>
      </c>
      <c r="O8" s="106">
        <v>1173616</v>
      </c>
      <c r="P8" s="143"/>
      <c r="Q8" s="48" t="s">
        <v>200</v>
      </c>
      <c r="R8" s="48" t="s">
        <v>147</v>
      </c>
      <c r="S8" s="106">
        <v>1979098</v>
      </c>
      <c r="T8" s="143"/>
      <c r="U8" s="143"/>
      <c r="V8" s="143"/>
      <c r="W8" s="143"/>
      <c r="X8" s="143"/>
    </row>
    <row r="9" spans="1:24" x14ac:dyDescent="0.25">
      <c r="A9" s="48" t="s">
        <v>201</v>
      </c>
      <c r="B9" s="48" t="s">
        <v>120</v>
      </c>
      <c r="C9" s="106">
        <v>342375</v>
      </c>
      <c r="D9" s="143"/>
      <c r="E9" s="48" t="s">
        <v>202</v>
      </c>
      <c r="F9" s="48" t="s">
        <v>116</v>
      </c>
      <c r="G9" s="106">
        <v>3384825</v>
      </c>
      <c r="H9" s="143"/>
      <c r="I9" s="48" t="s">
        <v>203</v>
      </c>
      <c r="J9" s="48" t="s">
        <v>117</v>
      </c>
      <c r="K9" s="106">
        <v>2352000</v>
      </c>
      <c r="L9" s="143"/>
      <c r="M9" s="48" t="s">
        <v>204</v>
      </c>
      <c r="N9" s="48" t="s">
        <v>136</v>
      </c>
      <c r="O9" s="106">
        <v>1015542</v>
      </c>
      <c r="P9" s="143"/>
      <c r="Q9" s="48" t="s">
        <v>205</v>
      </c>
      <c r="R9" s="48" t="s">
        <v>131</v>
      </c>
      <c r="S9" s="106">
        <v>1955284</v>
      </c>
      <c r="T9" s="143"/>
      <c r="U9" s="143"/>
      <c r="V9" s="143"/>
      <c r="W9" s="143"/>
      <c r="X9" s="143"/>
    </row>
    <row r="10" spans="1:24" x14ac:dyDescent="0.25">
      <c r="A10" s="48" t="s">
        <v>140</v>
      </c>
      <c r="B10" s="48" t="s">
        <v>140</v>
      </c>
      <c r="C10" s="106">
        <v>195790</v>
      </c>
      <c r="D10" s="143"/>
      <c r="E10" s="48" t="s">
        <v>206</v>
      </c>
      <c r="F10" s="48" t="s">
        <v>126</v>
      </c>
      <c r="G10" s="106">
        <v>3308175</v>
      </c>
      <c r="H10" s="143"/>
      <c r="I10" s="48" t="s">
        <v>146</v>
      </c>
      <c r="J10" s="48" t="s">
        <v>146</v>
      </c>
      <c r="K10" s="106">
        <v>1465000</v>
      </c>
      <c r="L10" s="143"/>
      <c r="M10" s="48" t="s">
        <v>207</v>
      </c>
      <c r="N10" s="48" t="s">
        <v>126</v>
      </c>
      <c r="O10" s="106">
        <v>962279</v>
      </c>
      <c r="P10" s="143"/>
      <c r="Q10" s="48" t="s">
        <v>208</v>
      </c>
      <c r="R10" s="48" t="s">
        <v>154</v>
      </c>
      <c r="S10" s="106">
        <v>1950534</v>
      </c>
      <c r="T10" s="143"/>
      <c r="U10" s="143"/>
      <c r="V10" s="143"/>
      <c r="W10" s="143"/>
      <c r="X10" s="143"/>
    </row>
    <row r="11" spans="1:24" x14ac:dyDescent="0.25">
      <c r="A11" s="48" t="s">
        <v>209</v>
      </c>
      <c r="B11" s="48" t="s">
        <v>136</v>
      </c>
      <c r="C11" s="106">
        <v>141638</v>
      </c>
      <c r="D11" s="143"/>
      <c r="E11" s="48" t="s">
        <v>210</v>
      </c>
      <c r="F11" s="48" t="s">
        <v>142</v>
      </c>
      <c r="G11" s="106">
        <v>3199300</v>
      </c>
      <c r="H11" s="143"/>
      <c r="I11" s="48" t="s">
        <v>211</v>
      </c>
      <c r="J11" s="48" t="s">
        <v>143</v>
      </c>
      <c r="K11" s="106">
        <v>1196800</v>
      </c>
      <c r="L11" s="143"/>
      <c r="M11" s="48" t="s">
        <v>212</v>
      </c>
      <c r="N11" s="48" t="s">
        <v>126</v>
      </c>
      <c r="O11" s="106">
        <v>882500</v>
      </c>
      <c r="P11" s="143"/>
      <c r="Q11" s="48" t="s">
        <v>213</v>
      </c>
      <c r="R11" s="48" t="s">
        <v>144</v>
      </c>
      <c r="S11" s="106">
        <v>1792647</v>
      </c>
      <c r="T11" s="143"/>
      <c r="U11" s="143"/>
      <c r="V11" s="143"/>
      <c r="W11" s="143"/>
      <c r="X11" s="143"/>
    </row>
    <row r="12" spans="1:24" x14ac:dyDescent="0.25">
      <c r="A12" s="48" t="s">
        <v>148</v>
      </c>
      <c r="B12" s="48" t="s">
        <v>148</v>
      </c>
      <c r="C12" s="106">
        <v>105874</v>
      </c>
      <c r="D12" s="143"/>
      <c r="E12" s="48" t="s">
        <v>141</v>
      </c>
      <c r="F12" s="48" t="s">
        <v>141</v>
      </c>
      <c r="G12" s="106">
        <v>2993675</v>
      </c>
      <c r="H12" s="143"/>
      <c r="I12" s="48" t="s">
        <v>138</v>
      </c>
      <c r="J12" s="48" t="s">
        <v>138</v>
      </c>
      <c r="K12" s="106">
        <v>1163000</v>
      </c>
      <c r="L12" s="143"/>
      <c r="M12" s="48" t="s">
        <v>211</v>
      </c>
      <c r="N12" s="48" t="s">
        <v>143</v>
      </c>
      <c r="O12" s="106">
        <v>787937</v>
      </c>
      <c r="P12" s="143"/>
      <c r="Q12" s="48" t="s">
        <v>214</v>
      </c>
      <c r="R12" s="48" t="s">
        <v>168</v>
      </c>
      <c r="S12" s="106">
        <v>1298592</v>
      </c>
      <c r="T12" s="143"/>
      <c r="U12" s="143"/>
      <c r="V12" s="143"/>
      <c r="W12" s="143"/>
      <c r="X12" s="143"/>
    </row>
    <row r="13" spans="1:24" x14ac:dyDescent="0.25">
      <c r="A13" s="48" t="s">
        <v>215</v>
      </c>
      <c r="B13" s="48" t="s">
        <v>136</v>
      </c>
      <c r="C13" s="106">
        <v>96594</v>
      </c>
      <c r="D13" s="143"/>
      <c r="E13" s="48" t="s">
        <v>216</v>
      </c>
      <c r="F13" s="48" t="s">
        <v>133</v>
      </c>
      <c r="G13" s="106">
        <v>2808825</v>
      </c>
      <c r="H13" s="143"/>
      <c r="I13" s="48" t="s">
        <v>217</v>
      </c>
      <c r="J13" s="48" t="s">
        <v>150</v>
      </c>
      <c r="K13" s="106">
        <v>1089530</v>
      </c>
      <c r="L13" s="143"/>
      <c r="M13" s="48" t="s">
        <v>151</v>
      </c>
      <c r="N13" s="48" t="s">
        <v>151</v>
      </c>
      <c r="O13" s="106">
        <v>726284</v>
      </c>
      <c r="P13" s="143"/>
      <c r="Q13" s="48" t="s">
        <v>130</v>
      </c>
      <c r="R13" s="48" t="s">
        <v>130</v>
      </c>
      <c r="S13" s="106">
        <v>1270274</v>
      </c>
      <c r="T13" s="143"/>
      <c r="U13" s="143"/>
      <c r="V13" s="143"/>
      <c r="W13" s="143"/>
      <c r="X13" s="143"/>
    </row>
    <row r="14" spans="1:24" x14ac:dyDescent="0.25">
      <c r="A14" s="48" t="s">
        <v>218</v>
      </c>
      <c r="B14" s="48" t="s">
        <v>120</v>
      </c>
      <c r="C14" s="106">
        <v>78071</v>
      </c>
      <c r="D14" s="143"/>
      <c r="E14" s="48" t="s">
        <v>219</v>
      </c>
      <c r="F14" s="48" t="s">
        <v>121</v>
      </c>
      <c r="G14" s="106">
        <v>2605200</v>
      </c>
      <c r="H14" s="143"/>
      <c r="I14" s="48" t="s">
        <v>220</v>
      </c>
      <c r="J14" s="48" t="s">
        <v>142</v>
      </c>
      <c r="K14" s="106">
        <v>1086380</v>
      </c>
      <c r="L14" s="143"/>
      <c r="M14" s="48" t="s">
        <v>140</v>
      </c>
      <c r="N14" s="48" t="s">
        <v>140</v>
      </c>
      <c r="O14" s="106">
        <v>538684</v>
      </c>
      <c r="P14" s="143"/>
      <c r="Q14" s="48" t="s">
        <v>221</v>
      </c>
      <c r="R14" s="48" t="s">
        <v>155</v>
      </c>
      <c r="S14" s="106">
        <v>1112356</v>
      </c>
      <c r="T14" s="143"/>
      <c r="U14" s="143"/>
      <c r="V14" s="143"/>
      <c r="W14" s="143"/>
      <c r="X14" s="143"/>
    </row>
    <row r="15" spans="1:24" x14ac:dyDescent="0.25">
      <c r="A15" s="48" t="s">
        <v>222</v>
      </c>
      <c r="B15" s="48" t="s">
        <v>145</v>
      </c>
      <c r="C15" s="106">
        <v>75200</v>
      </c>
      <c r="D15" s="143"/>
      <c r="E15" s="48" t="s">
        <v>149</v>
      </c>
      <c r="F15" s="48" t="s">
        <v>149</v>
      </c>
      <c r="G15" s="106">
        <v>2199000</v>
      </c>
      <c r="H15" s="143"/>
      <c r="I15" s="48" t="s">
        <v>223</v>
      </c>
      <c r="J15" s="48" t="s">
        <v>138</v>
      </c>
      <c r="K15" s="106">
        <v>1031880</v>
      </c>
      <c r="L15" s="143"/>
      <c r="M15" s="48" t="s">
        <v>224</v>
      </c>
      <c r="N15" s="48" t="s">
        <v>164</v>
      </c>
      <c r="O15" s="106">
        <v>349960</v>
      </c>
      <c r="P15" s="143"/>
      <c r="Q15" s="48" t="s">
        <v>183</v>
      </c>
      <c r="R15" s="48" t="s">
        <v>115</v>
      </c>
      <c r="S15" s="106">
        <v>1101437</v>
      </c>
      <c r="T15" s="143"/>
      <c r="U15" s="143"/>
      <c r="V15" s="143"/>
      <c r="W15" s="143"/>
      <c r="X15" s="143"/>
    </row>
    <row r="16" spans="1:24" x14ac:dyDescent="0.25">
      <c r="A16" s="48" t="s">
        <v>225</v>
      </c>
      <c r="B16" s="48" t="s">
        <v>152</v>
      </c>
      <c r="C16" s="106">
        <v>73177</v>
      </c>
      <c r="D16" s="143"/>
      <c r="E16" s="48" t="s">
        <v>226</v>
      </c>
      <c r="F16" s="48" t="s">
        <v>153</v>
      </c>
      <c r="G16" s="106">
        <v>2171250</v>
      </c>
      <c r="H16" s="143"/>
      <c r="I16" s="48" t="s">
        <v>227</v>
      </c>
      <c r="J16" s="48" t="s">
        <v>117</v>
      </c>
      <c r="K16" s="106">
        <v>703440</v>
      </c>
      <c r="L16" s="143"/>
      <c r="M16" s="48" t="s">
        <v>196</v>
      </c>
      <c r="N16" s="48" t="s">
        <v>123</v>
      </c>
      <c r="O16" s="106">
        <v>345513</v>
      </c>
      <c r="P16" s="143"/>
      <c r="Q16" s="48" t="s">
        <v>228</v>
      </c>
      <c r="R16" s="48" t="s">
        <v>180</v>
      </c>
      <c r="S16" s="106">
        <v>1095108</v>
      </c>
      <c r="T16" s="143"/>
      <c r="U16" s="143"/>
      <c r="V16" s="143"/>
      <c r="W16" s="143"/>
      <c r="X16" s="143"/>
    </row>
    <row r="17" spans="1:24" x14ac:dyDescent="0.25">
      <c r="A17" s="48" t="s">
        <v>229</v>
      </c>
      <c r="B17" s="48" t="s">
        <v>115</v>
      </c>
      <c r="C17" s="106">
        <v>56571</v>
      </c>
      <c r="D17" s="143"/>
      <c r="E17" s="48" t="s">
        <v>207</v>
      </c>
      <c r="F17" s="48" t="s">
        <v>126</v>
      </c>
      <c r="G17" s="106">
        <v>2120325</v>
      </c>
      <c r="H17" s="143"/>
      <c r="I17" s="48" t="s">
        <v>230</v>
      </c>
      <c r="J17" s="48" t="s">
        <v>161</v>
      </c>
      <c r="K17" s="106">
        <v>681520</v>
      </c>
      <c r="L17" s="143"/>
      <c r="M17" s="48" t="s">
        <v>146</v>
      </c>
      <c r="N17" s="48" t="s">
        <v>146</v>
      </c>
      <c r="O17" s="106">
        <v>335960</v>
      </c>
      <c r="P17" s="143"/>
      <c r="Q17" s="48" t="s">
        <v>202</v>
      </c>
      <c r="R17" s="48" t="s">
        <v>116</v>
      </c>
      <c r="S17" s="106">
        <v>1073491</v>
      </c>
      <c r="T17" s="143"/>
      <c r="U17" s="143"/>
      <c r="V17" s="143"/>
      <c r="W17" s="143"/>
      <c r="X17" s="143"/>
    </row>
    <row r="18" spans="1:24" x14ac:dyDescent="0.25">
      <c r="A18" s="48" t="s">
        <v>136</v>
      </c>
      <c r="B18" s="48" t="s">
        <v>136</v>
      </c>
      <c r="C18" s="106">
        <v>56428</v>
      </c>
      <c r="D18" s="143"/>
      <c r="E18" s="48" t="s">
        <v>231</v>
      </c>
      <c r="F18" s="48" t="s">
        <v>133</v>
      </c>
      <c r="G18" s="106">
        <v>2067775</v>
      </c>
      <c r="H18" s="143"/>
      <c r="I18" s="48" t="s">
        <v>210</v>
      </c>
      <c r="J18" s="48" t="s">
        <v>142</v>
      </c>
      <c r="K18" s="106">
        <v>622740</v>
      </c>
      <c r="L18" s="143"/>
      <c r="M18" s="48" t="s">
        <v>216</v>
      </c>
      <c r="N18" s="48" t="s">
        <v>133</v>
      </c>
      <c r="O18" s="106">
        <v>301854</v>
      </c>
      <c r="P18" s="143"/>
      <c r="Q18" s="48" t="s">
        <v>232</v>
      </c>
      <c r="R18" s="48" t="s">
        <v>233</v>
      </c>
      <c r="S18" s="106">
        <v>1042624</v>
      </c>
      <c r="T18" s="143"/>
      <c r="U18" s="143"/>
      <c r="V18" s="143"/>
      <c r="W18" s="143"/>
      <c r="X18" s="143"/>
    </row>
    <row r="19" spans="1:24" x14ac:dyDescent="0.25">
      <c r="A19" s="48" t="s">
        <v>155</v>
      </c>
      <c r="B19" s="48" t="s">
        <v>155</v>
      </c>
      <c r="C19" s="106">
        <v>50880</v>
      </c>
      <c r="D19" s="143"/>
      <c r="E19" s="48" t="s">
        <v>234</v>
      </c>
      <c r="F19" s="48" t="s">
        <v>121</v>
      </c>
      <c r="G19" s="106">
        <v>1694200</v>
      </c>
      <c r="H19" s="143"/>
      <c r="I19" s="48" t="s">
        <v>235</v>
      </c>
      <c r="J19" s="48" t="s">
        <v>156</v>
      </c>
      <c r="K19" s="106">
        <v>556840</v>
      </c>
      <c r="L19" s="143"/>
      <c r="M19" s="48" t="s">
        <v>191</v>
      </c>
      <c r="N19" s="48" t="s">
        <v>120</v>
      </c>
      <c r="O19" s="106">
        <v>299320</v>
      </c>
      <c r="P19" s="143"/>
      <c r="Q19" s="48" t="s">
        <v>236</v>
      </c>
      <c r="R19" s="48" t="s">
        <v>158</v>
      </c>
      <c r="S19" s="106">
        <v>1034835</v>
      </c>
      <c r="T19" s="143"/>
      <c r="U19" s="143"/>
      <c r="V19" s="143"/>
      <c r="W19" s="143"/>
      <c r="X19" s="143"/>
    </row>
    <row r="20" spans="1:24" x14ac:dyDescent="0.25">
      <c r="A20" s="48" t="s">
        <v>237</v>
      </c>
      <c r="B20" s="48" t="s">
        <v>145</v>
      </c>
      <c r="C20" s="106">
        <v>50800</v>
      </c>
      <c r="D20" s="143"/>
      <c r="E20" s="48" t="s">
        <v>238</v>
      </c>
      <c r="F20" s="48" t="s">
        <v>137</v>
      </c>
      <c r="G20" s="106">
        <v>1686175</v>
      </c>
      <c r="H20" s="143"/>
      <c r="I20" s="48" t="s">
        <v>239</v>
      </c>
      <c r="J20" s="48" t="s">
        <v>146</v>
      </c>
      <c r="K20" s="106">
        <v>442000</v>
      </c>
      <c r="L20" s="143"/>
      <c r="M20" s="48" t="s">
        <v>133</v>
      </c>
      <c r="N20" s="48" t="s">
        <v>133</v>
      </c>
      <c r="O20" s="106">
        <v>277846</v>
      </c>
      <c r="P20" s="143"/>
      <c r="Q20" s="48" t="s">
        <v>240</v>
      </c>
      <c r="R20" s="48" t="s">
        <v>123</v>
      </c>
      <c r="S20" s="106">
        <v>1019993</v>
      </c>
      <c r="T20" s="143"/>
      <c r="U20" s="143"/>
      <c r="V20" s="143"/>
      <c r="W20" s="143"/>
      <c r="X20" s="143"/>
    </row>
    <row r="21" spans="1:24" x14ac:dyDescent="0.25">
      <c r="A21" s="48" t="s">
        <v>241</v>
      </c>
      <c r="B21" s="48" t="s">
        <v>159</v>
      </c>
      <c r="C21" s="106">
        <v>47624</v>
      </c>
      <c r="D21" s="143"/>
      <c r="E21" s="48" t="s">
        <v>242</v>
      </c>
      <c r="F21" s="48" t="s">
        <v>126</v>
      </c>
      <c r="G21" s="106">
        <v>1631860</v>
      </c>
      <c r="H21" s="143"/>
      <c r="I21" s="48" t="s">
        <v>243</v>
      </c>
      <c r="J21" s="48" t="s">
        <v>117</v>
      </c>
      <c r="K21" s="106">
        <v>421360</v>
      </c>
      <c r="L21" s="143"/>
      <c r="M21" s="48" t="s">
        <v>244</v>
      </c>
      <c r="N21" s="48" t="s">
        <v>157</v>
      </c>
      <c r="O21" s="106">
        <v>267940</v>
      </c>
      <c r="P21" s="143"/>
      <c r="Q21" s="48" t="s">
        <v>245</v>
      </c>
      <c r="R21" s="48" t="s">
        <v>119</v>
      </c>
      <c r="S21" s="106">
        <v>1002066</v>
      </c>
      <c r="T21" s="143"/>
      <c r="U21" s="143"/>
      <c r="V21" s="143"/>
      <c r="W21" s="143"/>
      <c r="X21" s="143"/>
    </row>
    <row r="22" spans="1:24" x14ac:dyDescent="0.25">
      <c r="A22" s="109" t="s">
        <v>144</v>
      </c>
      <c r="B22" s="109" t="s">
        <v>144</v>
      </c>
      <c r="C22" s="144">
        <v>43630</v>
      </c>
      <c r="D22" s="143"/>
      <c r="E22" s="109" t="s">
        <v>246</v>
      </c>
      <c r="F22" s="109" t="s">
        <v>137</v>
      </c>
      <c r="G22" s="144">
        <v>1622700</v>
      </c>
      <c r="H22" s="143"/>
      <c r="I22" s="109" t="s">
        <v>247</v>
      </c>
      <c r="J22" s="109" t="s">
        <v>120</v>
      </c>
      <c r="K22" s="144">
        <v>352920</v>
      </c>
      <c r="L22" s="143"/>
      <c r="M22" s="109" t="s">
        <v>248</v>
      </c>
      <c r="N22" s="109" t="s">
        <v>115</v>
      </c>
      <c r="O22" s="144">
        <v>231570</v>
      </c>
      <c r="P22" s="143"/>
      <c r="Q22" s="109" t="s">
        <v>249</v>
      </c>
      <c r="R22" s="109" t="s">
        <v>165</v>
      </c>
      <c r="S22" s="144">
        <v>994960</v>
      </c>
      <c r="T22" s="143"/>
      <c r="U22" s="143"/>
      <c r="V22" s="143"/>
      <c r="W22" s="143"/>
      <c r="X22" s="143"/>
    </row>
    <row r="23" spans="1:24" x14ac:dyDescent="0.2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</row>
    <row r="24" spans="1:24" x14ac:dyDescent="0.25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</row>
    <row r="25" spans="1:24" x14ac:dyDescent="0.25">
      <c r="A25" s="80" t="s">
        <v>25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</row>
    <row r="26" spans="1:24" x14ac:dyDescent="0.2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</row>
    <row r="27" spans="1:24" x14ac:dyDescent="0.25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</row>
    <row r="28" spans="1:24" x14ac:dyDescent="0.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</row>
    <row r="29" spans="1:24" x14ac:dyDescent="0.2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</row>
    <row r="30" spans="1:24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</row>
    <row r="31" spans="1:24" x14ac:dyDescent="0.25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</row>
    <row r="32" spans="1:24" x14ac:dyDescent="0.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</row>
    <row r="33" spans="1:24" x14ac:dyDescent="0.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</row>
    <row r="34" spans="1:24" x14ac:dyDescent="0.2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</row>
    <row r="35" spans="1:24" x14ac:dyDescent="0.2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</row>
    <row r="36" spans="1:24" x14ac:dyDescent="0.2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</row>
    <row r="37" spans="1:24" x14ac:dyDescent="0.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</row>
    <row r="38" spans="1:24" x14ac:dyDescent="0.2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</row>
    <row r="39" spans="1:24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</row>
    <row r="40" spans="1:24" x14ac:dyDescent="0.2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</row>
    <row r="41" spans="1:24" x14ac:dyDescent="0.2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</row>
    <row r="42" spans="1:24" x14ac:dyDescent="0.25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</row>
    <row r="43" spans="1:24" x14ac:dyDescent="0.25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</row>
    <row r="44" spans="1:24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</row>
    <row r="45" spans="1:24" x14ac:dyDescent="0.25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</row>
    <row r="46" spans="1:24" x14ac:dyDescent="0.25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</row>
    <row r="47" spans="1:24" x14ac:dyDescent="0.2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</row>
    <row r="48" spans="1:24" x14ac:dyDescent="0.25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</row>
    <row r="49" spans="1:20" x14ac:dyDescent="0.2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</row>
    <row r="50" spans="1:20" x14ac:dyDescent="0.2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</row>
    <row r="51" spans="1:20" x14ac:dyDescent="0.25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</row>
    <row r="52" spans="1:20" x14ac:dyDescent="0.25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</row>
    <row r="53" spans="1:20" x14ac:dyDescent="0.2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</row>
    <row r="54" spans="1:20" x14ac:dyDescent="0.2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</row>
    <row r="55" spans="1:20" x14ac:dyDescent="0.25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</row>
    <row r="56" spans="1:20" x14ac:dyDescent="0.2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</row>
  </sheetData>
  <mergeCells count="5">
    <mergeCell ref="A1:C1"/>
    <mergeCell ref="E1:G1"/>
    <mergeCell ref="I1:K1"/>
    <mergeCell ref="M1:O1"/>
    <mergeCell ref="Q1:S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showGridLines="0" zoomScale="90" zoomScaleNormal="90" workbookViewId="0">
      <pane ySplit="2" topLeftCell="A3" activePane="bottomLeft" state="frozen"/>
      <selection pane="bottomLeft" sqref="A1:B1"/>
    </sheetView>
  </sheetViews>
  <sheetFormatPr defaultColWidth="9.140625" defaultRowHeight="15" x14ac:dyDescent="0.25"/>
  <cols>
    <col min="1" max="1" width="30.7109375" style="142" customWidth="1"/>
    <col min="2" max="2" width="20.7109375" style="142" customWidth="1"/>
    <col min="3" max="3" width="9.140625" style="145"/>
    <col min="4" max="4" width="30.7109375" style="142" customWidth="1"/>
    <col min="5" max="5" width="20.7109375" style="142" customWidth="1"/>
    <col min="6" max="6" width="9.140625" style="145"/>
    <col min="7" max="7" width="30.7109375" style="142" customWidth="1"/>
    <col min="8" max="8" width="20.7109375" style="142" customWidth="1"/>
    <col min="9" max="9" width="9.140625" style="145"/>
    <col min="10" max="10" width="30.7109375" style="142" customWidth="1"/>
    <col min="11" max="11" width="20.7109375" style="142" customWidth="1"/>
    <col min="12" max="12" width="9.140625" style="142"/>
    <col min="13" max="13" width="30.7109375" style="142" customWidth="1"/>
    <col min="14" max="14" width="20.7109375" style="142" customWidth="1"/>
    <col min="15" max="64" width="9.140625" style="142"/>
  </cols>
  <sheetData>
    <row r="1" spans="1:20" x14ac:dyDescent="0.25">
      <c r="A1" s="151" t="s">
        <v>250</v>
      </c>
      <c r="B1" s="151"/>
      <c r="C1" s="146"/>
      <c r="D1" s="151" t="s">
        <v>251</v>
      </c>
      <c r="E1" s="151"/>
      <c r="F1" s="146"/>
      <c r="G1" s="151" t="s">
        <v>252</v>
      </c>
      <c r="H1" s="151"/>
      <c r="I1" s="146"/>
      <c r="J1" s="151" t="s">
        <v>253</v>
      </c>
      <c r="K1" s="151"/>
      <c r="L1" s="146"/>
      <c r="M1" s="151" t="s">
        <v>254</v>
      </c>
      <c r="N1" s="151"/>
      <c r="O1" s="146"/>
      <c r="P1" s="143"/>
      <c r="Q1" s="143"/>
      <c r="R1" s="143"/>
      <c r="S1" s="143"/>
      <c r="T1" s="143"/>
    </row>
    <row r="2" spans="1:20" x14ac:dyDescent="0.25">
      <c r="A2" s="7" t="s">
        <v>113</v>
      </c>
      <c r="B2" s="7" t="s">
        <v>114</v>
      </c>
      <c r="C2" s="147"/>
      <c r="D2" s="7" t="s">
        <v>113</v>
      </c>
      <c r="E2" s="7" t="s">
        <v>114</v>
      </c>
      <c r="F2" s="147"/>
      <c r="G2" s="7" t="s">
        <v>113</v>
      </c>
      <c r="H2" s="7" t="s">
        <v>114</v>
      </c>
      <c r="I2" s="147"/>
      <c r="J2" s="7" t="s">
        <v>113</v>
      </c>
      <c r="K2" s="7" t="s">
        <v>114</v>
      </c>
      <c r="L2" s="143"/>
      <c r="M2" s="7" t="s">
        <v>113</v>
      </c>
      <c r="N2" s="7" t="s">
        <v>114</v>
      </c>
      <c r="O2" s="143"/>
      <c r="P2" s="143"/>
      <c r="Q2" s="143"/>
      <c r="R2" s="143"/>
      <c r="S2" s="143"/>
      <c r="T2" s="143"/>
    </row>
    <row r="3" spans="1:20" x14ac:dyDescent="0.25">
      <c r="A3" s="48" t="s">
        <v>255</v>
      </c>
      <c r="B3" s="106">
        <v>9006885</v>
      </c>
      <c r="C3" s="147"/>
      <c r="D3" s="48" t="s">
        <v>256</v>
      </c>
      <c r="E3" s="106">
        <v>7586321</v>
      </c>
      <c r="F3" s="147"/>
      <c r="G3" s="48" t="s">
        <v>257</v>
      </c>
      <c r="H3" s="106">
        <v>8430976</v>
      </c>
      <c r="I3" s="147"/>
      <c r="J3" s="48" t="s">
        <v>258</v>
      </c>
      <c r="K3" s="106">
        <v>7590840</v>
      </c>
      <c r="L3" s="143"/>
      <c r="M3" s="48" t="s">
        <v>259</v>
      </c>
      <c r="N3" s="106">
        <v>6829602</v>
      </c>
      <c r="O3" s="143"/>
      <c r="P3" s="143"/>
      <c r="Q3" s="143"/>
      <c r="R3" s="143"/>
      <c r="S3" s="143"/>
      <c r="T3" s="143"/>
    </row>
    <row r="4" spans="1:20" x14ac:dyDescent="0.25">
      <c r="A4" s="48" t="s">
        <v>260</v>
      </c>
      <c r="B4" s="106">
        <v>5139252</v>
      </c>
      <c r="C4" s="147"/>
      <c r="D4" s="48" t="s">
        <v>261</v>
      </c>
      <c r="E4" s="106">
        <v>6541067</v>
      </c>
      <c r="F4" s="147"/>
      <c r="G4" s="48" t="s">
        <v>133</v>
      </c>
      <c r="H4" s="106">
        <v>7413330</v>
      </c>
      <c r="I4" s="147"/>
      <c r="J4" s="48" t="s">
        <v>262</v>
      </c>
      <c r="K4" s="106">
        <v>3329390</v>
      </c>
      <c r="L4" s="143"/>
      <c r="M4" s="48" t="s">
        <v>263</v>
      </c>
      <c r="N4" s="106">
        <v>1961700</v>
      </c>
      <c r="O4" s="143"/>
      <c r="P4" s="143"/>
      <c r="Q4" s="143"/>
      <c r="R4" s="143"/>
      <c r="S4" s="143"/>
      <c r="T4" s="143"/>
    </row>
    <row r="5" spans="1:20" x14ac:dyDescent="0.25">
      <c r="A5" s="48" t="s">
        <v>264</v>
      </c>
      <c r="B5" s="106">
        <v>3207372</v>
      </c>
      <c r="C5" s="147"/>
      <c r="D5" s="48" t="s">
        <v>265</v>
      </c>
      <c r="E5" s="106">
        <v>5501743</v>
      </c>
      <c r="F5" s="147"/>
      <c r="G5" s="48" t="s">
        <v>142</v>
      </c>
      <c r="H5" s="106">
        <v>5499481</v>
      </c>
      <c r="I5" s="147"/>
      <c r="J5" s="48" t="s">
        <v>266</v>
      </c>
      <c r="K5" s="106">
        <v>3107968</v>
      </c>
      <c r="L5" s="143"/>
      <c r="M5" s="48" t="s">
        <v>267</v>
      </c>
      <c r="N5" s="106">
        <v>1648870</v>
      </c>
      <c r="O5" s="143"/>
      <c r="P5" s="143"/>
      <c r="Q5" s="143"/>
      <c r="R5" s="143"/>
      <c r="S5" s="143"/>
      <c r="T5" s="143"/>
    </row>
    <row r="6" spans="1:20" x14ac:dyDescent="0.25">
      <c r="A6" s="48" t="s">
        <v>268</v>
      </c>
      <c r="B6" s="106">
        <v>3207213</v>
      </c>
      <c r="C6" s="147"/>
      <c r="D6" s="48" t="s">
        <v>165</v>
      </c>
      <c r="E6" s="106">
        <v>4081632</v>
      </c>
      <c r="F6" s="147"/>
      <c r="G6" s="48" t="s">
        <v>177</v>
      </c>
      <c r="H6" s="106">
        <v>3637280</v>
      </c>
      <c r="I6" s="147"/>
      <c r="J6" s="48" t="s">
        <v>269</v>
      </c>
      <c r="K6" s="106">
        <v>2120950</v>
      </c>
      <c r="L6" s="143"/>
      <c r="M6" s="48" t="s">
        <v>163</v>
      </c>
      <c r="N6" s="106">
        <v>1626420</v>
      </c>
      <c r="O6" s="143"/>
      <c r="P6" s="143"/>
      <c r="Q6" s="143"/>
      <c r="R6" s="143"/>
      <c r="S6" s="143"/>
      <c r="T6" s="143"/>
    </row>
    <row r="7" spans="1:20" x14ac:dyDescent="0.25">
      <c r="A7" s="48" t="s">
        <v>270</v>
      </c>
      <c r="B7" s="106">
        <v>2896112</v>
      </c>
      <c r="C7" s="147"/>
      <c r="D7" s="48" t="s">
        <v>271</v>
      </c>
      <c r="E7" s="106">
        <v>3894482</v>
      </c>
      <c r="F7" s="147"/>
      <c r="G7" s="48" t="s">
        <v>127</v>
      </c>
      <c r="H7" s="106">
        <v>2759229</v>
      </c>
      <c r="I7" s="147"/>
      <c r="J7" s="48" t="s">
        <v>272</v>
      </c>
      <c r="K7" s="106">
        <v>1561790</v>
      </c>
      <c r="L7" s="143"/>
      <c r="M7" s="48" t="s">
        <v>273</v>
      </c>
      <c r="N7" s="106">
        <v>1538370</v>
      </c>
      <c r="O7" s="143"/>
      <c r="P7" s="143"/>
      <c r="Q7" s="143"/>
      <c r="R7" s="143"/>
      <c r="S7" s="143"/>
      <c r="T7" s="143"/>
    </row>
    <row r="8" spans="1:20" x14ac:dyDescent="0.25">
      <c r="A8" s="48" t="s">
        <v>274</v>
      </c>
      <c r="B8" s="106">
        <v>2372135</v>
      </c>
      <c r="C8" s="147"/>
      <c r="D8" s="48" t="s">
        <v>275</v>
      </c>
      <c r="E8" s="106">
        <v>3785800</v>
      </c>
      <c r="F8" s="147"/>
      <c r="G8" s="48" t="s">
        <v>122</v>
      </c>
      <c r="H8" s="106">
        <v>2036962</v>
      </c>
      <c r="I8" s="147"/>
      <c r="J8" s="48" t="s">
        <v>276</v>
      </c>
      <c r="K8" s="106">
        <v>1476426</v>
      </c>
      <c r="L8" s="143"/>
      <c r="M8" s="48" t="s">
        <v>277</v>
      </c>
      <c r="N8" s="106">
        <v>1195969</v>
      </c>
      <c r="O8" s="143"/>
      <c r="P8" s="143"/>
      <c r="Q8" s="143"/>
      <c r="R8" s="143"/>
      <c r="S8" s="143"/>
      <c r="T8" s="143"/>
    </row>
    <row r="9" spans="1:20" x14ac:dyDescent="0.25">
      <c r="A9" s="48" t="s">
        <v>278</v>
      </c>
      <c r="B9" s="106">
        <v>2333398</v>
      </c>
      <c r="C9" s="147"/>
      <c r="D9" s="48" t="s">
        <v>279</v>
      </c>
      <c r="E9" s="106">
        <v>2129500</v>
      </c>
      <c r="F9" s="147"/>
      <c r="G9" s="48" t="s">
        <v>266</v>
      </c>
      <c r="H9" s="106">
        <v>1068380</v>
      </c>
      <c r="I9" s="147"/>
      <c r="J9" s="48" t="s">
        <v>280</v>
      </c>
      <c r="K9" s="106">
        <v>965170</v>
      </c>
      <c r="L9" s="143"/>
      <c r="M9" s="48" t="s">
        <v>281</v>
      </c>
      <c r="N9" s="106">
        <v>1155270</v>
      </c>
      <c r="O9" s="143"/>
      <c r="P9" s="143"/>
      <c r="Q9" s="143"/>
      <c r="R9" s="143"/>
      <c r="S9" s="143"/>
      <c r="T9" s="143"/>
    </row>
    <row r="10" spans="1:20" x14ac:dyDescent="0.25">
      <c r="A10" s="48" t="s">
        <v>145</v>
      </c>
      <c r="B10" s="106">
        <v>2040450</v>
      </c>
      <c r="C10" s="147"/>
      <c r="D10" s="48" t="s">
        <v>282</v>
      </c>
      <c r="E10" s="106">
        <v>2096220</v>
      </c>
      <c r="F10" s="147"/>
      <c r="G10" s="48" t="s">
        <v>263</v>
      </c>
      <c r="H10" s="106">
        <v>379000</v>
      </c>
      <c r="I10" s="147"/>
      <c r="J10" s="48" t="s">
        <v>283</v>
      </c>
      <c r="K10" s="106">
        <v>880532</v>
      </c>
      <c r="L10" s="143"/>
      <c r="M10" s="48" t="s">
        <v>258</v>
      </c>
      <c r="N10" s="106">
        <v>1036000</v>
      </c>
      <c r="O10" s="143"/>
      <c r="P10" s="143"/>
      <c r="Q10" s="143"/>
      <c r="R10" s="143"/>
      <c r="S10" s="143"/>
      <c r="T10" s="143"/>
    </row>
    <row r="11" spans="1:20" x14ac:dyDescent="0.25">
      <c r="A11" s="48" t="s">
        <v>163</v>
      </c>
      <c r="B11" s="106">
        <v>1849185</v>
      </c>
      <c r="C11" s="147"/>
      <c r="D11" s="48" t="s">
        <v>127</v>
      </c>
      <c r="E11" s="106">
        <v>1855269</v>
      </c>
      <c r="F11" s="147"/>
      <c r="G11" s="48" t="s">
        <v>284</v>
      </c>
      <c r="H11" s="106">
        <v>243804</v>
      </c>
      <c r="I11" s="147"/>
      <c r="J11" s="48" t="s">
        <v>278</v>
      </c>
      <c r="K11" s="106">
        <v>848086</v>
      </c>
      <c r="L11" s="143"/>
      <c r="M11" s="48" t="s">
        <v>285</v>
      </c>
      <c r="N11" s="106">
        <v>880287</v>
      </c>
      <c r="O11" s="143"/>
      <c r="P11" s="143"/>
      <c r="Q11" s="143"/>
      <c r="R11" s="143"/>
      <c r="S11" s="143"/>
      <c r="T11" s="143"/>
    </row>
    <row r="12" spans="1:20" x14ac:dyDescent="0.25">
      <c r="A12" s="48" t="s">
        <v>162</v>
      </c>
      <c r="B12" s="106">
        <v>1694864</v>
      </c>
      <c r="C12" s="147"/>
      <c r="D12" s="48" t="s">
        <v>156</v>
      </c>
      <c r="E12" s="106">
        <v>1717494</v>
      </c>
      <c r="F12" s="147"/>
      <c r="G12" s="48" t="s">
        <v>179</v>
      </c>
      <c r="H12" s="106">
        <v>243720</v>
      </c>
      <c r="I12" s="147"/>
      <c r="J12" s="48" t="s">
        <v>286</v>
      </c>
      <c r="K12" s="106">
        <v>731000</v>
      </c>
      <c r="L12" s="143"/>
      <c r="M12" s="48" t="s">
        <v>287</v>
      </c>
      <c r="N12" s="106">
        <v>748060</v>
      </c>
      <c r="O12" s="143"/>
      <c r="P12" s="143"/>
      <c r="Q12" s="143"/>
      <c r="R12" s="143"/>
      <c r="S12" s="143"/>
      <c r="T12" s="143"/>
    </row>
    <row r="13" spans="1:20" x14ac:dyDescent="0.25">
      <c r="A13" s="48" t="s">
        <v>144</v>
      </c>
      <c r="B13" s="106">
        <v>1612516</v>
      </c>
      <c r="C13" s="147"/>
      <c r="D13" s="48" t="s">
        <v>131</v>
      </c>
      <c r="E13" s="106">
        <v>1670774</v>
      </c>
      <c r="F13" s="147"/>
      <c r="G13" s="48" t="s">
        <v>141</v>
      </c>
      <c r="H13" s="106">
        <v>214535</v>
      </c>
      <c r="I13" s="147"/>
      <c r="J13" s="48" t="s">
        <v>288</v>
      </c>
      <c r="K13" s="106">
        <v>542593</v>
      </c>
      <c r="L13" s="143"/>
      <c r="M13" s="48" t="s">
        <v>289</v>
      </c>
      <c r="N13" s="106">
        <v>700000</v>
      </c>
      <c r="O13" s="143"/>
      <c r="P13" s="143"/>
      <c r="Q13" s="143"/>
      <c r="R13" s="143"/>
      <c r="S13" s="143"/>
      <c r="T13" s="143"/>
    </row>
    <row r="14" spans="1:20" x14ac:dyDescent="0.25">
      <c r="A14" s="48" t="s">
        <v>290</v>
      </c>
      <c r="B14" s="106">
        <v>1436342</v>
      </c>
      <c r="C14" s="147"/>
      <c r="D14" s="48" t="s">
        <v>277</v>
      </c>
      <c r="E14" s="106">
        <v>1652591</v>
      </c>
      <c r="F14" s="147"/>
      <c r="G14" s="48" t="s">
        <v>162</v>
      </c>
      <c r="H14" s="106">
        <v>184712</v>
      </c>
      <c r="I14" s="147"/>
      <c r="J14" s="48" t="s">
        <v>127</v>
      </c>
      <c r="K14" s="106">
        <v>534623</v>
      </c>
      <c r="L14" s="143"/>
      <c r="M14" s="48" t="s">
        <v>291</v>
      </c>
      <c r="N14" s="106">
        <v>680000</v>
      </c>
      <c r="O14" s="143"/>
      <c r="P14" s="143"/>
      <c r="Q14" s="143"/>
      <c r="R14" s="143"/>
      <c r="S14" s="143"/>
      <c r="T14" s="143"/>
    </row>
    <row r="15" spans="1:20" x14ac:dyDescent="0.25">
      <c r="A15" s="48" t="s">
        <v>292</v>
      </c>
      <c r="B15" s="106">
        <v>1395948</v>
      </c>
      <c r="C15" s="147"/>
      <c r="D15" s="48" t="s">
        <v>293</v>
      </c>
      <c r="E15" s="106">
        <v>1479415</v>
      </c>
      <c r="F15" s="147"/>
      <c r="G15" s="48" t="s">
        <v>176</v>
      </c>
      <c r="H15" s="106">
        <v>181554</v>
      </c>
      <c r="I15" s="147"/>
      <c r="J15" s="48" t="s">
        <v>264</v>
      </c>
      <c r="K15" s="106">
        <v>449381</v>
      </c>
      <c r="L15" s="143"/>
      <c r="M15" s="48" t="s">
        <v>294</v>
      </c>
      <c r="N15" s="106">
        <v>639000</v>
      </c>
      <c r="O15" s="143"/>
      <c r="P15" s="143"/>
      <c r="Q15" s="143"/>
      <c r="R15" s="143"/>
      <c r="S15" s="143"/>
      <c r="T15" s="143"/>
    </row>
    <row r="16" spans="1:20" x14ac:dyDescent="0.25">
      <c r="A16" s="48" t="s">
        <v>276</v>
      </c>
      <c r="B16" s="106">
        <v>1356862</v>
      </c>
      <c r="C16" s="147"/>
      <c r="D16" s="48" t="s">
        <v>295</v>
      </c>
      <c r="E16" s="106">
        <v>1151110</v>
      </c>
      <c r="F16" s="147"/>
      <c r="G16" s="48" t="s">
        <v>296</v>
      </c>
      <c r="H16" s="106">
        <v>180482</v>
      </c>
      <c r="I16" s="147"/>
      <c r="J16" s="48" t="s">
        <v>297</v>
      </c>
      <c r="K16" s="106">
        <v>441550</v>
      </c>
      <c r="L16" s="143"/>
      <c r="M16" s="48" t="s">
        <v>146</v>
      </c>
      <c r="N16" s="106">
        <v>603520</v>
      </c>
      <c r="O16" s="143"/>
      <c r="P16" s="143"/>
      <c r="Q16" s="143"/>
      <c r="R16" s="143"/>
      <c r="S16" s="143"/>
      <c r="T16" s="143"/>
    </row>
    <row r="17" spans="1:20" x14ac:dyDescent="0.25">
      <c r="A17" s="48" t="s">
        <v>171</v>
      </c>
      <c r="B17" s="106">
        <v>1279520</v>
      </c>
      <c r="C17" s="147"/>
      <c r="D17" s="48" t="s">
        <v>179</v>
      </c>
      <c r="E17" s="106">
        <v>1051655</v>
      </c>
      <c r="F17" s="147"/>
      <c r="G17" s="48" t="s">
        <v>140</v>
      </c>
      <c r="H17" s="106">
        <v>145231</v>
      </c>
      <c r="I17" s="147"/>
      <c r="J17" s="48" t="s">
        <v>146</v>
      </c>
      <c r="K17" s="106">
        <v>408290</v>
      </c>
      <c r="L17" s="143"/>
      <c r="M17" s="48" t="s">
        <v>266</v>
      </c>
      <c r="N17" s="106">
        <v>576196</v>
      </c>
      <c r="O17" s="143"/>
      <c r="P17" s="143"/>
      <c r="Q17" s="143"/>
      <c r="R17" s="143"/>
      <c r="S17" s="143"/>
      <c r="T17" s="143"/>
    </row>
    <row r="18" spans="1:20" x14ac:dyDescent="0.25">
      <c r="A18" s="48" t="s">
        <v>262</v>
      </c>
      <c r="B18" s="106">
        <v>1169903</v>
      </c>
      <c r="C18" s="147"/>
      <c r="D18" s="48" t="s">
        <v>298</v>
      </c>
      <c r="E18" s="106">
        <v>1020961</v>
      </c>
      <c r="F18" s="147"/>
      <c r="G18" s="48" t="s">
        <v>299</v>
      </c>
      <c r="H18" s="106">
        <v>126300</v>
      </c>
      <c r="I18" s="147"/>
      <c r="J18" s="48" t="s">
        <v>298</v>
      </c>
      <c r="K18" s="106">
        <v>396623</v>
      </c>
      <c r="L18" s="143"/>
      <c r="M18" s="48" t="s">
        <v>127</v>
      </c>
      <c r="N18" s="106">
        <v>563558</v>
      </c>
      <c r="O18" s="143"/>
      <c r="P18" s="143"/>
      <c r="Q18" s="143"/>
      <c r="R18" s="143"/>
      <c r="S18" s="143"/>
      <c r="T18" s="143"/>
    </row>
    <row r="19" spans="1:20" x14ac:dyDescent="0.25">
      <c r="A19" s="48" t="s">
        <v>300</v>
      </c>
      <c r="B19" s="106">
        <v>1098208</v>
      </c>
      <c r="C19" s="147"/>
      <c r="D19" s="48" t="s">
        <v>301</v>
      </c>
      <c r="E19" s="106">
        <v>992300</v>
      </c>
      <c r="F19" s="147"/>
      <c r="G19" s="48" t="s">
        <v>146</v>
      </c>
      <c r="H19" s="106">
        <v>108481</v>
      </c>
      <c r="I19" s="147"/>
      <c r="J19" s="48" t="s">
        <v>302</v>
      </c>
      <c r="K19" s="106">
        <v>324000</v>
      </c>
      <c r="L19" s="143"/>
      <c r="M19" s="48" t="s">
        <v>303</v>
      </c>
      <c r="N19" s="106">
        <v>391010</v>
      </c>
      <c r="O19" s="143"/>
      <c r="P19" s="143"/>
      <c r="Q19" s="143"/>
      <c r="R19" s="143"/>
      <c r="S19" s="143"/>
      <c r="T19" s="143"/>
    </row>
    <row r="20" spans="1:20" x14ac:dyDescent="0.25">
      <c r="A20" s="48" t="s">
        <v>152</v>
      </c>
      <c r="B20" s="106">
        <v>919858</v>
      </c>
      <c r="C20" s="147"/>
      <c r="D20" s="48" t="s">
        <v>304</v>
      </c>
      <c r="E20" s="106">
        <v>919000</v>
      </c>
      <c r="F20" s="147"/>
      <c r="G20" s="48" t="s">
        <v>305</v>
      </c>
      <c r="H20" s="106">
        <v>99680</v>
      </c>
      <c r="I20" s="147"/>
      <c r="J20" s="48" t="s">
        <v>306</v>
      </c>
      <c r="K20" s="106">
        <v>277600</v>
      </c>
      <c r="L20" s="143"/>
      <c r="M20" s="48" t="s">
        <v>134</v>
      </c>
      <c r="N20" s="106">
        <v>282800</v>
      </c>
      <c r="O20" s="143"/>
      <c r="P20" s="143"/>
      <c r="Q20" s="143"/>
      <c r="R20" s="143"/>
      <c r="S20" s="143"/>
      <c r="T20" s="143"/>
    </row>
    <row r="21" spans="1:20" x14ac:dyDescent="0.25">
      <c r="A21" s="48" t="s">
        <v>258</v>
      </c>
      <c r="B21" s="106">
        <v>910909</v>
      </c>
      <c r="C21" s="147"/>
      <c r="D21" s="48" t="s">
        <v>307</v>
      </c>
      <c r="E21" s="106">
        <v>877340</v>
      </c>
      <c r="F21" s="147"/>
      <c r="G21" s="48" t="s">
        <v>171</v>
      </c>
      <c r="H21" s="106">
        <v>83000</v>
      </c>
      <c r="I21" s="147"/>
      <c r="J21" s="48" t="s">
        <v>255</v>
      </c>
      <c r="K21" s="106">
        <v>248127</v>
      </c>
      <c r="L21" s="143"/>
      <c r="M21" s="48" t="s">
        <v>308</v>
      </c>
      <c r="N21" s="106">
        <v>245130</v>
      </c>
      <c r="O21" s="143"/>
      <c r="P21" s="143"/>
      <c r="Q21" s="143"/>
      <c r="R21" s="143"/>
      <c r="S21" s="143"/>
      <c r="T21" s="143"/>
    </row>
    <row r="22" spans="1:20" x14ac:dyDescent="0.25">
      <c r="A22" s="109" t="s">
        <v>309</v>
      </c>
      <c r="B22" s="144">
        <v>857740</v>
      </c>
      <c r="C22" s="147"/>
      <c r="D22" s="109" t="s">
        <v>310</v>
      </c>
      <c r="E22" s="144">
        <v>866200</v>
      </c>
      <c r="F22" s="147"/>
      <c r="G22" s="109" t="s">
        <v>311</v>
      </c>
      <c r="H22" s="144">
        <v>75000</v>
      </c>
      <c r="I22" s="147"/>
      <c r="J22" s="109" t="s">
        <v>259</v>
      </c>
      <c r="K22" s="144">
        <v>224000</v>
      </c>
      <c r="L22" s="143"/>
      <c r="M22" s="109" t="s">
        <v>312</v>
      </c>
      <c r="N22" s="144">
        <v>239500</v>
      </c>
      <c r="O22" s="143"/>
      <c r="P22" s="143"/>
      <c r="Q22" s="143"/>
      <c r="R22" s="143"/>
      <c r="S22" s="143"/>
      <c r="T22" s="143"/>
    </row>
    <row r="23" spans="1:20" x14ac:dyDescent="0.25">
      <c r="A23" s="143"/>
      <c r="B23" s="143"/>
      <c r="C23" s="147"/>
      <c r="D23" s="143"/>
      <c r="E23" s="143"/>
      <c r="F23" s="147"/>
      <c r="G23" s="143"/>
      <c r="H23" s="143"/>
      <c r="I23" s="147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</row>
    <row r="24" spans="1:20" x14ac:dyDescent="0.25">
      <c r="A24" s="143"/>
      <c r="B24" s="143"/>
      <c r="C24" s="147"/>
      <c r="D24" s="143"/>
      <c r="E24" s="143"/>
      <c r="F24" s="147"/>
      <c r="G24" s="143"/>
      <c r="H24" s="143"/>
      <c r="I24" s="147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</row>
    <row r="25" spans="1:20" x14ac:dyDescent="0.25">
      <c r="A25" s="80" t="s">
        <v>25</v>
      </c>
      <c r="B25" s="143"/>
      <c r="C25" s="147"/>
      <c r="D25" s="143"/>
      <c r="E25" s="143"/>
      <c r="F25" s="147"/>
      <c r="G25" s="143"/>
      <c r="H25" s="143"/>
      <c r="I25" s="147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</row>
    <row r="26" spans="1:20" x14ac:dyDescent="0.25">
      <c r="A26" s="143"/>
      <c r="B26" s="143"/>
      <c r="C26" s="147"/>
      <c r="D26" s="143"/>
      <c r="E26" s="143"/>
      <c r="F26" s="147"/>
      <c r="G26" s="143"/>
      <c r="H26" s="143"/>
      <c r="I26" s="147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</row>
    <row r="27" spans="1:20" x14ac:dyDescent="0.25">
      <c r="A27" s="143"/>
      <c r="B27" s="143"/>
      <c r="C27" s="147"/>
      <c r="D27" s="143"/>
      <c r="E27" s="143"/>
      <c r="F27" s="147"/>
      <c r="G27" s="143"/>
      <c r="H27" s="143"/>
      <c r="I27" s="147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</row>
    <row r="28" spans="1:20" x14ac:dyDescent="0.25">
      <c r="A28" s="143"/>
      <c r="B28" s="143"/>
      <c r="C28" s="147"/>
      <c r="D28" s="143"/>
      <c r="E28" s="143"/>
      <c r="F28" s="147"/>
      <c r="G28" s="143"/>
      <c r="H28" s="143"/>
      <c r="I28" s="147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</row>
    <row r="29" spans="1:20" x14ac:dyDescent="0.25">
      <c r="A29" s="143"/>
      <c r="B29" s="143"/>
      <c r="C29" s="147"/>
      <c r="D29" s="143"/>
      <c r="E29" s="143"/>
      <c r="F29" s="147"/>
      <c r="G29" s="143"/>
      <c r="H29" s="143"/>
      <c r="I29" s="147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</row>
    <row r="30" spans="1:20" x14ac:dyDescent="0.25">
      <c r="A30" s="143"/>
      <c r="B30" s="143"/>
      <c r="C30" s="147"/>
      <c r="D30" s="143"/>
      <c r="E30" s="143"/>
      <c r="F30" s="147"/>
      <c r="G30" s="143"/>
      <c r="H30" s="143"/>
      <c r="I30" s="147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</row>
    <row r="31" spans="1:20" x14ac:dyDescent="0.25">
      <c r="A31" s="143"/>
      <c r="B31" s="143"/>
      <c r="C31" s="147"/>
      <c r="D31" s="143"/>
      <c r="E31" s="143"/>
      <c r="F31" s="147"/>
      <c r="G31" s="143"/>
      <c r="H31" s="143"/>
      <c r="I31" s="147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</row>
    <row r="32" spans="1:20" x14ac:dyDescent="0.25">
      <c r="A32" s="143"/>
      <c r="B32" s="143"/>
      <c r="C32" s="147"/>
      <c r="D32" s="143"/>
      <c r="E32" s="143"/>
      <c r="F32" s="147"/>
      <c r="G32" s="143"/>
      <c r="H32" s="143"/>
      <c r="I32" s="147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</row>
    <row r="33" spans="1:20" x14ac:dyDescent="0.25">
      <c r="A33" s="143"/>
      <c r="B33" s="143"/>
      <c r="C33" s="147"/>
      <c r="D33" s="143"/>
      <c r="E33" s="143"/>
      <c r="F33" s="147"/>
      <c r="G33" s="143"/>
      <c r="H33" s="143"/>
      <c r="I33" s="147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</row>
    <row r="34" spans="1:20" x14ac:dyDescent="0.25">
      <c r="A34" s="143"/>
      <c r="B34" s="143"/>
      <c r="C34" s="147"/>
      <c r="D34" s="143"/>
      <c r="E34" s="143"/>
      <c r="F34" s="147"/>
      <c r="G34" s="143"/>
      <c r="H34" s="143"/>
      <c r="I34" s="147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</row>
    <row r="35" spans="1:20" x14ac:dyDescent="0.25">
      <c r="A35" s="143"/>
      <c r="B35" s="143"/>
      <c r="C35" s="147"/>
      <c r="D35" s="143"/>
      <c r="E35" s="143"/>
      <c r="F35" s="147"/>
      <c r="G35" s="143"/>
      <c r="H35" s="143"/>
      <c r="I35" s="147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</row>
  </sheetData>
  <mergeCells count="5">
    <mergeCell ref="A1:B1"/>
    <mergeCell ref="D1:E1"/>
    <mergeCell ref="G1:H1"/>
    <mergeCell ref="J1:K1"/>
    <mergeCell ref="M1:N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4"/>
  <sheetViews>
    <sheetView showGridLines="0" zoomScale="90" zoomScaleNormal="90" workbookViewId="0">
      <pane ySplit="2" topLeftCell="A3" activePane="bottomLeft" state="frozen"/>
      <selection pane="bottomLeft" activeCell="N32" sqref="N32"/>
    </sheetView>
  </sheetViews>
  <sheetFormatPr defaultColWidth="9.140625" defaultRowHeight="15" x14ac:dyDescent="0.25"/>
  <cols>
    <col min="1" max="2" width="28.140625" style="142" customWidth="1"/>
    <col min="3" max="3" width="16.7109375" style="142" customWidth="1"/>
    <col min="4" max="4" width="9.140625" style="142"/>
    <col min="5" max="6" width="28.140625" style="142" customWidth="1"/>
    <col min="7" max="7" width="16.7109375" style="142" customWidth="1"/>
    <col min="8" max="8" width="9.140625" style="142"/>
    <col min="9" max="10" width="28.140625" style="142" customWidth="1"/>
    <col min="11" max="11" width="16.7109375" style="142" customWidth="1"/>
    <col min="12" max="12" width="9.140625" style="142"/>
    <col min="13" max="14" width="28.140625" style="142" customWidth="1"/>
    <col min="15" max="15" width="16.7109375" style="142" customWidth="1"/>
    <col min="16" max="16" width="9.140625" style="142"/>
    <col min="17" max="18" width="28.140625" style="142" customWidth="1"/>
    <col min="19" max="19" width="16.7109375" style="142" customWidth="1"/>
    <col min="20" max="64" width="9.140625" style="142"/>
  </cols>
  <sheetData>
    <row r="1" spans="1:28" x14ac:dyDescent="0.25">
      <c r="A1" s="151" t="s">
        <v>250</v>
      </c>
      <c r="B1" s="151"/>
      <c r="C1" s="151"/>
      <c r="D1" s="143"/>
      <c r="E1" s="151" t="s">
        <v>251</v>
      </c>
      <c r="F1" s="151"/>
      <c r="G1" s="151"/>
      <c r="H1" s="143"/>
      <c r="I1" s="151" t="s">
        <v>252</v>
      </c>
      <c r="J1" s="151"/>
      <c r="K1" s="151"/>
      <c r="L1" s="143"/>
      <c r="M1" s="151" t="s">
        <v>253</v>
      </c>
      <c r="N1" s="151"/>
      <c r="O1" s="151"/>
      <c r="P1" s="143"/>
      <c r="Q1" s="151" t="s">
        <v>254</v>
      </c>
      <c r="R1" s="151"/>
      <c r="S1" s="151"/>
      <c r="T1" s="143"/>
      <c r="U1" s="143"/>
      <c r="V1" s="143"/>
      <c r="W1" s="143"/>
      <c r="X1" s="143"/>
      <c r="Y1" s="143"/>
      <c r="Z1" s="143"/>
      <c r="AA1" s="143"/>
      <c r="AB1" s="143"/>
    </row>
    <row r="2" spans="1:28" x14ac:dyDescent="0.25">
      <c r="A2" s="7" t="s">
        <v>181</v>
      </c>
      <c r="B2" s="7" t="s">
        <v>113</v>
      </c>
      <c r="C2" s="7" t="s">
        <v>114</v>
      </c>
      <c r="D2" s="143"/>
      <c r="E2" s="7" t="s">
        <v>181</v>
      </c>
      <c r="F2" s="7" t="s">
        <v>113</v>
      </c>
      <c r="G2" s="7" t="s">
        <v>114</v>
      </c>
      <c r="H2" s="143"/>
      <c r="I2" s="7" t="s">
        <v>181</v>
      </c>
      <c r="J2" s="7" t="s">
        <v>113</v>
      </c>
      <c r="K2" s="7" t="s">
        <v>114</v>
      </c>
      <c r="L2" s="143"/>
      <c r="M2" s="7" t="s">
        <v>181</v>
      </c>
      <c r="N2" s="7" t="s">
        <v>113</v>
      </c>
      <c r="O2" s="7" t="s">
        <v>114</v>
      </c>
      <c r="P2" s="143"/>
      <c r="Q2" s="7" t="s">
        <v>181</v>
      </c>
      <c r="R2" s="7" t="s">
        <v>113</v>
      </c>
      <c r="S2" s="7" t="s">
        <v>114</v>
      </c>
      <c r="T2" s="143"/>
      <c r="U2" s="143"/>
      <c r="V2" s="143"/>
      <c r="W2" s="143"/>
      <c r="X2" s="143"/>
      <c r="Y2" s="143"/>
      <c r="Z2" s="143"/>
      <c r="AA2" s="143"/>
      <c r="AB2" s="143"/>
    </row>
    <row r="3" spans="1:28" x14ac:dyDescent="0.25">
      <c r="A3" s="48" t="s">
        <v>313</v>
      </c>
      <c r="B3" s="48" t="s">
        <v>255</v>
      </c>
      <c r="C3" s="106">
        <v>4581687</v>
      </c>
      <c r="D3" s="143"/>
      <c r="E3" s="48" t="s">
        <v>256</v>
      </c>
      <c r="F3" s="48" t="s">
        <v>256</v>
      </c>
      <c r="G3" s="106">
        <v>4016400</v>
      </c>
      <c r="H3" s="143"/>
      <c r="I3" s="48" t="s">
        <v>133</v>
      </c>
      <c r="J3" s="48" t="s">
        <v>133</v>
      </c>
      <c r="K3" s="106">
        <v>6818166</v>
      </c>
      <c r="L3" s="143"/>
      <c r="M3" s="48" t="s">
        <v>314</v>
      </c>
      <c r="N3" s="48" t="s">
        <v>266</v>
      </c>
      <c r="O3" s="106">
        <v>2479522</v>
      </c>
      <c r="P3" s="143"/>
      <c r="Q3" s="48" t="s">
        <v>315</v>
      </c>
      <c r="R3" s="48" t="s">
        <v>259</v>
      </c>
      <c r="S3" s="106">
        <v>6248522</v>
      </c>
      <c r="T3" s="143"/>
      <c r="U3" s="143"/>
      <c r="V3" s="143"/>
      <c r="W3" s="143"/>
      <c r="X3" s="143"/>
      <c r="Y3" s="143"/>
      <c r="Z3" s="143"/>
      <c r="AA3" s="143"/>
      <c r="AB3" s="143"/>
    </row>
    <row r="4" spans="1:28" x14ac:dyDescent="0.25">
      <c r="A4" s="48" t="s">
        <v>255</v>
      </c>
      <c r="B4" s="48" t="s">
        <v>255</v>
      </c>
      <c r="C4" s="106">
        <v>3418418</v>
      </c>
      <c r="D4" s="143"/>
      <c r="E4" s="48" t="s">
        <v>316</v>
      </c>
      <c r="F4" s="48" t="s">
        <v>261</v>
      </c>
      <c r="G4" s="106">
        <v>3510081</v>
      </c>
      <c r="H4" s="143"/>
      <c r="I4" s="48" t="s">
        <v>317</v>
      </c>
      <c r="J4" s="48" t="s">
        <v>257</v>
      </c>
      <c r="K4" s="106">
        <v>5910222</v>
      </c>
      <c r="L4" s="143"/>
      <c r="M4" s="48" t="s">
        <v>318</v>
      </c>
      <c r="N4" s="48" t="s">
        <v>258</v>
      </c>
      <c r="O4" s="106">
        <v>2271550</v>
      </c>
      <c r="P4" s="143"/>
      <c r="Q4" s="48" t="s">
        <v>319</v>
      </c>
      <c r="R4" s="48" t="s">
        <v>263</v>
      </c>
      <c r="S4" s="106">
        <v>1696560</v>
      </c>
      <c r="T4" s="143"/>
      <c r="U4" s="143"/>
      <c r="V4" s="143"/>
      <c r="W4" s="143"/>
      <c r="X4" s="143"/>
      <c r="Y4" s="143"/>
      <c r="Z4" s="143"/>
      <c r="AA4" s="143"/>
      <c r="AB4" s="143"/>
    </row>
    <row r="5" spans="1:28" x14ac:dyDescent="0.25">
      <c r="A5" s="48" t="s">
        <v>320</v>
      </c>
      <c r="B5" s="48" t="s">
        <v>268</v>
      </c>
      <c r="C5" s="106">
        <v>3019667</v>
      </c>
      <c r="D5" s="143"/>
      <c r="E5" s="48" t="s">
        <v>321</v>
      </c>
      <c r="F5" s="48" t="s">
        <v>256</v>
      </c>
      <c r="G5" s="106">
        <v>2777421</v>
      </c>
      <c r="H5" s="143"/>
      <c r="I5" s="48" t="s">
        <v>322</v>
      </c>
      <c r="J5" s="48" t="s">
        <v>142</v>
      </c>
      <c r="K5" s="106">
        <v>3423651</v>
      </c>
      <c r="L5" s="143"/>
      <c r="M5" s="48" t="s">
        <v>262</v>
      </c>
      <c r="N5" s="48" t="s">
        <v>262</v>
      </c>
      <c r="O5" s="106">
        <v>2072111</v>
      </c>
      <c r="P5" s="143"/>
      <c r="Q5" s="48" t="s">
        <v>323</v>
      </c>
      <c r="R5" s="48" t="s">
        <v>163</v>
      </c>
      <c r="S5" s="106">
        <v>1553620</v>
      </c>
      <c r="T5" s="143"/>
      <c r="U5" s="143"/>
      <c r="V5" s="143"/>
      <c r="W5" s="143"/>
      <c r="X5" s="143"/>
      <c r="Y5" s="143"/>
      <c r="Z5" s="143"/>
      <c r="AA5" s="143"/>
      <c r="AB5" s="143"/>
    </row>
    <row r="6" spans="1:28" x14ac:dyDescent="0.25">
      <c r="A6" s="48" t="s">
        <v>324</v>
      </c>
      <c r="B6" s="48" t="s">
        <v>264</v>
      </c>
      <c r="C6" s="106">
        <v>2949454</v>
      </c>
      <c r="D6" s="143"/>
      <c r="E6" s="48" t="s">
        <v>325</v>
      </c>
      <c r="F6" s="48" t="s">
        <v>271</v>
      </c>
      <c r="G6" s="106">
        <v>2596432</v>
      </c>
      <c r="H6" s="143"/>
      <c r="I6" s="48" t="s">
        <v>177</v>
      </c>
      <c r="J6" s="48" t="s">
        <v>177</v>
      </c>
      <c r="K6" s="106">
        <v>2921567</v>
      </c>
      <c r="L6" s="143"/>
      <c r="M6" s="48" t="s">
        <v>326</v>
      </c>
      <c r="N6" s="48" t="s">
        <v>269</v>
      </c>
      <c r="O6" s="106">
        <v>1978745</v>
      </c>
      <c r="P6" s="143"/>
      <c r="Q6" s="48" t="s">
        <v>327</v>
      </c>
      <c r="R6" s="48" t="s">
        <v>273</v>
      </c>
      <c r="S6" s="106">
        <v>1382370</v>
      </c>
      <c r="T6" s="143"/>
      <c r="U6" s="143"/>
      <c r="V6" s="143"/>
      <c r="W6" s="143"/>
      <c r="X6" s="143"/>
      <c r="Y6" s="143"/>
      <c r="Z6" s="143"/>
      <c r="AA6" s="143"/>
      <c r="AB6" s="143"/>
    </row>
    <row r="7" spans="1:28" x14ac:dyDescent="0.25">
      <c r="A7" s="48" t="s">
        <v>162</v>
      </c>
      <c r="B7" s="48" t="s">
        <v>162</v>
      </c>
      <c r="C7" s="106">
        <v>1571260</v>
      </c>
      <c r="D7" s="143"/>
      <c r="E7" s="48" t="s">
        <v>261</v>
      </c>
      <c r="F7" s="48" t="s">
        <v>261</v>
      </c>
      <c r="G7" s="106">
        <v>2504386</v>
      </c>
      <c r="H7" s="143"/>
      <c r="I7" s="48" t="s">
        <v>127</v>
      </c>
      <c r="J7" s="48" t="s">
        <v>127</v>
      </c>
      <c r="K7" s="106">
        <v>2759229</v>
      </c>
      <c r="L7" s="143"/>
      <c r="M7" s="48" t="s">
        <v>328</v>
      </c>
      <c r="N7" s="48" t="s">
        <v>258</v>
      </c>
      <c r="O7" s="106">
        <v>1437710</v>
      </c>
      <c r="P7" s="143"/>
      <c r="Q7" s="48" t="s">
        <v>329</v>
      </c>
      <c r="R7" s="48" t="s">
        <v>267</v>
      </c>
      <c r="S7" s="106">
        <v>1053530</v>
      </c>
      <c r="T7" s="143"/>
      <c r="U7" s="143"/>
      <c r="V7" s="143"/>
      <c r="W7" s="143"/>
      <c r="X7" s="143"/>
      <c r="Y7" s="143"/>
      <c r="Z7" s="143"/>
      <c r="AA7" s="143"/>
      <c r="AB7" s="143"/>
    </row>
    <row r="8" spans="1:28" x14ac:dyDescent="0.25">
      <c r="A8" s="48" t="s">
        <v>330</v>
      </c>
      <c r="B8" s="48" t="s">
        <v>260</v>
      </c>
      <c r="C8" s="106">
        <v>1274140</v>
      </c>
      <c r="D8" s="143"/>
      <c r="E8" s="48" t="s">
        <v>331</v>
      </c>
      <c r="F8" s="48" t="s">
        <v>265</v>
      </c>
      <c r="G8" s="106">
        <v>2288300</v>
      </c>
      <c r="H8" s="143"/>
      <c r="I8" s="48" t="s">
        <v>122</v>
      </c>
      <c r="J8" s="48" t="s">
        <v>122</v>
      </c>
      <c r="K8" s="106">
        <v>2036962</v>
      </c>
      <c r="L8" s="143"/>
      <c r="M8" s="48" t="s">
        <v>332</v>
      </c>
      <c r="N8" s="48" t="s">
        <v>262</v>
      </c>
      <c r="O8" s="106">
        <v>1148029</v>
      </c>
      <c r="P8" s="143"/>
      <c r="Q8" s="48" t="s">
        <v>333</v>
      </c>
      <c r="R8" s="48" t="s">
        <v>258</v>
      </c>
      <c r="S8" s="106">
        <v>993500</v>
      </c>
      <c r="T8" s="143"/>
      <c r="U8" s="143"/>
      <c r="V8" s="143"/>
      <c r="W8" s="143"/>
      <c r="X8" s="143"/>
      <c r="Y8" s="143"/>
      <c r="Z8" s="143"/>
      <c r="AA8" s="143"/>
      <c r="AB8" s="143"/>
    </row>
    <row r="9" spans="1:28" x14ac:dyDescent="0.25">
      <c r="A9" s="48" t="s">
        <v>334</v>
      </c>
      <c r="B9" s="48" t="s">
        <v>292</v>
      </c>
      <c r="C9" s="106">
        <v>1264548</v>
      </c>
      <c r="D9" s="143"/>
      <c r="E9" s="48" t="s">
        <v>335</v>
      </c>
      <c r="F9" s="48" t="s">
        <v>165</v>
      </c>
      <c r="G9" s="106">
        <v>2285600</v>
      </c>
      <c r="H9" s="143"/>
      <c r="I9" s="48" t="s">
        <v>336</v>
      </c>
      <c r="J9" s="48" t="s">
        <v>142</v>
      </c>
      <c r="K9" s="106">
        <v>1533832</v>
      </c>
      <c r="L9" s="143"/>
      <c r="M9" s="48" t="s">
        <v>337</v>
      </c>
      <c r="N9" s="48" t="s">
        <v>258</v>
      </c>
      <c r="O9" s="106">
        <v>1130597</v>
      </c>
      <c r="P9" s="143"/>
      <c r="Q9" s="48" t="s">
        <v>338</v>
      </c>
      <c r="R9" s="48" t="s">
        <v>277</v>
      </c>
      <c r="S9" s="106">
        <v>852921</v>
      </c>
      <c r="T9" s="143"/>
      <c r="U9" s="143"/>
      <c r="V9" s="143"/>
      <c r="W9" s="143"/>
      <c r="X9" s="143"/>
      <c r="Y9" s="143"/>
      <c r="Z9" s="143"/>
      <c r="AA9" s="143"/>
      <c r="AB9" s="143"/>
    </row>
    <row r="10" spans="1:28" x14ac:dyDescent="0.25">
      <c r="A10" s="48" t="s">
        <v>339</v>
      </c>
      <c r="B10" s="48" t="s">
        <v>290</v>
      </c>
      <c r="C10" s="106">
        <v>1252222</v>
      </c>
      <c r="D10" s="143"/>
      <c r="E10" s="48" t="s">
        <v>127</v>
      </c>
      <c r="F10" s="48" t="s">
        <v>127</v>
      </c>
      <c r="G10" s="106">
        <v>1855269</v>
      </c>
      <c r="H10" s="143"/>
      <c r="I10" s="48" t="s">
        <v>266</v>
      </c>
      <c r="J10" s="48" t="s">
        <v>266</v>
      </c>
      <c r="K10" s="106">
        <v>1068380</v>
      </c>
      <c r="L10" s="143"/>
      <c r="M10" s="48" t="s">
        <v>272</v>
      </c>
      <c r="N10" s="48" t="s">
        <v>272</v>
      </c>
      <c r="O10" s="106">
        <v>983000</v>
      </c>
      <c r="P10" s="143"/>
      <c r="Q10" s="48" t="s">
        <v>340</v>
      </c>
      <c r="R10" s="48" t="s">
        <v>285</v>
      </c>
      <c r="S10" s="106">
        <v>802537</v>
      </c>
      <c r="T10" s="143"/>
      <c r="U10" s="143"/>
      <c r="V10" s="143"/>
      <c r="W10" s="143"/>
      <c r="X10" s="143"/>
      <c r="Y10" s="143"/>
      <c r="Z10" s="143"/>
      <c r="AA10" s="143"/>
      <c r="AB10" s="143"/>
    </row>
    <row r="11" spans="1:28" x14ac:dyDescent="0.25">
      <c r="A11" s="48" t="s">
        <v>341</v>
      </c>
      <c r="B11" s="48" t="s">
        <v>260</v>
      </c>
      <c r="C11" s="106">
        <v>1183634</v>
      </c>
      <c r="D11" s="143"/>
      <c r="E11" s="48" t="s">
        <v>342</v>
      </c>
      <c r="F11" s="48" t="s">
        <v>279</v>
      </c>
      <c r="G11" s="106">
        <v>1686500</v>
      </c>
      <c r="H11" s="143"/>
      <c r="I11" s="48" t="s">
        <v>343</v>
      </c>
      <c r="J11" s="48" t="s">
        <v>257</v>
      </c>
      <c r="K11" s="106">
        <v>888070</v>
      </c>
      <c r="L11" s="143"/>
      <c r="M11" s="48" t="s">
        <v>344</v>
      </c>
      <c r="N11" s="48" t="s">
        <v>276</v>
      </c>
      <c r="O11" s="106">
        <v>872482</v>
      </c>
      <c r="P11" s="143"/>
      <c r="Q11" s="48" t="s">
        <v>345</v>
      </c>
      <c r="R11" s="48" t="s">
        <v>291</v>
      </c>
      <c r="S11" s="106">
        <v>680000</v>
      </c>
      <c r="T11" s="143"/>
      <c r="U11" s="143"/>
      <c r="V11" s="143"/>
      <c r="W11" s="143"/>
      <c r="X11" s="143"/>
      <c r="Y11" s="143"/>
      <c r="Z11" s="143"/>
      <c r="AA11" s="143"/>
      <c r="AB11" s="143"/>
    </row>
    <row r="12" spans="1:28" x14ac:dyDescent="0.25">
      <c r="A12" s="48" t="s">
        <v>346</v>
      </c>
      <c r="B12" s="48" t="s">
        <v>270</v>
      </c>
      <c r="C12" s="106">
        <v>1171420</v>
      </c>
      <c r="D12" s="143"/>
      <c r="E12" s="48" t="s">
        <v>275</v>
      </c>
      <c r="F12" s="48" t="s">
        <v>275</v>
      </c>
      <c r="G12" s="106">
        <v>1675630</v>
      </c>
      <c r="H12" s="143"/>
      <c r="I12" s="48" t="s">
        <v>347</v>
      </c>
      <c r="J12" s="48" t="s">
        <v>257</v>
      </c>
      <c r="K12" s="106">
        <v>842884</v>
      </c>
      <c r="L12" s="143"/>
      <c r="M12" s="48" t="s">
        <v>348</v>
      </c>
      <c r="N12" s="48" t="s">
        <v>258</v>
      </c>
      <c r="O12" s="106">
        <v>797000</v>
      </c>
      <c r="P12" s="143"/>
      <c r="Q12" s="48" t="s">
        <v>349</v>
      </c>
      <c r="R12" s="48" t="s">
        <v>281</v>
      </c>
      <c r="S12" s="106">
        <v>665520</v>
      </c>
      <c r="T12" s="143"/>
      <c r="U12" s="143"/>
      <c r="V12" s="143"/>
      <c r="W12" s="143"/>
      <c r="X12" s="143"/>
      <c r="Y12" s="143"/>
      <c r="Z12" s="143"/>
      <c r="AA12" s="143"/>
      <c r="AB12" s="143"/>
    </row>
    <row r="13" spans="1:28" x14ac:dyDescent="0.25">
      <c r="A13" s="48" t="s">
        <v>262</v>
      </c>
      <c r="B13" s="48" t="s">
        <v>262</v>
      </c>
      <c r="C13" s="106">
        <v>1169903</v>
      </c>
      <c r="D13" s="143"/>
      <c r="E13" s="48" t="s">
        <v>350</v>
      </c>
      <c r="F13" s="48" t="s">
        <v>271</v>
      </c>
      <c r="G13" s="106">
        <v>1298050</v>
      </c>
      <c r="H13" s="143"/>
      <c r="I13" s="48" t="s">
        <v>351</v>
      </c>
      <c r="J13" s="48" t="s">
        <v>257</v>
      </c>
      <c r="K13" s="106">
        <v>487020</v>
      </c>
      <c r="L13" s="143"/>
      <c r="M13" s="48" t="s">
        <v>352</v>
      </c>
      <c r="N13" s="48" t="s">
        <v>280</v>
      </c>
      <c r="O13" s="106">
        <v>751130</v>
      </c>
      <c r="P13" s="143"/>
      <c r="Q13" s="48" t="s">
        <v>353</v>
      </c>
      <c r="R13" s="48" t="s">
        <v>294</v>
      </c>
      <c r="S13" s="106">
        <v>639000</v>
      </c>
      <c r="T13" s="143"/>
      <c r="U13" s="143"/>
      <c r="V13" s="143"/>
      <c r="W13" s="143"/>
      <c r="X13" s="143"/>
      <c r="Y13" s="143"/>
      <c r="Z13" s="143"/>
      <c r="AA13" s="143"/>
      <c r="AB13" s="143"/>
    </row>
    <row r="14" spans="1:28" x14ac:dyDescent="0.25">
      <c r="A14" s="48" t="s">
        <v>354</v>
      </c>
      <c r="B14" s="48" t="s">
        <v>278</v>
      </c>
      <c r="C14" s="106">
        <v>1163929</v>
      </c>
      <c r="D14" s="143"/>
      <c r="E14" s="48" t="s">
        <v>355</v>
      </c>
      <c r="F14" s="48" t="s">
        <v>156</v>
      </c>
      <c r="G14" s="106">
        <v>1275775</v>
      </c>
      <c r="H14" s="143"/>
      <c r="I14" s="48" t="s">
        <v>356</v>
      </c>
      <c r="J14" s="48" t="s">
        <v>142</v>
      </c>
      <c r="K14" s="106">
        <v>427006</v>
      </c>
      <c r="L14" s="143"/>
      <c r="M14" s="48" t="s">
        <v>357</v>
      </c>
      <c r="N14" s="48" t="s">
        <v>286</v>
      </c>
      <c r="O14" s="106">
        <v>731000</v>
      </c>
      <c r="P14" s="143"/>
      <c r="Q14" s="48" t="s">
        <v>146</v>
      </c>
      <c r="R14" s="48" t="s">
        <v>146</v>
      </c>
      <c r="S14" s="106">
        <v>585520</v>
      </c>
      <c r="T14" s="143"/>
      <c r="U14" s="143"/>
      <c r="V14" s="143"/>
      <c r="W14" s="143"/>
      <c r="X14" s="143"/>
      <c r="Y14" s="143"/>
      <c r="Z14" s="143"/>
      <c r="AA14" s="143"/>
      <c r="AB14" s="143"/>
    </row>
    <row r="15" spans="1:28" x14ac:dyDescent="0.25">
      <c r="A15" s="48" t="s">
        <v>278</v>
      </c>
      <c r="B15" s="48" t="s">
        <v>278</v>
      </c>
      <c r="C15" s="106">
        <v>1157469</v>
      </c>
      <c r="D15" s="143"/>
      <c r="E15" s="48" t="s">
        <v>249</v>
      </c>
      <c r="F15" s="48" t="s">
        <v>165</v>
      </c>
      <c r="G15" s="106">
        <v>1265852</v>
      </c>
      <c r="H15" s="143"/>
      <c r="I15" s="48" t="s">
        <v>358</v>
      </c>
      <c r="J15" s="48" t="s">
        <v>263</v>
      </c>
      <c r="K15" s="106">
        <v>379000</v>
      </c>
      <c r="L15" s="143"/>
      <c r="M15" s="48" t="s">
        <v>333</v>
      </c>
      <c r="N15" s="48" t="s">
        <v>258</v>
      </c>
      <c r="O15" s="106">
        <v>722392</v>
      </c>
      <c r="P15" s="143"/>
      <c r="Q15" s="48" t="s">
        <v>127</v>
      </c>
      <c r="R15" s="48" t="s">
        <v>127</v>
      </c>
      <c r="S15" s="106">
        <v>563558</v>
      </c>
      <c r="T15" s="143"/>
      <c r="U15" s="143"/>
      <c r="V15" s="143"/>
      <c r="W15" s="143"/>
      <c r="X15" s="143"/>
      <c r="Y15" s="143"/>
      <c r="Z15" s="143"/>
      <c r="AA15" s="143"/>
      <c r="AB15" s="143"/>
    </row>
    <row r="16" spans="1:28" x14ac:dyDescent="0.25">
      <c r="A16" s="48" t="s">
        <v>144</v>
      </c>
      <c r="B16" s="48" t="s">
        <v>144</v>
      </c>
      <c r="C16" s="106">
        <v>1148928</v>
      </c>
      <c r="D16" s="143"/>
      <c r="E16" s="48" t="s">
        <v>277</v>
      </c>
      <c r="F16" s="48" t="s">
        <v>277</v>
      </c>
      <c r="G16" s="106">
        <v>1208940</v>
      </c>
      <c r="H16" s="143"/>
      <c r="I16" s="48" t="s">
        <v>359</v>
      </c>
      <c r="J16" s="48" t="s">
        <v>177</v>
      </c>
      <c r="K16" s="106">
        <v>263718</v>
      </c>
      <c r="L16" s="143"/>
      <c r="M16" s="48" t="s">
        <v>266</v>
      </c>
      <c r="N16" s="48" t="s">
        <v>266</v>
      </c>
      <c r="O16" s="106">
        <v>628446</v>
      </c>
      <c r="P16" s="143"/>
      <c r="Q16" s="48" t="s">
        <v>360</v>
      </c>
      <c r="R16" s="48" t="s">
        <v>259</v>
      </c>
      <c r="S16" s="106">
        <v>546300</v>
      </c>
      <c r="T16" s="143"/>
      <c r="U16" s="143"/>
      <c r="V16" s="143"/>
      <c r="W16" s="143"/>
      <c r="X16" s="143"/>
      <c r="Y16" s="143"/>
      <c r="Z16" s="143"/>
      <c r="AA16" s="143"/>
      <c r="AB16" s="143"/>
    </row>
    <row r="17" spans="1:28" x14ac:dyDescent="0.25">
      <c r="A17" s="48" t="s">
        <v>361</v>
      </c>
      <c r="B17" s="48" t="s">
        <v>300</v>
      </c>
      <c r="C17" s="106">
        <v>1063128</v>
      </c>
      <c r="D17" s="143"/>
      <c r="E17" s="48" t="s">
        <v>362</v>
      </c>
      <c r="F17" s="48" t="s">
        <v>131</v>
      </c>
      <c r="G17" s="106">
        <v>1044325</v>
      </c>
      <c r="H17" s="143"/>
      <c r="I17" s="48" t="s">
        <v>231</v>
      </c>
      <c r="J17" s="48" t="s">
        <v>133</v>
      </c>
      <c r="K17" s="106">
        <v>246348</v>
      </c>
      <c r="L17" s="143"/>
      <c r="M17" s="48" t="s">
        <v>363</v>
      </c>
      <c r="N17" s="48" t="s">
        <v>276</v>
      </c>
      <c r="O17" s="106">
        <v>563710</v>
      </c>
      <c r="P17" s="143"/>
      <c r="Q17" s="48" t="s">
        <v>289</v>
      </c>
      <c r="R17" s="48" t="s">
        <v>289</v>
      </c>
      <c r="S17" s="106">
        <v>439000</v>
      </c>
      <c r="T17" s="143"/>
      <c r="U17" s="143"/>
      <c r="V17" s="143"/>
      <c r="W17" s="143"/>
      <c r="X17" s="143"/>
      <c r="Y17" s="143"/>
      <c r="Z17" s="143"/>
      <c r="AA17" s="143"/>
      <c r="AB17" s="143"/>
    </row>
    <row r="18" spans="1:28" x14ac:dyDescent="0.25">
      <c r="A18" s="48" t="s">
        <v>364</v>
      </c>
      <c r="B18" s="48" t="s">
        <v>270</v>
      </c>
      <c r="C18" s="106">
        <v>982860</v>
      </c>
      <c r="D18" s="143"/>
      <c r="E18" s="48" t="s">
        <v>365</v>
      </c>
      <c r="F18" s="48" t="s">
        <v>298</v>
      </c>
      <c r="G18" s="106">
        <v>999504</v>
      </c>
      <c r="H18" s="143"/>
      <c r="I18" s="48" t="s">
        <v>179</v>
      </c>
      <c r="J18" s="48" t="s">
        <v>179</v>
      </c>
      <c r="K18" s="106">
        <v>243720</v>
      </c>
      <c r="L18" s="143"/>
      <c r="M18" s="48" t="s">
        <v>366</v>
      </c>
      <c r="N18" s="48" t="s">
        <v>272</v>
      </c>
      <c r="O18" s="106">
        <v>551790</v>
      </c>
      <c r="P18" s="143"/>
      <c r="Q18" s="48" t="s">
        <v>367</v>
      </c>
      <c r="R18" s="48" t="s">
        <v>287</v>
      </c>
      <c r="S18" s="106">
        <v>395180</v>
      </c>
      <c r="T18" s="143"/>
      <c r="U18" s="143"/>
      <c r="V18" s="143"/>
      <c r="W18" s="143"/>
      <c r="X18" s="143"/>
      <c r="Y18" s="143"/>
      <c r="Z18" s="143"/>
      <c r="AA18" s="143"/>
      <c r="AB18" s="143"/>
    </row>
    <row r="19" spans="1:28" x14ac:dyDescent="0.25">
      <c r="A19" s="48" t="s">
        <v>368</v>
      </c>
      <c r="B19" s="48" t="s">
        <v>274</v>
      </c>
      <c r="C19" s="106">
        <v>928185</v>
      </c>
      <c r="D19" s="143"/>
      <c r="E19" s="48" t="s">
        <v>369</v>
      </c>
      <c r="F19" s="48" t="s">
        <v>265</v>
      </c>
      <c r="G19" s="106">
        <v>997869</v>
      </c>
      <c r="H19" s="143"/>
      <c r="I19" s="48" t="s">
        <v>284</v>
      </c>
      <c r="J19" s="48" t="s">
        <v>284</v>
      </c>
      <c r="K19" s="106">
        <v>219540</v>
      </c>
      <c r="L19" s="143"/>
      <c r="M19" s="48" t="s">
        <v>127</v>
      </c>
      <c r="N19" s="48" t="s">
        <v>127</v>
      </c>
      <c r="O19" s="106">
        <v>534623</v>
      </c>
      <c r="P19" s="143"/>
      <c r="Q19" s="48" t="s">
        <v>370</v>
      </c>
      <c r="R19" s="48" t="s">
        <v>277</v>
      </c>
      <c r="S19" s="106">
        <v>343048</v>
      </c>
      <c r="T19" s="143"/>
      <c r="U19" s="143"/>
      <c r="V19" s="143"/>
      <c r="W19" s="143"/>
      <c r="X19" s="143"/>
      <c r="Y19" s="143"/>
      <c r="Z19" s="143"/>
      <c r="AA19" s="143"/>
      <c r="AB19" s="143"/>
    </row>
    <row r="20" spans="1:28" x14ac:dyDescent="0.25">
      <c r="A20" s="48" t="s">
        <v>145</v>
      </c>
      <c r="B20" s="48" t="s">
        <v>145</v>
      </c>
      <c r="C20" s="106">
        <v>852350</v>
      </c>
      <c r="D20" s="143"/>
      <c r="E20" s="48" t="s">
        <v>371</v>
      </c>
      <c r="F20" s="48" t="s">
        <v>275</v>
      </c>
      <c r="G20" s="106">
        <v>944700</v>
      </c>
      <c r="H20" s="143"/>
      <c r="I20" s="48" t="s">
        <v>141</v>
      </c>
      <c r="J20" s="48" t="s">
        <v>141</v>
      </c>
      <c r="K20" s="106">
        <v>214535</v>
      </c>
      <c r="L20" s="143"/>
      <c r="M20" s="48" t="s">
        <v>372</v>
      </c>
      <c r="N20" s="48" t="s">
        <v>297</v>
      </c>
      <c r="O20" s="106">
        <v>441550</v>
      </c>
      <c r="P20" s="143"/>
      <c r="Q20" s="48" t="s">
        <v>314</v>
      </c>
      <c r="R20" s="48" t="s">
        <v>266</v>
      </c>
      <c r="S20" s="106">
        <v>325805</v>
      </c>
      <c r="T20" s="143"/>
      <c r="U20" s="143"/>
      <c r="V20" s="143"/>
      <c r="W20" s="143"/>
      <c r="X20" s="143"/>
      <c r="Y20" s="143"/>
      <c r="Z20" s="143"/>
      <c r="AA20" s="143"/>
      <c r="AB20" s="143"/>
    </row>
    <row r="21" spans="1:28" x14ac:dyDescent="0.25">
      <c r="A21" s="48" t="s">
        <v>373</v>
      </c>
      <c r="B21" s="48" t="s">
        <v>255</v>
      </c>
      <c r="C21" s="106">
        <v>796280</v>
      </c>
      <c r="D21" s="143"/>
      <c r="E21" s="48" t="s">
        <v>374</v>
      </c>
      <c r="F21" s="48" t="s">
        <v>293</v>
      </c>
      <c r="G21" s="106">
        <v>939711</v>
      </c>
      <c r="H21" s="143"/>
      <c r="I21" s="48" t="s">
        <v>375</v>
      </c>
      <c r="J21" s="48" t="s">
        <v>177</v>
      </c>
      <c r="K21" s="106">
        <v>212958</v>
      </c>
      <c r="L21" s="143"/>
      <c r="M21" s="48" t="s">
        <v>376</v>
      </c>
      <c r="N21" s="48" t="s">
        <v>278</v>
      </c>
      <c r="O21" s="106">
        <v>423421</v>
      </c>
      <c r="P21" s="143"/>
      <c r="Q21" s="48" t="s">
        <v>358</v>
      </c>
      <c r="R21" s="48" t="s">
        <v>263</v>
      </c>
      <c r="S21" s="106">
        <v>265140</v>
      </c>
      <c r="T21" s="143"/>
      <c r="U21" s="143"/>
      <c r="V21" s="143"/>
      <c r="W21" s="143"/>
      <c r="X21" s="143"/>
      <c r="Y21" s="143"/>
      <c r="Z21" s="143"/>
      <c r="AA21" s="143"/>
      <c r="AB21" s="143"/>
    </row>
    <row r="22" spans="1:28" x14ac:dyDescent="0.25">
      <c r="A22" s="109" t="s">
        <v>377</v>
      </c>
      <c r="B22" s="109" t="s">
        <v>274</v>
      </c>
      <c r="C22" s="144">
        <v>699480</v>
      </c>
      <c r="D22" s="143"/>
      <c r="E22" s="109" t="s">
        <v>378</v>
      </c>
      <c r="F22" s="109" t="s">
        <v>282</v>
      </c>
      <c r="G22" s="144">
        <v>910900</v>
      </c>
      <c r="H22" s="143"/>
      <c r="I22" s="109" t="s">
        <v>379</v>
      </c>
      <c r="J22" s="109" t="s">
        <v>257</v>
      </c>
      <c r="K22" s="144">
        <v>198474</v>
      </c>
      <c r="L22" s="143"/>
      <c r="M22" s="109" t="s">
        <v>146</v>
      </c>
      <c r="N22" s="109" t="s">
        <v>146</v>
      </c>
      <c r="O22" s="144">
        <v>393050</v>
      </c>
      <c r="P22" s="143"/>
      <c r="Q22" s="109" t="s">
        <v>266</v>
      </c>
      <c r="R22" s="109" t="s">
        <v>266</v>
      </c>
      <c r="S22" s="144">
        <v>250391</v>
      </c>
      <c r="T22" s="143"/>
      <c r="U22" s="143"/>
      <c r="V22" s="143"/>
      <c r="W22" s="143"/>
      <c r="X22" s="143"/>
      <c r="Y22" s="143"/>
      <c r="Z22" s="143"/>
      <c r="AA22" s="143"/>
      <c r="AB22" s="143"/>
    </row>
    <row r="23" spans="1:28" x14ac:dyDescent="0.2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</row>
    <row r="24" spans="1:28" x14ac:dyDescent="0.25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</row>
    <row r="25" spans="1:28" x14ac:dyDescent="0.25">
      <c r="A25" s="80" t="s">
        <v>25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</row>
    <row r="26" spans="1:28" x14ac:dyDescent="0.2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</row>
    <row r="27" spans="1:28" x14ac:dyDescent="0.25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</row>
    <row r="28" spans="1:28" x14ac:dyDescent="0.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</row>
    <row r="29" spans="1:28" x14ac:dyDescent="0.2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</row>
    <row r="30" spans="1:28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</row>
    <row r="31" spans="1:28" x14ac:dyDescent="0.25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</row>
    <row r="32" spans="1:28" x14ac:dyDescent="0.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</row>
    <row r="33" spans="1:28" x14ac:dyDescent="0.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</row>
    <row r="34" spans="1:28" x14ac:dyDescent="0.2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</row>
    <row r="35" spans="1:28" x14ac:dyDescent="0.2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</row>
    <row r="36" spans="1:28" x14ac:dyDescent="0.2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</row>
    <row r="37" spans="1:28" x14ac:dyDescent="0.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</row>
    <row r="38" spans="1:28" x14ac:dyDescent="0.2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</row>
    <row r="39" spans="1:28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</row>
    <row r="40" spans="1:28" x14ac:dyDescent="0.2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</row>
    <row r="41" spans="1:28" x14ac:dyDescent="0.2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</row>
    <row r="42" spans="1:28" x14ac:dyDescent="0.25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</row>
    <row r="43" spans="1:28" x14ac:dyDescent="0.25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</row>
    <row r="44" spans="1:28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</row>
  </sheetData>
  <mergeCells count="5">
    <mergeCell ref="A1:C1"/>
    <mergeCell ref="E1:G1"/>
    <mergeCell ref="I1:K1"/>
    <mergeCell ref="M1:O1"/>
    <mergeCell ref="Q1:S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zoomScaleNormal="90" workbookViewId="0">
      <selection activeCell="O5" sqref="O5"/>
    </sheetView>
  </sheetViews>
  <sheetFormatPr defaultColWidth="9.140625" defaultRowHeight="15" x14ac:dyDescent="0.25"/>
  <cols>
    <col min="1" max="1" width="25.42578125" style="2" customWidth="1"/>
    <col min="2" max="11" width="9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13" ht="18" x14ac:dyDescent="0.25">
      <c r="A1" s="150" t="s">
        <v>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3" ht="15.75" x14ac:dyDescent="0.25">
      <c r="A2" s="3"/>
      <c r="B2" s="3"/>
      <c r="C2" s="3"/>
      <c r="D2" s="3"/>
      <c r="E2" s="3"/>
      <c r="F2" s="3"/>
      <c r="G2" s="3"/>
      <c r="H2" s="4"/>
      <c r="I2" s="5"/>
      <c r="J2" s="6" t="s">
        <v>1</v>
      </c>
      <c r="K2"/>
    </row>
    <row r="3" spans="1:13" x14ac:dyDescent="0.25">
      <c r="A3" s="7" t="s">
        <v>2</v>
      </c>
      <c r="B3" s="151" t="s">
        <v>27</v>
      </c>
      <c r="C3" s="151"/>
      <c r="D3" s="151" t="s">
        <v>28</v>
      </c>
      <c r="E3" s="151"/>
      <c r="F3" s="151" t="s">
        <v>29</v>
      </c>
      <c r="G3" s="151"/>
      <c r="H3" s="151" t="s">
        <v>30</v>
      </c>
      <c r="I3" s="151"/>
      <c r="J3" s="152" t="s">
        <v>31</v>
      </c>
      <c r="K3" s="152"/>
      <c r="L3" s="8"/>
    </row>
    <row r="4" spans="1:13" x14ac:dyDescent="0.25">
      <c r="A4" s="38" t="s">
        <v>8</v>
      </c>
      <c r="B4" s="10" t="s">
        <v>9</v>
      </c>
      <c r="C4" s="11" t="s">
        <v>10</v>
      </c>
      <c r="D4" s="10" t="s">
        <v>9</v>
      </c>
      <c r="E4" s="11" t="s">
        <v>10</v>
      </c>
      <c r="F4" s="10" t="s">
        <v>9</v>
      </c>
      <c r="G4" s="11" t="s">
        <v>10</v>
      </c>
      <c r="H4" s="10" t="s">
        <v>9</v>
      </c>
      <c r="I4" s="11" t="s">
        <v>10</v>
      </c>
      <c r="J4" s="10" t="s">
        <v>9</v>
      </c>
      <c r="K4" s="11" t="s">
        <v>10</v>
      </c>
      <c r="L4" s="8"/>
    </row>
    <row r="5" spans="1:13" x14ac:dyDescent="0.25">
      <c r="A5" s="12" t="s">
        <v>11</v>
      </c>
      <c r="B5" s="13">
        <v>3.2560496737779099</v>
      </c>
      <c r="C5" s="14">
        <v>-4.1595240774432003E-2</v>
      </c>
      <c r="D5" s="15">
        <v>2.3557337023464502</v>
      </c>
      <c r="E5" s="14">
        <v>-8.9579865598011593E-2</v>
      </c>
      <c r="F5" s="15">
        <v>6.4942288236769397</v>
      </c>
      <c r="G5" s="14">
        <v>3.5796568496222397E-2</v>
      </c>
      <c r="H5" s="15">
        <v>5.3226193433874798</v>
      </c>
      <c r="I5" s="14">
        <v>-0.13653748139403701</v>
      </c>
      <c r="J5" s="15">
        <v>2.2299871126130899</v>
      </c>
      <c r="K5" s="17">
        <v>1.7808378739417399E-3</v>
      </c>
    </row>
    <row r="6" spans="1:13" x14ac:dyDescent="0.25">
      <c r="A6" s="18" t="s">
        <v>12</v>
      </c>
      <c r="B6" s="19">
        <v>2.7778513811716801</v>
      </c>
      <c r="C6" s="20">
        <v>-4.0399750478579202E-2</v>
      </c>
      <c r="D6" s="21">
        <v>2.1066023095994599</v>
      </c>
      <c r="E6" s="20">
        <v>-0.115907391752991</v>
      </c>
      <c r="F6" s="21">
        <v>7.3748127630580402</v>
      </c>
      <c r="G6" s="20">
        <v>3.4631577150582897E-2</v>
      </c>
      <c r="H6" s="21">
        <v>5.4701930062986897</v>
      </c>
      <c r="I6" s="20">
        <v>-0.275208569358807</v>
      </c>
      <c r="J6" s="21">
        <v>2.4101303246957801</v>
      </c>
      <c r="K6" s="23">
        <v>1.9224004810560399E-2</v>
      </c>
    </row>
    <row r="7" spans="1:13" x14ac:dyDescent="0.25">
      <c r="A7" s="18" t="s">
        <v>13</v>
      </c>
      <c r="B7" s="19">
        <v>3.73328836783155</v>
      </c>
      <c r="C7" s="20">
        <v>-2.6252777799125299E-2</v>
      </c>
      <c r="D7" s="21">
        <v>2.4154299096543501</v>
      </c>
      <c r="E7" s="20">
        <v>-4.5086192823767399E-2</v>
      </c>
      <c r="F7" s="21">
        <v>6.5665588432266198</v>
      </c>
      <c r="G7" s="20">
        <v>2.0290132414673302E-2</v>
      </c>
      <c r="H7" s="21">
        <v>8.0108459421792304</v>
      </c>
      <c r="I7" s="20">
        <v>-0.13589987156684799</v>
      </c>
      <c r="J7" s="21">
        <v>2.5</v>
      </c>
      <c r="K7" s="23">
        <v>-3.7641868964629899E-3</v>
      </c>
      <c r="L7" s="39"/>
      <c r="M7" s="2" t="s">
        <v>32</v>
      </c>
    </row>
    <row r="8" spans="1:13" x14ac:dyDescent="0.25">
      <c r="A8" s="18" t="s">
        <v>14</v>
      </c>
      <c r="B8" s="19">
        <v>3.3094461324150202</v>
      </c>
      <c r="C8" s="20">
        <v>-2.9708389821209099E-2</v>
      </c>
      <c r="D8" s="21">
        <v>2.2736110122858699</v>
      </c>
      <c r="E8" s="20">
        <v>-7.1494125388222904E-2</v>
      </c>
      <c r="F8" s="21">
        <v>6.9910505554923796</v>
      </c>
      <c r="G8" s="20">
        <v>5.7402789575377901E-2</v>
      </c>
      <c r="H8" s="21">
        <v>6.2848336936637299</v>
      </c>
      <c r="I8" s="20">
        <v>0.259062065880168</v>
      </c>
      <c r="J8" s="21">
        <v>2.5275979233020398</v>
      </c>
      <c r="K8" s="23">
        <v>0.15745748756318401</v>
      </c>
    </row>
    <row r="9" spans="1:13" hidden="1" x14ac:dyDescent="0.25">
      <c r="A9" s="18" t="s">
        <v>15</v>
      </c>
      <c r="B9" s="19"/>
      <c r="C9" s="20"/>
      <c r="D9" s="21"/>
      <c r="E9" s="20"/>
      <c r="F9" s="21"/>
      <c r="G9" s="20"/>
      <c r="H9" s="21"/>
      <c r="I9" s="20"/>
      <c r="J9" s="21"/>
      <c r="K9" s="23"/>
    </row>
    <row r="10" spans="1:13" x14ac:dyDescent="0.25">
      <c r="A10" s="18" t="s">
        <v>16</v>
      </c>
      <c r="B10" s="19">
        <v>2.9284111242883699</v>
      </c>
      <c r="C10" s="20">
        <v>-5.2678184488471197E-3</v>
      </c>
      <c r="D10" s="21">
        <v>2.6420848007064901</v>
      </c>
      <c r="E10" s="20">
        <v>-2.5261740102608999E-2</v>
      </c>
      <c r="F10" s="21">
        <v>6.5177728171188596</v>
      </c>
      <c r="G10" s="20">
        <v>7.4510282380412601E-2</v>
      </c>
      <c r="H10" s="21">
        <v>6.8396324255275802</v>
      </c>
      <c r="I10" s="20">
        <v>-0.161326923502075</v>
      </c>
      <c r="J10" s="21">
        <v>2.5017101497539298</v>
      </c>
      <c r="K10" s="23">
        <v>-1.13579879648825E-2</v>
      </c>
    </row>
    <row r="11" spans="1:13" hidden="1" x14ac:dyDescent="0.25">
      <c r="A11" s="18" t="s">
        <v>17</v>
      </c>
      <c r="B11" s="19"/>
      <c r="C11" s="20"/>
      <c r="D11" s="19"/>
      <c r="E11" s="20"/>
      <c r="F11" s="19"/>
      <c r="G11" s="20"/>
      <c r="H11" s="19"/>
      <c r="I11" s="20"/>
      <c r="J11" s="21"/>
      <c r="K11" s="23"/>
    </row>
    <row r="12" spans="1:13" x14ac:dyDescent="0.25">
      <c r="A12" s="18" t="s">
        <v>18</v>
      </c>
      <c r="B12" s="19">
        <v>3.68666769715175</v>
      </c>
      <c r="C12" s="20">
        <v>-4.3159649149148903E-2</v>
      </c>
      <c r="D12" s="21">
        <v>3.01148515252072</v>
      </c>
      <c r="E12" s="20">
        <v>-0.12352900618580499</v>
      </c>
      <c r="F12" s="21">
        <v>7.1766313362125898</v>
      </c>
      <c r="G12" s="20">
        <v>0.10456729819065</v>
      </c>
      <c r="H12" s="21">
        <v>8.1042110956048194</v>
      </c>
      <c r="I12" s="20">
        <v>-0.176399873150347</v>
      </c>
      <c r="J12" s="21">
        <v>2.5709973919114</v>
      </c>
      <c r="K12" s="23">
        <v>9.5819736792853202E-2</v>
      </c>
    </row>
    <row r="13" spans="1:13" x14ac:dyDescent="0.25">
      <c r="A13" s="18" t="s">
        <v>19</v>
      </c>
      <c r="B13" s="19">
        <v>3.9827380656489102</v>
      </c>
      <c r="C13" s="20">
        <v>-4.6001181852616903E-2</v>
      </c>
      <c r="D13" s="21">
        <v>2.20090175200973</v>
      </c>
      <c r="E13" s="20">
        <v>-0.12771922702617999</v>
      </c>
      <c r="F13" s="21">
        <v>6.09232012998448</v>
      </c>
      <c r="G13" s="20">
        <v>3.3516789474511102E-2</v>
      </c>
      <c r="H13" s="21">
        <v>5.3168580857817203</v>
      </c>
      <c r="I13" s="20">
        <v>-0.20711666493431699</v>
      </c>
      <c r="J13" s="21">
        <v>3.4355483522848398</v>
      </c>
      <c r="K13" s="23">
        <v>-2.6417930070757E-2</v>
      </c>
      <c r="L13" s="2" t="s">
        <v>33</v>
      </c>
    </row>
    <row r="14" spans="1:13" x14ac:dyDescent="0.25">
      <c r="A14" s="18" t="s">
        <v>20</v>
      </c>
      <c r="B14" s="19">
        <v>5.1943740351675096</v>
      </c>
      <c r="C14" s="20">
        <v>3.7705775598711799E-2</v>
      </c>
      <c r="D14" s="21">
        <v>2.9900688216020201</v>
      </c>
      <c r="E14" s="20">
        <v>6.1014233580819699E-2</v>
      </c>
      <c r="F14" s="21">
        <v>5.8767927889293903</v>
      </c>
      <c r="G14" s="20">
        <v>1.05750466407718E-2</v>
      </c>
      <c r="H14" s="21">
        <v>8.0639419197862807</v>
      </c>
      <c r="I14" s="20">
        <v>-2.83208168266827E-2</v>
      </c>
      <c r="J14" s="21">
        <v>2.77727270699003</v>
      </c>
      <c r="K14" s="23">
        <v>0.19710030473708001</v>
      </c>
    </row>
    <row r="15" spans="1:13" x14ac:dyDescent="0.25">
      <c r="A15" s="18" t="s">
        <v>21</v>
      </c>
      <c r="B15" s="19">
        <v>2.2699938457788398</v>
      </c>
      <c r="C15" s="20">
        <v>9.2816083510388198E-2</v>
      </c>
      <c r="D15" s="21">
        <v>1.9381098812066599</v>
      </c>
      <c r="E15" s="20">
        <v>-5.3235971369659497E-2</v>
      </c>
      <c r="F15" s="21">
        <v>7.02</v>
      </c>
      <c r="G15" s="20">
        <v>-3.9269048126060503E-2</v>
      </c>
      <c r="H15" s="21">
        <v>3.1145514943730999</v>
      </c>
      <c r="I15" s="20">
        <v>-0.211153301620635</v>
      </c>
      <c r="J15" s="21">
        <v>1.89380196051142</v>
      </c>
      <c r="K15" s="23">
        <v>0.32171656350785599</v>
      </c>
    </row>
    <row r="16" spans="1:13" x14ac:dyDescent="0.25">
      <c r="A16" s="18" t="s">
        <v>22</v>
      </c>
      <c r="B16" s="19">
        <v>2.0332644400183901</v>
      </c>
      <c r="C16" s="20">
        <v>4.0976761408101199E-2</v>
      </c>
      <c r="D16" s="21">
        <v>2.2917413873313599</v>
      </c>
      <c r="E16" s="20">
        <v>-1.4753328911806699E-2</v>
      </c>
      <c r="F16" s="21">
        <v>7.6609190875414299</v>
      </c>
      <c r="G16" s="20">
        <v>-1.6838394908422701E-2</v>
      </c>
      <c r="H16" s="21">
        <v>2.7947215274597501</v>
      </c>
      <c r="I16" s="20">
        <v>-0.176451859501467</v>
      </c>
      <c r="J16" s="21">
        <v>2.32043859649123</v>
      </c>
      <c r="K16" s="23">
        <v>0.13192126658108699</v>
      </c>
    </row>
    <row r="17" spans="1:15" x14ac:dyDescent="0.25">
      <c r="A17" s="25" t="s">
        <v>34</v>
      </c>
      <c r="B17" s="26">
        <v>3.08080019340338</v>
      </c>
      <c r="C17" s="27">
        <v>0.72351240552356699</v>
      </c>
      <c r="D17" s="26">
        <v>2.1502508561643801</v>
      </c>
      <c r="E17" s="27">
        <v>-0.18934752818973999</v>
      </c>
      <c r="F17" s="28">
        <v>9.59</v>
      </c>
      <c r="G17" s="27">
        <v>-4.1000000000000002E-2</v>
      </c>
      <c r="H17" s="26">
        <v>4.7113160996729198</v>
      </c>
      <c r="I17" s="27">
        <v>-0.127176871546864</v>
      </c>
      <c r="J17" s="40" t="s">
        <v>35</v>
      </c>
      <c r="K17" s="30" t="s">
        <v>35</v>
      </c>
      <c r="N17" s="2" t="s">
        <v>36</v>
      </c>
      <c r="O17" s="2" t="s">
        <v>37</v>
      </c>
    </row>
    <row r="18" spans="1:15" x14ac:dyDescent="0.25">
      <c r="A18" s="31" t="s">
        <v>24</v>
      </c>
      <c r="B18" s="32">
        <v>3.17522998055663</v>
      </c>
      <c r="C18" s="33">
        <v>-3.7052993486924E-3</v>
      </c>
      <c r="D18" s="32">
        <v>2.3379343459448099</v>
      </c>
      <c r="E18" s="33">
        <v>-6.9875842421680906E-2</v>
      </c>
      <c r="F18" s="32">
        <v>6.7136923888159599</v>
      </c>
      <c r="G18" s="33">
        <v>2.8777276990633802E-2</v>
      </c>
      <c r="H18" s="32">
        <v>5.5884812785511402</v>
      </c>
      <c r="I18" s="33">
        <v>-0.17092201026460299</v>
      </c>
      <c r="J18" s="32">
        <v>2.3944435421104702</v>
      </c>
      <c r="K18" s="35">
        <v>3.4321122835508401E-2</v>
      </c>
    </row>
    <row r="19" spans="1:15" x14ac:dyDescent="0.25">
      <c r="A19" s="41"/>
      <c r="H19" s="2" t="s">
        <v>38</v>
      </c>
    </row>
    <row r="20" spans="1:15" x14ac:dyDescent="0.25">
      <c r="A20" s="2" t="s">
        <v>25</v>
      </c>
    </row>
    <row r="22" spans="1:15" x14ac:dyDescent="0.25">
      <c r="A22" s="37" t="s">
        <v>39</v>
      </c>
    </row>
    <row r="24" spans="1:15" ht="21.75" customHeight="1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</row>
    <row r="25" spans="1:15" x14ac:dyDescent="0.25">
      <c r="A25" s="42"/>
    </row>
  </sheetData>
  <mergeCells count="7">
    <mergeCell ref="A24:K24"/>
    <mergeCell ref="A1:K1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zoomScaleNormal="90" workbookViewId="0">
      <selection sqref="A1:D1"/>
    </sheetView>
  </sheetViews>
  <sheetFormatPr defaultColWidth="9.140625" defaultRowHeight="15" x14ac:dyDescent="0.25"/>
  <cols>
    <col min="1" max="1" width="10.7109375" style="43" customWidth="1"/>
    <col min="2" max="4" width="15.7109375" style="43" customWidth="1"/>
    <col min="5" max="6" width="25.7109375" style="43" customWidth="1"/>
    <col min="7" max="7" width="12.7109375" style="43" customWidth="1"/>
    <col min="8" max="8" width="10.42578125" style="43" customWidth="1"/>
    <col min="9" max="64" width="9.140625" style="43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32.85" customHeight="1" x14ac:dyDescent="0.3">
      <c r="A1" s="154" t="s">
        <v>40</v>
      </c>
      <c r="B1" s="154"/>
      <c r="C1" s="154"/>
      <c r="D1" s="154"/>
      <c r="E1" s="44"/>
      <c r="F1" s="44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7" t="s">
        <v>41</v>
      </c>
      <c r="B2" s="7">
        <v>2021</v>
      </c>
      <c r="C2" s="7">
        <v>2022</v>
      </c>
      <c r="D2" s="7">
        <v>2023</v>
      </c>
      <c r="E2" s="46"/>
      <c r="F2" s="46"/>
      <c r="H2" s="47"/>
    </row>
    <row r="3" spans="1:14" ht="15.75" x14ac:dyDescent="0.25">
      <c r="A3" s="48" t="s">
        <v>42</v>
      </c>
      <c r="B3" s="49">
        <v>387978123</v>
      </c>
      <c r="C3" s="50">
        <v>382163452</v>
      </c>
      <c r="D3" s="51">
        <v>361401991</v>
      </c>
      <c r="E3" s="52"/>
      <c r="F3" s="53"/>
      <c r="G3" s="47"/>
      <c r="H3" s="54"/>
      <c r="I3" s="55"/>
    </row>
    <row r="4" spans="1:14" ht="15.75" x14ac:dyDescent="0.25">
      <c r="A4" s="48" t="s">
        <v>43</v>
      </c>
      <c r="B4" s="49">
        <v>365170340</v>
      </c>
      <c r="C4" s="50">
        <v>350688338</v>
      </c>
      <c r="D4" s="51">
        <v>352022987</v>
      </c>
      <c r="E4" s="52"/>
      <c r="F4" s="56"/>
      <c r="G4" s="47"/>
      <c r="H4" s="54"/>
      <c r="I4" s="55"/>
    </row>
    <row r="5" spans="1:14" x14ac:dyDescent="0.25">
      <c r="A5" s="48" t="s">
        <v>44</v>
      </c>
      <c r="B5" s="49">
        <v>398601312</v>
      </c>
      <c r="C5" s="50">
        <v>389735996</v>
      </c>
      <c r="D5" s="51">
        <v>405354913</v>
      </c>
      <c r="E5" s="57"/>
      <c r="F5" s="58"/>
      <c r="H5" s="47"/>
    </row>
    <row r="6" spans="1:14" x14ac:dyDescent="0.25">
      <c r="A6" s="48" t="s">
        <v>45</v>
      </c>
      <c r="B6" s="49">
        <v>367000820</v>
      </c>
      <c r="C6" s="50">
        <v>353428518</v>
      </c>
      <c r="D6" s="51">
        <v>350168525</v>
      </c>
      <c r="E6" s="57"/>
      <c r="F6" s="52"/>
      <c r="H6" s="47"/>
    </row>
    <row r="7" spans="1:14" x14ac:dyDescent="0.25">
      <c r="A7" s="48" t="s">
        <v>46</v>
      </c>
      <c r="B7" s="49">
        <v>380820153</v>
      </c>
      <c r="C7" s="50">
        <v>378589233</v>
      </c>
      <c r="D7" s="51">
        <v>388794076</v>
      </c>
      <c r="E7" s="58"/>
      <c r="F7" s="58"/>
      <c r="H7" s="47"/>
    </row>
    <row r="8" spans="1:14" x14ac:dyDescent="0.25">
      <c r="A8" s="48" t="s">
        <v>47</v>
      </c>
      <c r="B8" s="49">
        <v>377768375</v>
      </c>
      <c r="C8" s="50">
        <v>345551289</v>
      </c>
      <c r="D8" s="51" t="s">
        <v>35</v>
      </c>
      <c r="E8" s="52"/>
      <c r="F8" s="52"/>
      <c r="H8" s="47"/>
    </row>
    <row r="9" spans="1:14" x14ac:dyDescent="0.25">
      <c r="A9" s="48" t="s">
        <v>48</v>
      </c>
      <c r="B9" s="49">
        <v>375297681</v>
      </c>
      <c r="C9" s="50">
        <v>350517132</v>
      </c>
      <c r="D9" s="51" t="s">
        <v>35</v>
      </c>
      <c r="E9" s="59"/>
      <c r="F9" s="58"/>
      <c r="H9" s="47"/>
    </row>
    <row r="10" spans="1:14" x14ac:dyDescent="0.25">
      <c r="A10" s="48" t="s">
        <v>49</v>
      </c>
      <c r="B10" s="49">
        <v>382854029</v>
      </c>
      <c r="C10" s="50">
        <v>367793002</v>
      </c>
      <c r="D10" s="51" t="s">
        <v>35</v>
      </c>
      <c r="E10" s="60"/>
      <c r="F10" s="60"/>
      <c r="H10" s="47"/>
    </row>
    <row r="11" spans="1:14" x14ac:dyDescent="0.25">
      <c r="A11" s="48" t="s">
        <v>50</v>
      </c>
      <c r="B11" s="49">
        <v>373874650</v>
      </c>
      <c r="C11" s="50">
        <v>351353758</v>
      </c>
      <c r="D11" s="51" t="s">
        <v>35</v>
      </c>
      <c r="E11" s="61"/>
      <c r="F11" s="62"/>
      <c r="G11" s="63"/>
    </row>
    <row r="12" spans="1:14" x14ac:dyDescent="0.25">
      <c r="A12" s="48" t="s">
        <v>51</v>
      </c>
      <c r="B12" s="49">
        <v>374886362</v>
      </c>
      <c r="C12" s="50">
        <v>381018840</v>
      </c>
      <c r="D12" s="51" t="s">
        <v>35</v>
      </c>
      <c r="E12" s="60"/>
      <c r="F12" s="64"/>
      <c r="G12" s="63"/>
    </row>
    <row r="13" spans="1:14" x14ac:dyDescent="0.25">
      <c r="A13" s="48" t="s">
        <v>52</v>
      </c>
      <c r="B13" s="49">
        <v>378903031</v>
      </c>
      <c r="C13" s="50">
        <v>379268910</v>
      </c>
      <c r="D13" s="51" t="s">
        <v>35</v>
      </c>
      <c r="E13" s="60"/>
      <c r="F13" s="65"/>
    </row>
    <row r="14" spans="1:14" x14ac:dyDescent="0.25">
      <c r="A14" s="66" t="s">
        <v>53</v>
      </c>
      <c r="B14" s="49">
        <v>402484653</v>
      </c>
      <c r="C14" s="50">
        <v>400373619</v>
      </c>
      <c r="D14" s="51" t="s">
        <v>35</v>
      </c>
      <c r="E14" s="60"/>
      <c r="F14" s="60"/>
    </row>
    <row r="15" spans="1:14" x14ac:dyDescent="0.25">
      <c r="A15" s="66" t="s">
        <v>54</v>
      </c>
      <c r="B15" s="67">
        <f>SUM(B3:B14)</f>
        <v>4565639529</v>
      </c>
      <c r="C15" s="67">
        <f>SUM(C3:C14)</f>
        <v>4430482087</v>
      </c>
      <c r="D15" s="67">
        <f>SUM(D3:D14)</f>
        <v>1857742492</v>
      </c>
      <c r="E15" s="68"/>
      <c r="F15" s="69"/>
      <c r="G15" s="63"/>
    </row>
    <row r="16" spans="1:14" x14ac:dyDescent="0.25">
      <c r="A16" s="70"/>
      <c r="B16" s="71"/>
      <c r="C16" s="71"/>
      <c r="D16" s="72"/>
      <c r="E16" s="73"/>
      <c r="F16" s="70"/>
    </row>
    <row r="17" spans="1:6" x14ac:dyDescent="0.25">
      <c r="A17" s="70"/>
      <c r="B17" s="71"/>
      <c r="C17" s="73"/>
      <c r="D17" s="70"/>
      <c r="E17" s="70"/>
      <c r="F17" s="70"/>
    </row>
    <row r="18" spans="1:6" ht="18" x14ac:dyDescent="0.25">
      <c r="A18" s="74">
        <f>(D7-D6)/D6</f>
        <v>0.11030560499405251</v>
      </c>
      <c r="B18" s="75" t="s">
        <v>55</v>
      </c>
      <c r="C18" s="76"/>
      <c r="D18" s="76"/>
      <c r="E18" s="77"/>
      <c r="F18" s="70"/>
    </row>
    <row r="19" spans="1:6" ht="18" x14ac:dyDescent="0.25">
      <c r="A19" s="74">
        <f>(D7-C7)/C7</f>
        <v>2.6954921351395114E-2</v>
      </c>
      <c r="B19" s="77" t="s">
        <v>56</v>
      </c>
      <c r="C19" s="78"/>
      <c r="D19" s="77"/>
      <c r="E19" s="76"/>
      <c r="F19" s="70"/>
    </row>
    <row r="20" spans="1:6" x14ac:dyDescent="0.25">
      <c r="A20" s="70"/>
      <c r="B20" s="71"/>
      <c r="C20" s="70"/>
      <c r="D20" s="70"/>
      <c r="E20" s="70"/>
      <c r="F20" s="70"/>
    </row>
    <row r="21" spans="1:6" x14ac:dyDescent="0.25">
      <c r="A21" s="70"/>
      <c r="B21" s="71"/>
      <c r="C21" s="70"/>
      <c r="D21" s="70"/>
      <c r="E21" s="70"/>
      <c r="F21" s="70"/>
    </row>
    <row r="22" spans="1:6" x14ac:dyDescent="0.25">
      <c r="A22" s="79" t="s">
        <v>57</v>
      </c>
      <c r="B22" s="70"/>
      <c r="C22" s="70"/>
      <c r="D22" s="70"/>
      <c r="E22" s="70"/>
      <c r="F22" s="70"/>
    </row>
    <row r="23" spans="1:6" x14ac:dyDescent="0.25">
      <c r="A23" s="70"/>
      <c r="B23" s="70"/>
      <c r="C23" s="70"/>
      <c r="D23" s="70"/>
      <c r="E23" s="70"/>
      <c r="F23" s="70"/>
    </row>
    <row r="24" spans="1:6" x14ac:dyDescent="0.25">
      <c r="A24" s="80" t="s">
        <v>25</v>
      </c>
      <c r="B24" s="70"/>
      <c r="C24" s="70"/>
      <c r="D24" s="70"/>
      <c r="E24" s="70"/>
      <c r="F24" s="70"/>
    </row>
    <row r="25" spans="1:6" x14ac:dyDescent="0.25">
      <c r="A25" s="70"/>
      <c r="B25" s="73"/>
      <c r="C25" s="70"/>
      <c r="D25" s="70"/>
      <c r="E25" s="70"/>
      <c r="F25" s="70"/>
    </row>
    <row r="26" spans="1:6" x14ac:dyDescent="0.25">
      <c r="A26" s="70"/>
      <c r="B26" s="70"/>
      <c r="C26" s="70"/>
      <c r="D26" s="70"/>
      <c r="E26" s="70"/>
      <c r="F26" s="70"/>
    </row>
    <row r="27" spans="1:6" x14ac:dyDescent="0.25">
      <c r="A27" s="70"/>
      <c r="B27" s="70"/>
      <c r="C27" s="70"/>
      <c r="D27" s="70"/>
      <c r="E27" s="70"/>
      <c r="F27" s="70"/>
    </row>
    <row r="28" spans="1:6" x14ac:dyDescent="0.25">
      <c r="A28" s="70"/>
      <c r="B28" s="70"/>
      <c r="C28" s="70"/>
      <c r="D28" s="70"/>
      <c r="E28" s="70"/>
      <c r="F28" s="70"/>
    </row>
    <row r="29" spans="1:6" x14ac:dyDescent="0.25">
      <c r="A29" s="70"/>
      <c r="B29" s="70"/>
      <c r="C29" s="70"/>
      <c r="D29" s="70"/>
      <c r="E29" s="70"/>
      <c r="F29" s="70"/>
    </row>
    <row r="30" spans="1:6" x14ac:dyDescent="0.25">
      <c r="A30" s="70"/>
      <c r="B30" s="70"/>
      <c r="C30" s="70"/>
      <c r="D30" s="70"/>
      <c r="E30" s="70"/>
      <c r="F30" s="70"/>
    </row>
    <row r="31" spans="1:6" x14ac:dyDescent="0.25">
      <c r="A31" s="70"/>
      <c r="B31" s="70"/>
      <c r="C31" s="70"/>
      <c r="D31" s="70"/>
      <c r="E31" s="70"/>
      <c r="F31" s="70"/>
    </row>
  </sheetData>
  <mergeCells count="1">
    <mergeCell ref="A1:D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zoomScaleNormal="90" workbookViewId="0">
      <selection activeCell="E9" sqref="E9"/>
    </sheetView>
  </sheetViews>
  <sheetFormatPr defaultColWidth="9.140625" defaultRowHeight="15" x14ac:dyDescent="0.25"/>
  <cols>
    <col min="1" max="1" width="10.7109375" style="2" customWidth="1"/>
    <col min="2" max="4" width="15.710937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32.85" customHeight="1" x14ac:dyDescent="0.25">
      <c r="A1" s="155" t="s">
        <v>58</v>
      </c>
      <c r="B1" s="155"/>
      <c r="C1" s="155"/>
      <c r="D1" s="155"/>
      <c r="E1" s="80"/>
      <c r="F1" s="80"/>
      <c r="G1" s="80"/>
      <c r="H1" s="80"/>
    </row>
    <row r="2" spans="1:9" x14ac:dyDescent="0.25">
      <c r="A2" s="7" t="s">
        <v>41</v>
      </c>
      <c r="B2" s="7">
        <v>2021</v>
      </c>
      <c r="C2" s="7">
        <v>2022</v>
      </c>
      <c r="D2" s="7">
        <v>2023</v>
      </c>
      <c r="E2" s="81"/>
      <c r="F2" s="81"/>
      <c r="G2" s="80"/>
      <c r="H2" s="80"/>
    </row>
    <row r="3" spans="1:9" x14ac:dyDescent="0.25">
      <c r="A3" s="48" t="s">
        <v>42</v>
      </c>
      <c r="B3" s="49">
        <v>386410632</v>
      </c>
      <c r="C3" s="50">
        <v>382680743</v>
      </c>
      <c r="D3" s="51">
        <v>391636772</v>
      </c>
      <c r="E3" s="58"/>
      <c r="F3" s="82"/>
      <c r="G3" s="83"/>
      <c r="H3" s="84"/>
      <c r="I3" s="85"/>
    </row>
    <row r="4" spans="1:9" x14ac:dyDescent="0.25">
      <c r="A4" s="48" t="s">
        <v>43</v>
      </c>
      <c r="B4" s="49">
        <v>363885924</v>
      </c>
      <c r="C4" s="50">
        <v>349335301</v>
      </c>
      <c r="D4" s="51">
        <v>364559944</v>
      </c>
      <c r="E4" s="52"/>
      <c r="F4" s="82"/>
      <c r="G4" s="83"/>
      <c r="H4" s="84"/>
      <c r="I4" s="85"/>
    </row>
    <row r="5" spans="1:9" x14ac:dyDescent="0.25">
      <c r="A5" s="48" t="s">
        <v>44</v>
      </c>
      <c r="B5" s="49">
        <v>415801767</v>
      </c>
      <c r="C5" s="50">
        <v>383981949</v>
      </c>
      <c r="D5" s="51">
        <v>419703652</v>
      </c>
      <c r="E5" s="57"/>
      <c r="F5" s="58"/>
      <c r="G5" s="80"/>
      <c r="H5" s="80"/>
    </row>
    <row r="6" spans="1:9" x14ac:dyDescent="0.25">
      <c r="A6" s="48" t="s">
        <v>45</v>
      </c>
      <c r="B6" s="49">
        <v>381275419</v>
      </c>
      <c r="C6" s="50">
        <v>362412831</v>
      </c>
      <c r="D6" s="51">
        <v>373746604</v>
      </c>
      <c r="E6" s="57"/>
      <c r="F6" s="52"/>
      <c r="G6" s="80"/>
      <c r="H6" s="80"/>
    </row>
    <row r="7" spans="1:9" x14ac:dyDescent="0.25">
      <c r="A7" s="48" t="s">
        <v>46</v>
      </c>
      <c r="B7" s="49">
        <v>390864693</v>
      </c>
      <c r="C7" s="50">
        <v>404539666</v>
      </c>
      <c r="D7" s="51">
        <v>417739754</v>
      </c>
      <c r="E7" s="58"/>
      <c r="F7" s="58"/>
      <c r="G7" s="80"/>
      <c r="H7" s="80"/>
    </row>
    <row r="8" spans="1:9" x14ac:dyDescent="0.25">
      <c r="A8" s="48" t="s">
        <v>47</v>
      </c>
      <c r="B8" s="49">
        <v>407389621</v>
      </c>
      <c r="C8" s="50">
        <v>399476727</v>
      </c>
      <c r="D8" s="51" t="s">
        <v>35</v>
      </c>
      <c r="E8" s="52"/>
      <c r="F8" s="52"/>
      <c r="G8" s="80"/>
      <c r="H8" s="80"/>
    </row>
    <row r="9" spans="1:9" x14ac:dyDescent="0.25">
      <c r="A9" s="48" t="s">
        <v>48</v>
      </c>
      <c r="B9" s="49">
        <v>391969955</v>
      </c>
      <c r="C9" s="50">
        <v>390607771</v>
      </c>
      <c r="D9" s="51" t="s">
        <v>35</v>
      </c>
      <c r="E9" s="86"/>
      <c r="F9" s="58"/>
      <c r="G9" s="80"/>
      <c r="H9" s="80"/>
    </row>
    <row r="10" spans="1:9" x14ac:dyDescent="0.25">
      <c r="A10" s="48" t="s">
        <v>49</v>
      </c>
      <c r="B10" s="49">
        <v>384416270</v>
      </c>
      <c r="C10" s="50">
        <v>415643667</v>
      </c>
      <c r="D10" s="51" t="s">
        <v>35</v>
      </c>
      <c r="E10" s="87"/>
      <c r="F10" s="87"/>
      <c r="G10" s="80"/>
      <c r="H10" s="80"/>
    </row>
    <row r="11" spans="1:9" x14ac:dyDescent="0.25">
      <c r="A11" s="48" t="s">
        <v>50</v>
      </c>
      <c r="B11" s="49">
        <v>369038476</v>
      </c>
      <c r="C11" s="50">
        <v>382915683</v>
      </c>
      <c r="D11" s="51" t="s">
        <v>35</v>
      </c>
      <c r="E11" s="88"/>
      <c r="F11" s="89"/>
      <c r="G11" s="90"/>
      <c r="H11" s="80"/>
    </row>
    <row r="12" spans="1:9" x14ac:dyDescent="0.25">
      <c r="A12" s="48" t="s">
        <v>51</v>
      </c>
      <c r="B12" s="49">
        <v>380256859</v>
      </c>
      <c r="C12" s="50">
        <v>382940828</v>
      </c>
      <c r="D12" s="51" t="s">
        <v>35</v>
      </c>
      <c r="E12" s="87"/>
      <c r="F12" s="91"/>
      <c r="G12" s="90"/>
      <c r="H12" s="80"/>
    </row>
    <row r="13" spans="1:9" x14ac:dyDescent="0.25">
      <c r="A13" s="92" t="s">
        <v>52</v>
      </c>
      <c r="B13" s="49">
        <v>390276324</v>
      </c>
      <c r="C13" s="50">
        <v>385095749</v>
      </c>
      <c r="D13" s="51" t="s">
        <v>35</v>
      </c>
      <c r="E13" s="87"/>
      <c r="F13" s="65"/>
      <c r="G13" s="80"/>
      <c r="H13" s="80"/>
    </row>
    <row r="14" spans="1:9" x14ac:dyDescent="0.25">
      <c r="A14" s="92" t="s">
        <v>53</v>
      </c>
      <c r="B14" s="49">
        <v>392366174</v>
      </c>
      <c r="C14" s="50">
        <v>398336801</v>
      </c>
      <c r="D14" s="51" t="s">
        <v>35</v>
      </c>
      <c r="E14" s="87"/>
      <c r="F14" s="87"/>
      <c r="G14" s="80"/>
      <c r="H14" s="80"/>
    </row>
    <row r="15" spans="1:9" x14ac:dyDescent="0.25">
      <c r="A15" s="92" t="s">
        <v>54</v>
      </c>
      <c r="B15" s="67">
        <f>SUM(B3:B14)</f>
        <v>4653952114</v>
      </c>
      <c r="C15" s="67">
        <f>SUM(C3:C14)</f>
        <v>4637967716</v>
      </c>
      <c r="D15" s="67">
        <f>SUM(D3:D14)</f>
        <v>1967386726</v>
      </c>
      <c r="E15" s="90"/>
      <c r="F15" s="90"/>
      <c r="G15" s="90"/>
      <c r="H15" s="80"/>
    </row>
    <row r="16" spans="1:9" x14ac:dyDescent="0.25">
      <c r="A16" s="80"/>
      <c r="B16" s="93"/>
      <c r="C16" s="93"/>
      <c r="D16" s="94"/>
      <c r="E16" s="95"/>
      <c r="F16" s="80"/>
      <c r="G16" s="80"/>
      <c r="H16" s="80"/>
    </row>
    <row r="17" spans="1:8" x14ac:dyDescent="0.25">
      <c r="A17" s="96"/>
      <c r="B17" s="93"/>
      <c r="C17" s="95"/>
      <c r="D17" s="80"/>
      <c r="E17" s="80"/>
      <c r="F17" s="80"/>
      <c r="G17" s="80"/>
      <c r="H17" s="80"/>
    </row>
    <row r="18" spans="1:8" ht="20.25" x14ac:dyDescent="0.3">
      <c r="A18" s="97">
        <f>(D7-D6)/D6</f>
        <v>0.11770849428239888</v>
      </c>
      <c r="B18" s="98" t="s">
        <v>55</v>
      </c>
      <c r="C18" s="99"/>
      <c r="D18" s="100"/>
      <c r="E18" s="101"/>
      <c r="F18" s="80"/>
      <c r="G18" s="80"/>
      <c r="H18" s="80"/>
    </row>
    <row r="19" spans="1:8" ht="20.25" x14ac:dyDescent="0.3">
      <c r="A19" s="97">
        <f>(D7-C7)/C7</f>
        <v>3.2629897904745887E-2</v>
      </c>
      <c r="B19" s="102" t="s">
        <v>56</v>
      </c>
      <c r="C19" s="101"/>
      <c r="D19" s="80"/>
      <c r="E19" s="80"/>
      <c r="F19" s="80"/>
      <c r="G19" s="80"/>
      <c r="H19" s="80"/>
    </row>
    <row r="20" spans="1:8" x14ac:dyDescent="0.25">
      <c r="A20" s="80"/>
      <c r="B20" s="93"/>
      <c r="C20" s="80"/>
      <c r="D20" s="80"/>
      <c r="E20" s="80"/>
      <c r="F20" s="80"/>
      <c r="G20" s="80"/>
      <c r="H20" s="80"/>
    </row>
    <row r="21" spans="1:8" x14ac:dyDescent="0.25">
      <c r="A21" s="80"/>
      <c r="B21" s="80"/>
      <c r="C21" s="80"/>
      <c r="D21" s="80"/>
      <c r="E21" s="80"/>
      <c r="F21" s="80"/>
      <c r="G21" s="80"/>
      <c r="H21" s="80"/>
    </row>
    <row r="22" spans="1:8" x14ac:dyDescent="0.25">
      <c r="A22" s="103" t="s">
        <v>57</v>
      </c>
      <c r="B22" s="80"/>
      <c r="C22" s="80"/>
      <c r="D22" s="80"/>
      <c r="E22" s="80"/>
      <c r="F22" s="80"/>
      <c r="G22" s="80"/>
      <c r="H22" s="80"/>
    </row>
    <row r="23" spans="1:8" x14ac:dyDescent="0.25">
      <c r="A23" s="80"/>
      <c r="B23" s="80"/>
      <c r="C23" s="80"/>
      <c r="D23" s="80"/>
      <c r="E23" s="80"/>
      <c r="F23" s="80"/>
      <c r="G23" s="80"/>
      <c r="H23" s="80"/>
    </row>
    <row r="24" spans="1:8" x14ac:dyDescent="0.25">
      <c r="A24" s="80" t="s">
        <v>25</v>
      </c>
      <c r="B24" s="95"/>
      <c r="C24" s="80"/>
      <c r="D24" s="80"/>
      <c r="E24" s="80"/>
      <c r="F24" s="80"/>
      <c r="G24" s="80"/>
      <c r="H24" s="80"/>
    </row>
    <row r="25" spans="1:8" x14ac:dyDescent="0.25">
      <c r="A25" s="80"/>
      <c r="B25" s="80"/>
      <c r="C25" s="80"/>
      <c r="D25" s="80"/>
      <c r="E25" s="80"/>
      <c r="F25" s="80"/>
      <c r="G25" s="80"/>
      <c r="H25" s="80"/>
    </row>
    <row r="26" spans="1:8" x14ac:dyDescent="0.25">
      <c r="A26" s="80"/>
      <c r="B26" s="80"/>
      <c r="C26" s="80"/>
      <c r="D26" s="80"/>
      <c r="E26" s="80"/>
      <c r="F26" s="80"/>
      <c r="G26" s="80"/>
      <c r="H26" s="80"/>
    </row>
    <row r="27" spans="1:8" x14ac:dyDescent="0.25">
      <c r="A27" s="80"/>
      <c r="B27" s="80"/>
      <c r="C27" s="80"/>
      <c r="D27" s="80"/>
      <c r="E27" s="80"/>
      <c r="F27" s="80"/>
      <c r="G27" s="80"/>
      <c r="H27" s="80"/>
    </row>
    <row r="28" spans="1:8" x14ac:dyDescent="0.25">
      <c r="A28" s="80"/>
      <c r="B28" s="80"/>
      <c r="C28" s="80"/>
      <c r="D28" s="80"/>
      <c r="E28" s="80"/>
      <c r="F28" s="80"/>
      <c r="G28" s="80"/>
      <c r="H28" s="80"/>
    </row>
    <row r="29" spans="1:8" x14ac:dyDescent="0.25">
      <c r="A29" s="80"/>
      <c r="B29" s="80"/>
      <c r="C29" s="80"/>
      <c r="D29" s="80"/>
      <c r="E29" s="80"/>
      <c r="F29" s="80"/>
      <c r="G29" s="80"/>
      <c r="H29" s="80"/>
    </row>
    <row r="30" spans="1:8" x14ac:dyDescent="0.25">
      <c r="A30" s="80"/>
      <c r="B30" s="80"/>
      <c r="C30" s="80"/>
      <c r="D30" s="80"/>
      <c r="E30" s="80"/>
      <c r="F30" s="80"/>
      <c r="G30" s="80"/>
      <c r="H30" s="80"/>
    </row>
  </sheetData>
  <mergeCells count="1">
    <mergeCell ref="A1:D1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showGridLines="0" zoomScale="90" zoomScaleNormal="90" workbookViewId="0">
      <selection activeCell="O2" sqref="O2:P2"/>
    </sheetView>
  </sheetViews>
  <sheetFormatPr defaultColWidth="9.140625" defaultRowHeight="15" x14ac:dyDescent="0.25"/>
  <cols>
    <col min="1" max="1" width="26.14062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4" width="9.140625" style="2"/>
    <col min="257" max="257" width="26.140625" customWidth="1"/>
    <col min="274" max="274" width="9.5703125" customWidth="1"/>
    <col min="277" max="278" width="9.42578125" customWidth="1"/>
    <col min="513" max="513" width="26.140625" customWidth="1"/>
    <col min="530" max="530" width="9.5703125" customWidth="1"/>
    <col min="533" max="534" width="9.42578125" customWidth="1"/>
    <col min="769" max="769" width="26.140625" customWidth="1"/>
    <col min="786" max="786" width="9.5703125" customWidth="1"/>
    <col min="789" max="790" width="9.42578125" customWidth="1"/>
  </cols>
  <sheetData>
    <row r="1" spans="1:27" ht="18" x14ac:dyDescent="0.25">
      <c r="A1" s="156" t="s">
        <v>59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80"/>
      <c r="N2" s="80"/>
      <c r="O2" s="157" t="s">
        <v>61</v>
      </c>
      <c r="P2" s="157"/>
      <c r="R2" s="80"/>
      <c r="S2" s="80"/>
      <c r="T2" s="80"/>
      <c r="U2" s="80"/>
      <c r="V2" s="80"/>
      <c r="W2" s="80"/>
      <c r="X2" s="80"/>
      <c r="Y2" s="80"/>
      <c r="Z2" s="80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1.95</v>
      </c>
      <c r="C4" s="107">
        <v>1.78</v>
      </c>
      <c r="D4" s="107">
        <v>2.5170888102075302</v>
      </c>
      <c r="E4" s="107">
        <v>2.36</v>
      </c>
      <c r="F4" s="107">
        <v>1.93</v>
      </c>
      <c r="G4" s="107">
        <v>2.2092596073049502</v>
      </c>
      <c r="H4" s="107">
        <v>2.6</v>
      </c>
      <c r="I4" s="107">
        <v>1.89301739999471</v>
      </c>
      <c r="J4" s="107">
        <v>3.34</v>
      </c>
      <c r="K4" s="107">
        <v>5.37</v>
      </c>
      <c r="L4" s="107">
        <v>3.95</v>
      </c>
      <c r="M4" s="107">
        <v>5.04</v>
      </c>
      <c r="N4" s="107">
        <v>3.85</v>
      </c>
      <c r="O4" s="107">
        <v>3.48</v>
      </c>
      <c r="P4" s="107">
        <v>2.82</v>
      </c>
      <c r="Q4" s="107">
        <v>2.5188087377565198</v>
      </c>
      <c r="R4" s="107">
        <v>2.1438434866813698</v>
      </c>
      <c r="S4" s="107">
        <v>2.31106408632695</v>
      </c>
      <c r="T4" s="107">
        <v>2.4825845502181201</v>
      </c>
      <c r="U4" s="107">
        <v>3.0864549376485502</v>
      </c>
      <c r="V4" s="107">
        <v>4.2648830371557302</v>
      </c>
      <c r="W4" s="107">
        <v>4.0195360630216701</v>
      </c>
      <c r="X4" s="107">
        <v>4.7300000000000004</v>
      </c>
      <c r="Y4" s="107">
        <v>4.3895796960795899</v>
      </c>
      <c r="Z4" s="108">
        <v>4.5297633522229601</v>
      </c>
      <c r="AA4" s="36"/>
    </row>
    <row r="5" spans="1:27" x14ac:dyDescent="0.25">
      <c r="A5" s="48" t="s">
        <v>63</v>
      </c>
      <c r="B5" s="106">
        <v>4.88</v>
      </c>
      <c r="C5" s="107">
        <v>4.22</v>
      </c>
      <c r="D5" s="107">
        <v>4.3095717198254002</v>
      </c>
      <c r="E5" s="107">
        <v>4.37</v>
      </c>
      <c r="F5" s="107">
        <v>3.84</v>
      </c>
      <c r="G5" s="107">
        <v>3.7427727452328998</v>
      </c>
      <c r="H5" s="107">
        <v>6.52</v>
      </c>
      <c r="I5" s="107">
        <v>6.4360819136195397</v>
      </c>
      <c r="J5" s="107">
        <v>8.76617050745954</v>
      </c>
      <c r="K5" s="107">
        <v>12.61</v>
      </c>
      <c r="L5" s="107">
        <v>11.92</v>
      </c>
      <c r="M5" s="107">
        <v>10.15</v>
      </c>
      <c r="N5" s="107">
        <v>8.44</v>
      </c>
      <c r="O5" s="107">
        <v>8.8741636956814194</v>
      </c>
      <c r="P5" s="107">
        <v>5.67</v>
      </c>
      <c r="Q5" s="107">
        <v>5.4537216255692096</v>
      </c>
      <c r="R5" s="107">
        <v>4.5087706697572703</v>
      </c>
      <c r="S5" s="107">
        <v>4.8014575186633497</v>
      </c>
      <c r="T5" s="107">
        <v>6.3783529177149196</v>
      </c>
      <c r="U5" s="107">
        <v>6.0169886800747401</v>
      </c>
      <c r="V5" s="107">
        <v>7.8700023175286997</v>
      </c>
      <c r="W5" s="107">
        <v>12.2984584864378</v>
      </c>
      <c r="X5" s="107">
        <v>10.62</v>
      </c>
      <c r="Y5" s="107">
        <v>11.374001210222801</v>
      </c>
      <c r="Z5" s="108">
        <v>9.0552854306880395</v>
      </c>
      <c r="AA5" s="36"/>
    </row>
    <row r="6" spans="1:27" x14ac:dyDescent="0.25">
      <c r="A6" s="48" t="s">
        <v>64</v>
      </c>
      <c r="B6" s="106">
        <v>1.89</v>
      </c>
      <c r="C6" s="107">
        <v>2.0099999999999998</v>
      </c>
      <c r="D6" s="107">
        <v>1.9986140465269699</v>
      </c>
      <c r="E6" s="107">
        <v>2.77</v>
      </c>
      <c r="F6" s="107">
        <v>2.61</v>
      </c>
      <c r="G6" s="107">
        <v>2.07510775073967</v>
      </c>
      <c r="H6" s="107">
        <v>2.74</v>
      </c>
      <c r="I6" s="107">
        <v>2.90969142939083</v>
      </c>
      <c r="J6" s="107">
        <v>3.6005107745629901</v>
      </c>
      <c r="K6" s="107">
        <v>4.3</v>
      </c>
      <c r="L6" s="107">
        <v>3.79</v>
      </c>
      <c r="M6" s="107">
        <v>3.03</v>
      </c>
      <c r="N6" s="107">
        <v>3.4</v>
      </c>
      <c r="O6" s="107">
        <v>3.4938720986550398</v>
      </c>
      <c r="P6" s="107">
        <v>2.73</v>
      </c>
      <c r="Q6" s="107">
        <v>2.4817649382996998</v>
      </c>
      <c r="R6" s="107">
        <v>2.5</v>
      </c>
      <c r="S6" s="107">
        <v>2.6897627527083499</v>
      </c>
      <c r="T6" s="107">
        <v>2.9425594383798002</v>
      </c>
      <c r="U6" s="107">
        <v>3.0776784729926798</v>
      </c>
      <c r="V6" s="107">
        <v>3.75448145838262</v>
      </c>
      <c r="W6" s="107">
        <v>3.4161785690961302</v>
      </c>
      <c r="X6" s="107">
        <v>3.22</v>
      </c>
      <c r="Y6" s="107">
        <v>3.6763476826502299</v>
      </c>
      <c r="Z6" s="108">
        <v>3.9803766652802501</v>
      </c>
      <c r="AA6" s="36"/>
    </row>
    <row r="7" spans="1:27" x14ac:dyDescent="0.25">
      <c r="A7" s="48" t="s">
        <v>65</v>
      </c>
      <c r="B7" s="106">
        <v>2.15</v>
      </c>
      <c r="C7" s="107">
        <v>2.15</v>
      </c>
      <c r="D7" s="107">
        <v>2.2600023412959098</v>
      </c>
      <c r="E7" s="107">
        <v>1.77</v>
      </c>
      <c r="F7" s="107">
        <v>2.79</v>
      </c>
      <c r="G7" s="107">
        <v>2.0604999489639702</v>
      </c>
      <c r="H7" s="107">
        <v>3.33</v>
      </c>
      <c r="I7" s="107">
        <v>3.0734001712287702</v>
      </c>
      <c r="J7" s="107">
        <v>2.8128000100316801</v>
      </c>
      <c r="K7" s="107">
        <v>3.95</v>
      </c>
      <c r="L7" s="107">
        <v>4.22</v>
      </c>
      <c r="M7" s="107">
        <v>4.7699999999999996</v>
      </c>
      <c r="N7" s="107">
        <v>3.86</v>
      </c>
      <c r="O7" s="107">
        <v>2.94125423781774</v>
      </c>
      <c r="P7" s="107">
        <v>2.5</v>
      </c>
      <c r="Q7" s="107">
        <v>2.2233999041615999</v>
      </c>
      <c r="R7" s="107">
        <v>1.85850006113777</v>
      </c>
      <c r="S7" s="107">
        <v>1.93886330198938</v>
      </c>
      <c r="T7" s="107">
        <v>2.2243000126694499</v>
      </c>
      <c r="U7" s="107">
        <v>3.86759987398157</v>
      </c>
      <c r="V7" s="107">
        <v>3.7062999194576798</v>
      </c>
      <c r="W7" s="107">
        <v>3.2277000240442399</v>
      </c>
      <c r="X7" s="107">
        <v>2.79</v>
      </c>
      <c r="Y7" s="107">
        <v>3.4720000223017702</v>
      </c>
      <c r="Z7" s="108">
        <v>4.1515235380190703</v>
      </c>
      <c r="AA7" s="36"/>
    </row>
    <row r="8" spans="1:27" x14ac:dyDescent="0.25">
      <c r="A8" s="48" t="s">
        <v>66</v>
      </c>
      <c r="B8" s="106">
        <v>1.74</v>
      </c>
      <c r="C8" s="107">
        <v>1.66</v>
      </c>
      <c r="D8" s="107">
        <v>2.7048061182225198</v>
      </c>
      <c r="E8" s="107">
        <v>3.04</v>
      </c>
      <c r="F8" s="107">
        <v>2.08</v>
      </c>
      <c r="G8" s="107">
        <v>1.9172865979757301</v>
      </c>
      <c r="H8" s="107">
        <v>2.19</v>
      </c>
      <c r="I8" s="107">
        <v>1.7919844949181201</v>
      </c>
      <c r="J8" s="107">
        <v>2.5099999999999998</v>
      </c>
      <c r="K8" s="107">
        <v>5.26</v>
      </c>
      <c r="L8" s="107">
        <v>5.58</v>
      </c>
      <c r="M8" s="107">
        <v>5.57</v>
      </c>
      <c r="N8" s="107">
        <v>4.5999999999999996</v>
      </c>
      <c r="O8" s="107">
        <v>5.2174268662400101</v>
      </c>
      <c r="P8" s="107">
        <v>3.73</v>
      </c>
      <c r="Q8" s="107">
        <v>2.1473313646971701</v>
      </c>
      <c r="R8" s="107">
        <v>2.0101667818272002</v>
      </c>
      <c r="S8" s="107">
        <v>2.3156529761618301</v>
      </c>
      <c r="T8" s="107">
        <v>2.1158947908694699</v>
      </c>
      <c r="U8" s="107">
        <v>2.7714068470918098</v>
      </c>
      <c r="V8" s="107">
        <v>2.6715398671246402</v>
      </c>
      <c r="W8" s="107">
        <v>2.6970841247808299</v>
      </c>
      <c r="X8" s="107">
        <v>5.27</v>
      </c>
      <c r="Y8" s="107">
        <v>4.4433006814006299</v>
      </c>
      <c r="Z8" s="108">
        <v>4.1781567879668202</v>
      </c>
      <c r="AA8" s="36"/>
    </row>
    <row r="9" spans="1:27" x14ac:dyDescent="0.25">
      <c r="A9" s="48" t="s">
        <v>67</v>
      </c>
      <c r="B9" s="106">
        <v>2</v>
      </c>
      <c r="C9" s="107">
        <v>2</v>
      </c>
      <c r="D9" s="107">
        <v>2.0000434631432502</v>
      </c>
      <c r="E9" s="107">
        <v>2</v>
      </c>
      <c r="F9" s="107">
        <v>2</v>
      </c>
      <c r="G9" s="107">
        <v>2.0000528150417201</v>
      </c>
      <c r="H9" s="107">
        <v>2.21</v>
      </c>
      <c r="I9" s="107">
        <v>2.5209462098349</v>
      </c>
      <c r="J9" s="107">
        <v>2.74443715626419</v>
      </c>
      <c r="K9" s="107">
        <v>2.76</v>
      </c>
      <c r="L9" s="107">
        <v>3.05</v>
      </c>
      <c r="M9" s="107">
        <v>3.83</v>
      </c>
      <c r="N9" s="107">
        <v>3.44</v>
      </c>
      <c r="O9" s="107">
        <v>3.29319003661886</v>
      </c>
      <c r="P9" s="107">
        <v>2.58</v>
      </c>
      <c r="Q9" s="107">
        <v>2.6666666666666701</v>
      </c>
      <c r="R9" s="107">
        <v>2.51851806863043</v>
      </c>
      <c r="S9" s="107">
        <v>3.0233100492141598</v>
      </c>
      <c r="T9" s="107">
        <v>3.3333333333333299</v>
      </c>
      <c r="U9" s="107">
        <v>3.33</v>
      </c>
      <c r="V9" s="107">
        <v>3.3333922761352399</v>
      </c>
      <c r="W9" s="107">
        <v>3.3333333333333299</v>
      </c>
      <c r="X9" s="107">
        <v>3.56</v>
      </c>
      <c r="Y9" s="107">
        <v>4.4445551779288301</v>
      </c>
      <c r="Z9" s="108">
        <v>3.8518508397381201</v>
      </c>
      <c r="AA9" s="36"/>
    </row>
    <row r="10" spans="1:27" x14ac:dyDescent="0.25">
      <c r="A10" s="48" t="s">
        <v>68</v>
      </c>
      <c r="B10" s="106">
        <v>4.4400000000000004</v>
      </c>
      <c r="C10" s="107">
        <v>3.43</v>
      </c>
      <c r="D10" s="107">
        <v>3.3329072151558199</v>
      </c>
      <c r="E10" s="107">
        <v>3.33</v>
      </c>
      <c r="F10" s="107">
        <v>3.33</v>
      </c>
      <c r="G10" s="107">
        <v>4.0118442308973403</v>
      </c>
      <c r="H10" s="107">
        <v>5.32</v>
      </c>
      <c r="I10" s="107">
        <v>5.4168173864402398</v>
      </c>
      <c r="J10" s="107">
        <v>4.4400000000000004</v>
      </c>
      <c r="K10" s="107">
        <v>4.4400000000000004</v>
      </c>
      <c r="L10" s="107">
        <v>4.75</v>
      </c>
      <c r="M10" s="107">
        <v>5.14</v>
      </c>
      <c r="N10" s="107">
        <v>5.14</v>
      </c>
      <c r="O10" s="107">
        <v>4.8099999999999996</v>
      </c>
      <c r="P10" s="107">
        <v>5.03</v>
      </c>
      <c r="Q10" s="107">
        <v>5.5558270836184498</v>
      </c>
      <c r="R10" s="107">
        <v>5.2532527680259298</v>
      </c>
      <c r="S10" s="107">
        <v>4.4748089286396802</v>
      </c>
      <c r="T10" s="107">
        <v>4.9900453566875003</v>
      </c>
      <c r="U10" s="107">
        <v>5.8703188719903299</v>
      </c>
      <c r="V10" s="107">
        <v>5.5197237928476799</v>
      </c>
      <c r="W10" s="107">
        <v>5.8124818769252196</v>
      </c>
      <c r="X10" s="107">
        <v>7.36</v>
      </c>
      <c r="Y10" s="107">
        <v>9.9256755608780498</v>
      </c>
      <c r="Z10" s="108">
        <v>8.1454244420411008</v>
      </c>
      <c r="AA10" s="36"/>
    </row>
    <row r="11" spans="1:27" x14ac:dyDescent="0.25">
      <c r="A11" s="48" t="s">
        <v>69</v>
      </c>
      <c r="B11" s="106">
        <v>5.0999999999999996</v>
      </c>
      <c r="C11" s="107">
        <v>3.55</v>
      </c>
      <c r="D11" s="107">
        <v>2.02</v>
      </c>
      <c r="E11" s="107">
        <v>2.6</v>
      </c>
      <c r="F11" s="107">
        <v>3.09</v>
      </c>
      <c r="G11" s="107">
        <v>2.44</v>
      </c>
      <c r="H11" s="107">
        <v>3.58</v>
      </c>
      <c r="I11" s="107">
        <v>4.2300000000000004</v>
      </c>
      <c r="J11" s="107">
        <v>3.47</v>
      </c>
      <c r="K11" s="107">
        <v>3.28</v>
      </c>
      <c r="L11" s="107">
        <v>4.5</v>
      </c>
      <c r="M11" s="107">
        <v>7.1</v>
      </c>
      <c r="N11" s="107">
        <v>4.6900000000000004</v>
      </c>
      <c r="O11" s="107">
        <v>10.88</v>
      </c>
      <c r="P11" s="107">
        <v>4.8499999999999996</v>
      </c>
      <c r="Q11" s="107">
        <v>2.79</v>
      </c>
      <c r="R11" s="107">
        <v>1.95</v>
      </c>
      <c r="S11" s="107">
        <v>2.9</v>
      </c>
      <c r="T11" s="107">
        <v>4.3499999999999996</v>
      </c>
      <c r="U11" s="107">
        <v>3.78</v>
      </c>
      <c r="V11" s="107">
        <v>3.05</v>
      </c>
      <c r="W11" s="107">
        <v>3.32</v>
      </c>
      <c r="X11" s="107">
        <v>3.82</v>
      </c>
      <c r="Y11" s="107">
        <v>5.38</v>
      </c>
      <c r="Z11" s="108">
        <v>5.38</v>
      </c>
      <c r="AA11" s="36"/>
    </row>
    <row r="12" spans="1:27" x14ac:dyDescent="0.25">
      <c r="A12" s="48" t="s">
        <v>70</v>
      </c>
      <c r="B12" s="106">
        <v>6.7</v>
      </c>
      <c r="C12" s="107">
        <v>6.6</v>
      </c>
      <c r="D12" s="107">
        <v>7.2</v>
      </c>
      <c r="E12" s="107">
        <v>7</v>
      </c>
      <c r="F12" s="107">
        <v>7.1</v>
      </c>
      <c r="G12" s="107">
        <v>7</v>
      </c>
      <c r="H12" s="107">
        <v>7.2</v>
      </c>
      <c r="I12" s="107">
        <v>7</v>
      </c>
      <c r="J12" s="107">
        <v>7.3</v>
      </c>
      <c r="K12" s="107">
        <v>7</v>
      </c>
      <c r="L12" s="107">
        <v>7.1</v>
      </c>
      <c r="M12" s="107">
        <v>7</v>
      </c>
      <c r="N12" s="107">
        <v>7</v>
      </c>
      <c r="O12" s="107">
        <v>7.1</v>
      </c>
      <c r="P12" s="107">
        <v>7.5</v>
      </c>
      <c r="Q12" s="107">
        <v>7.55</v>
      </c>
      <c r="R12" s="107">
        <v>8</v>
      </c>
      <c r="S12" s="107">
        <v>7.8</v>
      </c>
      <c r="T12" s="107">
        <v>6.65</v>
      </c>
      <c r="U12" s="107">
        <v>5.9</v>
      </c>
      <c r="V12" s="107">
        <v>7.03</v>
      </c>
      <c r="W12" s="107">
        <v>7.6</v>
      </c>
      <c r="X12" s="107">
        <v>7.7</v>
      </c>
      <c r="Y12" s="107">
        <v>7.8</v>
      </c>
      <c r="Z12" s="108">
        <v>8.1999999999999993</v>
      </c>
      <c r="AA12" s="36"/>
    </row>
    <row r="13" spans="1:27" x14ac:dyDescent="0.25">
      <c r="A13" s="48" t="s">
        <v>71</v>
      </c>
      <c r="B13" s="106">
        <v>9.08</v>
      </c>
      <c r="C13" s="107">
        <v>9.52</v>
      </c>
      <c r="D13" s="107">
        <v>8.3617988929889293</v>
      </c>
      <c r="E13" s="107">
        <v>9.2200000000000006</v>
      </c>
      <c r="F13" s="107">
        <v>9.02</v>
      </c>
      <c r="G13" s="107">
        <v>9.5507612781954894</v>
      </c>
      <c r="H13" s="107">
        <v>10.63</v>
      </c>
      <c r="I13" s="107">
        <v>9.9048783877692799</v>
      </c>
      <c r="J13" s="107">
        <v>9.93919402985075</v>
      </c>
      <c r="K13" s="107">
        <v>10.98</v>
      </c>
      <c r="L13" s="107">
        <v>9.9</v>
      </c>
      <c r="M13" s="107">
        <v>9.52</v>
      </c>
      <c r="N13" s="107">
        <v>9.52</v>
      </c>
      <c r="O13" s="107">
        <v>11.4735015447992</v>
      </c>
      <c r="P13" s="107">
        <v>10.01</v>
      </c>
      <c r="Q13" s="107">
        <v>10.635104895104901</v>
      </c>
      <c r="R13" s="107">
        <v>9.6429704797048004</v>
      </c>
      <c r="S13" s="107">
        <v>8.4107002188183806</v>
      </c>
      <c r="T13" s="107">
        <v>11.3170494084899</v>
      </c>
      <c r="U13" s="107">
        <v>11.9</v>
      </c>
      <c r="V13" s="107">
        <v>11.205601750547</v>
      </c>
      <c r="W13" s="107">
        <v>8.7090717299578095</v>
      </c>
      <c r="X13" s="107">
        <v>12.37</v>
      </c>
      <c r="Y13" s="107">
        <v>11.727507309941499</v>
      </c>
      <c r="Z13" s="108">
        <v>11.3141958041958</v>
      </c>
      <c r="AA13" s="36"/>
    </row>
    <row r="14" spans="1:27" hidden="1" x14ac:dyDescent="0.25">
      <c r="A14" s="48" t="s">
        <v>72</v>
      </c>
      <c r="B14" s="106"/>
      <c r="C14" s="107"/>
      <c r="D14" s="107">
        <v>1.99</v>
      </c>
      <c r="E14" s="107">
        <v>2.38</v>
      </c>
      <c r="F14" s="107">
        <v>1.94</v>
      </c>
      <c r="G14" s="107">
        <v>1.82601086956522</v>
      </c>
      <c r="H14" s="107">
        <v>2.06</v>
      </c>
      <c r="I14" s="107">
        <v>2.1110102322030402</v>
      </c>
      <c r="J14" s="107">
        <v>2.5299999999999998</v>
      </c>
      <c r="K14" s="107">
        <v>4.0199999999999996</v>
      </c>
      <c r="L14" s="107">
        <v>2.83</v>
      </c>
      <c r="M14" s="107">
        <v>3.27</v>
      </c>
      <c r="N14" s="107">
        <v>2.64</v>
      </c>
      <c r="O14" s="107">
        <v>2.12</v>
      </c>
      <c r="P14" s="107">
        <v>1.93</v>
      </c>
      <c r="Q14" s="107">
        <v>1.98053549215256</v>
      </c>
      <c r="R14" s="107">
        <v>1.64042290263761</v>
      </c>
      <c r="S14" s="107">
        <v>1.60954658365807</v>
      </c>
      <c r="T14" s="107">
        <v>1.7536862464284</v>
      </c>
      <c r="U14" s="107">
        <v>2.05998585581774</v>
      </c>
      <c r="V14" s="107">
        <v>2.65250789774811</v>
      </c>
      <c r="W14" s="107"/>
      <c r="X14" s="107"/>
      <c r="Y14" s="107"/>
      <c r="Z14" s="108"/>
      <c r="AA14" s="36"/>
    </row>
    <row r="15" spans="1:27" hidden="1" x14ac:dyDescent="0.25">
      <c r="A15" s="48" t="s">
        <v>73</v>
      </c>
      <c r="B15" s="106">
        <v>1.9794654760749999</v>
      </c>
      <c r="C15" s="107">
        <v>1.87444292875161</v>
      </c>
      <c r="D15" s="107">
        <v>2.18014918313076</v>
      </c>
      <c r="E15" s="107">
        <v>1.7803535949765501</v>
      </c>
      <c r="F15" s="107">
        <v>2.04878766261929</v>
      </c>
      <c r="G15" s="107">
        <v>2.0032613598307001</v>
      </c>
      <c r="H15" s="107">
        <v>1.96977365011535</v>
      </c>
      <c r="I15" s="107">
        <v>1.9696402505272601</v>
      </c>
      <c r="J15" s="107">
        <v>3.62</v>
      </c>
      <c r="K15" s="107">
        <v>10.08</v>
      </c>
      <c r="L15" s="107">
        <v>9.39</v>
      </c>
      <c r="M15" s="107">
        <v>6.74</v>
      </c>
      <c r="N15" s="107">
        <v>3.16</v>
      </c>
      <c r="O15" s="107">
        <v>5.24</v>
      </c>
      <c r="P15" s="107">
        <v>5.24</v>
      </c>
      <c r="Q15" s="107">
        <v>3.2267049150022098</v>
      </c>
      <c r="R15" s="107">
        <v>2.3230607511481201</v>
      </c>
      <c r="S15" s="107"/>
      <c r="T15" s="107"/>
      <c r="U15" s="107"/>
      <c r="V15" s="107"/>
      <c r="W15" s="107"/>
      <c r="X15" s="107"/>
      <c r="Y15" s="107"/>
      <c r="Z15" s="108"/>
      <c r="AA15" s="36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7">
        <v>5</v>
      </c>
      <c r="L16" s="107">
        <v>5.6941517641372599</v>
      </c>
      <c r="M16" s="107">
        <v>5.3752163225172103</v>
      </c>
      <c r="N16" s="107">
        <v>5</v>
      </c>
      <c r="O16" s="107">
        <v>5</v>
      </c>
      <c r="P16" s="107">
        <v>5</v>
      </c>
      <c r="Q16" s="107">
        <v>4.7183235867446403</v>
      </c>
      <c r="R16" s="107">
        <v>4</v>
      </c>
      <c r="S16" s="107">
        <v>3.8490084134615401</v>
      </c>
      <c r="T16" s="107">
        <v>3.7933249051833098</v>
      </c>
      <c r="U16" s="107">
        <v>5</v>
      </c>
      <c r="V16" s="107">
        <v>5</v>
      </c>
      <c r="W16" s="107">
        <v>5</v>
      </c>
      <c r="X16" s="107">
        <v>5.09</v>
      </c>
      <c r="Y16" s="107">
        <v>5</v>
      </c>
      <c r="Z16" s="108">
        <v>5</v>
      </c>
    </row>
    <row r="17" spans="1:21" x14ac:dyDescent="0.25">
      <c r="A17" s="11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</row>
    <row r="18" spans="1:2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x14ac:dyDescent="0.25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</row>
    <row r="20" spans="1:21" x14ac:dyDescent="0.25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</row>
    <row r="21" spans="1:21" x14ac:dyDescent="0.2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x14ac:dyDescent="0.25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</row>
    <row r="23" spans="1:2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</row>
    <row r="24" spans="1:21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</row>
    <row r="26" spans="1:21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</row>
    <row r="27" spans="1:21" x14ac:dyDescent="0.25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</row>
    <row r="29" spans="1:21" x14ac:dyDescent="0.2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</row>
    <row r="30" spans="1:21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</row>
    <row r="32" spans="1:21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</row>
    <row r="33" spans="1:21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</row>
    <row r="34" spans="1:21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</row>
    <row r="35" spans="1:21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</row>
    <row r="36" spans="1:21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</row>
    <row r="37" spans="1:21" x14ac:dyDescent="0.2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zoomScaleNormal="90" workbookViewId="0">
      <selection activeCell="O2" sqref="O2:P2"/>
    </sheetView>
  </sheetViews>
  <sheetFormatPr defaultColWidth="9.140625" defaultRowHeight="15" x14ac:dyDescent="0.25"/>
  <cols>
    <col min="1" max="1" width="29.42578125" style="111" customWidth="1"/>
    <col min="2" max="19" width="9.140625" style="111"/>
    <col min="20" max="22" width="9.42578125" style="111" customWidth="1"/>
    <col min="23" max="64" width="9.140625" style="111"/>
    <col min="257" max="257" width="29.42578125" customWidth="1"/>
    <col min="276" max="278" width="9.42578125" customWidth="1"/>
    <col min="513" max="513" width="29.42578125" customWidth="1"/>
    <col min="532" max="534" width="9.42578125" customWidth="1"/>
    <col min="769" max="769" width="29.42578125" customWidth="1"/>
    <col min="788" max="790" width="9.42578125" customWidth="1"/>
  </cols>
  <sheetData>
    <row r="1" spans="1:27" ht="18" x14ac:dyDescent="0.25">
      <c r="A1" s="156" t="s">
        <v>75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80"/>
      <c r="N2" s="80"/>
      <c r="O2" s="158" t="s">
        <v>61</v>
      </c>
      <c r="P2" s="158"/>
      <c r="Q2" s="112"/>
      <c r="R2" s="80"/>
      <c r="S2" s="80"/>
      <c r="T2" s="80"/>
      <c r="U2" s="80"/>
      <c r="V2" s="80"/>
      <c r="W2" s="80"/>
      <c r="X2" s="112"/>
      <c r="Y2" s="112"/>
      <c r="Z2" s="112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2.46</v>
      </c>
      <c r="C4" s="107">
        <v>1.86</v>
      </c>
      <c r="D4" s="107">
        <v>1.71090161477286</v>
      </c>
      <c r="E4" s="107">
        <v>2.14</v>
      </c>
      <c r="F4" s="107">
        <v>2.2000000000000002</v>
      </c>
      <c r="G4" s="107">
        <v>2.6539031095493102</v>
      </c>
      <c r="H4" s="107">
        <v>2.87</v>
      </c>
      <c r="I4" s="107">
        <v>2.0817178867839301</v>
      </c>
      <c r="J4" s="107">
        <v>2.61</v>
      </c>
      <c r="K4" s="107">
        <v>3.11</v>
      </c>
      <c r="L4" s="107">
        <v>3.12</v>
      </c>
      <c r="M4" s="107">
        <v>4.05</v>
      </c>
      <c r="N4" s="107">
        <v>4.4000000000000004</v>
      </c>
      <c r="O4" s="107">
        <v>4</v>
      </c>
      <c r="P4" s="107">
        <v>2.91</v>
      </c>
      <c r="Q4" s="107">
        <v>2.9067463791405999</v>
      </c>
      <c r="R4" s="107">
        <v>3.2888808420465199</v>
      </c>
      <c r="S4" s="107">
        <v>3.64150696317036</v>
      </c>
      <c r="T4" s="107">
        <v>4.3609275269740397</v>
      </c>
      <c r="U4" s="107">
        <v>4.1050130272077396</v>
      </c>
      <c r="V4" s="107">
        <v>3.9184063492705001</v>
      </c>
      <c r="W4" s="107">
        <v>3.5320571675867098</v>
      </c>
      <c r="X4" s="107">
        <v>3.29</v>
      </c>
      <c r="Y4" s="107">
        <v>4.05495380501835</v>
      </c>
      <c r="Z4" s="108">
        <v>4.3105134337256299</v>
      </c>
      <c r="AA4" s="113"/>
    </row>
    <row r="5" spans="1:27" x14ac:dyDescent="0.25">
      <c r="A5" s="48" t="s">
        <v>63</v>
      </c>
      <c r="B5" s="106">
        <v>1.67</v>
      </c>
      <c r="C5" s="107">
        <v>1.35</v>
      </c>
      <c r="D5" s="107">
        <v>1.21280831402959</v>
      </c>
      <c r="E5" s="107">
        <v>1.57</v>
      </c>
      <c r="F5" s="107">
        <v>1.69</v>
      </c>
      <c r="G5" s="107">
        <v>1.8783787852556499</v>
      </c>
      <c r="H5" s="107">
        <v>1.92</v>
      </c>
      <c r="I5" s="107">
        <v>1.48228578617758</v>
      </c>
      <c r="J5" s="107">
        <v>2.03960623636093</v>
      </c>
      <c r="K5" s="107">
        <v>2.1800000000000002</v>
      </c>
      <c r="L5" s="107">
        <v>2.31</v>
      </c>
      <c r="M5" s="107">
        <v>3.3</v>
      </c>
      <c r="N5" s="107">
        <v>3.29</v>
      </c>
      <c r="O5" s="107">
        <v>3.04</v>
      </c>
      <c r="P5" s="107">
        <v>2.36</v>
      </c>
      <c r="Q5" s="107">
        <v>2.0581494476236801</v>
      </c>
      <c r="R5" s="107">
        <v>2.3450037741617602</v>
      </c>
      <c r="S5" s="107">
        <v>2.9969655157166102</v>
      </c>
      <c r="T5" s="107">
        <v>3.0875524747534202</v>
      </c>
      <c r="U5" s="107">
        <v>3.2118445234520001</v>
      </c>
      <c r="V5" s="107">
        <v>3.3421110808223302</v>
      </c>
      <c r="W5" s="107">
        <v>2.8441403389983599</v>
      </c>
      <c r="X5" s="107">
        <v>2.6</v>
      </c>
      <c r="Y5" s="107">
        <v>3.1004728511636102</v>
      </c>
      <c r="Z5" s="108">
        <v>2.9421599748721898</v>
      </c>
      <c r="AA5" s="113"/>
    </row>
    <row r="6" spans="1:27" x14ac:dyDescent="0.25">
      <c r="A6" s="48" t="s">
        <v>64</v>
      </c>
      <c r="B6" s="106">
        <v>1.24</v>
      </c>
      <c r="C6" s="107">
        <v>1.17</v>
      </c>
      <c r="D6" s="107">
        <v>0.825827559441347</v>
      </c>
      <c r="E6" s="107">
        <v>0.98</v>
      </c>
      <c r="F6" s="107">
        <v>1</v>
      </c>
      <c r="G6" s="107">
        <v>1.4865258059225599</v>
      </c>
      <c r="H6" s="107">
        <v>1.1000000000000001</v>
      </c>
      <c r="I6" s="107">
        <v>0.77042704886219704</v>
      </c>
      <c r="J6" s="107">
        <v>1.2842326146695</v>
      </c>
      <c r="K6" s="107">
        <v>1.54</v>
      </c>
      <c r="L6" s="107">
        <v>1.7</v>
      </c>
      <c r="M6" s="107">
        <v>2.5099999999999998</v>
      </c>
      <c r="N6" s="107">
        <v>1.89</v>
      </c>
      <c r="O6" s="107">
        <v>1.61</v>
      </c>
      <c r="P6" s="107">
        <v>1.31</v>
      </c>
      <c r="Q6" s="107">
        <v>1.0952468119752401</v>
      </c>
      <c r="R6" s="107">
        <v>1.44545908092931</v>
      </c>
      <c r="S6" s="107">
        <v>1.84126906512507</v>
      </c>
      <c r="T6" s="107">
        <v>1.7678596002981</v>
      </c>
      <c r="U6" s="107">
        <v>2.1281182433272399</v>
      </c>
      <c r="V6" s="107">
        <v>1.82374587471849</v>
      </c>
      <c r="W6" s="107">
        <v>1.6804662023800301</v>
      </c>
      <c r="X6" s="107">
        <v>1.87</v>
      </c>
      <c r="Y6" s="107">
        <v>1.8756870109916699</v>
      </c>
      <c r="Z6" s="108">
        <v>1.5499108989950201</v>
      </c>
      <c r="AA6" s="113"/>
    </row>
    <row r="7" spans="1:27" x14ac:dyDescent="0.25">
      <c r="A7" s="48" t="s">
        <v>65</v>
      </c>
      <c r="B7" s="106">
        <v>1.9</v>
      </c>
      <c r="C7" s="107">
        <v>1.48</v>
      </c>
      <c r="D7" s="107">
        <v>1.51968021645197</v>
      </c>
      <c r="E7" s="107">
        <v>1.94</v>
      </c>
      <c r="F7" s="107">
        <v>2.21</v>
      </c>
      <c r="G7" s="107">
        <v>2.6088039043936901</v>
      </c>
      <c r="H7" s="107">
        <v>2.39</v>
      </c>
      <c r="I7" s="107">
        <v>2.05471768721655</v>
      </c>
      <c r="J7" s="107">
        <v>2.7701494546932399</v>
      </c>
      <c r="K7" s="107">
        <v>3.31</v>
      </c>
      <c r="L7" s="107">
        <v>3.54</v>
      </c>
      <c r="M7" s="107">
        <v>4.68</v>
      </c>
      <c r="N7" s="107">
        <v>3.51</v>
      </c>
      <c r="O7" s="107">
        <v>2.99</v>
      </c>
      <c r="P7" s="107">
        <v>2.67</v>
      </c>
      <c r="Q7" s="107">
        <v>2.3060609178038201</v>
      </c>
      <c r="R7" s="107">
        <v>3.0660421542684002</v>
      </c>
      <c r="S7" s="107">
        <v>3.3865416153346799</v>
      </c>
      <c r="T7" s="107">
        <v>3.5138407499234501</v>
      </c>
      <c r="U7" s="107">
        <v>3.02954576856304</v>
      </c>
      <c r="V7" s="107">
        <v>4.6129998996242003</v>
      </c>
      <c r="W7" s="107">
        <v>3.6846391797950799</v>
      </c>
      <c r="X7" s="107">
        <v>2.72</v>
      </c>
      <c r="Y7" s="107">
        <v>3.2149716382784401</v>
      </c>
      <c r="Z7" s="108">
        <v>2.5459534191300102</v>
      </c>
      <c r="AA7" s="113"/>
    </row>
    <row r="8" spans="1:27" x14ac:dyDescent="0.25">
      <c r="A8" s="48" t="s">
        <v>66</v>
      </c>
      <c r="B8" s="106">
        <v>2.35</v>
      </c>
      <c r="C8" s="107">
        <v>1.59</v>
      </c>
      <c r="D8" s="107">
        <v>1.47086450098375</v>
      </c>
      <c r="E8" s="107">
        <v>2.13</v>
      </c>
      <c r="F8" s="107">
        <v>2.1800000000000002</v>
      </c>
      <c r="G8" s="107">
        <v>3.10918848379093</v>
      </c>
      <c r="H8" s="107">
        <v>2.5499999999999998</v>
      </c>
      <c r="I8" s="107">
        <v>1.61101072926422</v>
      </c>
      <c r="J8" s="107">
        <v>2.37</v>
      </c>
      <c r="K8" s="107">
        <v>3.34</v>
      </c>
      <c r="L8" s="107">
        <v>3.19</v>
      </c>
      <c r="M8" s="107">
        <v>4.54</v>
      </c>
      <c r="N8" s="107">
        <v>3.99</v>
      </c>
      <c r="O8" s="107">
        <v>3.13</v>
      </c>
      <c r="P8" s="107">
        <v>2.74</v>
      </c>
      <c r="Q8" s="107">
        <v>2.3372671487696302</v>
      </c>
      <c r="R8" s="107">
        <v>2.93701004949029</v>
      </c>
      <c r="S8" s="107">
        <v>3.94796705781458</v>
      </c>
      <c r="T8" s="107">
        <v>3.5733981500399601</v>
      </c>
      <c r="U8" s="107">
        <v>3.7569635683242302</v>
      </c>
      <c r="V8" s="107">
        <v>4.0223944722617198</v>
      </c>
      <c r="W8" s="107">
        <v>3.3320180982189598</v>
      </c>
      <c r="X8" s="107">
        <v>2.36</v>
      </c>
      <c r="Y8" s="107">
        <v>3.2462485182961198</v>
      </c>
      <c r="Z8" s="108">
        <v>2.8942916991503602</v>
      </c>
      <c r="AA8" s="113"/>
    </row>
    <row r="9" spans="1:27" x14ac:dyDescent="0.25">
      <c r="A9" s="48" t="s">
        <v>67</v>
      </c>
      <c r="B9" s="106">
        <v>2.1</v>
      </c>
      <c r="C9" s="107">
        <v>1.59</v>
      </c>
      <c r="D9" s="107">
        <v>1.4196310161699</v>
      </c>
      <c r="E9" s="107">
        <v>2.06</v>
      </c>
      <c r="F9" s="107">
        <v>2</v>
      </c>
      <c r="G9" s="107">
        <v>2.6443535578973498</v>
      </c>
      <c r="H9" s="107">
        <v>2.59</v>
      </c>
      <c r="I9" s="107">
        <v>2.11069689302427</v>
      </c>
      <c r="J9" s="107">
        <v>2.94865281679317</v>
      </c>
      <c r="K9" s="107">
        <v>3.41</v>
      </c>
      <c r="L9" s="107">
        <v>3.4</v>
      </c>
      <c r="M9" s="107">
        <v>4.05</v>
      </c>
      <c r="N9" s="107">
        <v>3.81</v>
      </c>
      <c r="O9" s="107">
        <v>3.29</v>
      </c>
      <c r="P9" s="107">
        <v>2.81</v>
      </c>
      <c r="Q9" s="107">
        <v>2.3446810230522601</v>
      </c>
      <c r="R9" s="107">
        <v>2.7455899830627701</v>
      </c>
      <c r="S9" s="107">
        <v>3.2915148803224401</v>
      </c>
      <c r="T9" s="107">
        <v>3.4944314107477501</v>
      </c>
      <c r="U9" s="107">
        <v>4.47</v>
      </c>
      <c r="V9" s="107">
        <v>4.7130802841296999</v>
      </c>
      <c r="W9" s="107">
        <v>3.7238376450324702</v>
      </c>
      <c r="X9" s="107">
        <v>2.84</v>
      </c>
      <c r="Y9" s="107">
        <v>3.4463478583963099</v>
      </c>
      <c r="Z9" s="108">
        <v>2.9108236323761498</v>
      </c>
      <c r="AA9" s="113"/>
    </row>
    <row r="10" spans="1:27" x14ac:dyDescent="0.25">
      <c r="A10" s="48" t="s">
        <v>68</v>
      </c>
      <c r="B10" s="106">
        <v>2.12</v>
      </c>
      <c r="C10" s="107">
        <v>1.6</v>
      </c>
      <c r="D10" s="107">
        <v>1.3335512410750801</v>
      </c>
      <c r="E10" s="107">
        <v>2.21</v>
      </c>
      <c r="F10" s="107">
        <v>2.2200000000000002</v>
      </c>
      <c r="G10" s="107">
        <v>3.0350976752739598</v>
      </c>
      <c r="H10" s="107">
        <v>3.09</v>
      </c>
      <c r="I10" s="107">
        <v>2.9630416131951902</v>
      </c>
      <c r="J10" s="107">
        <v>3.69</v>
      </c>
      <c r="K10" s="107">
        <v>5.05</v>
      </c>
      <c r="L10" s="107">
        <v>4.2</v>
      </c>
      <c r="M10" s="107">
        <v>5.79</v>
      </c>
      <c r="N10" s="107">
        <v>4.04</v>
      </c>
      <c r="O10" s="107">
        <v>1.77</v>
      </c>
      <c r="P10" s="107">
        <v>1.81</v>
      </c>
      <c r="Q10" s="107">
        <v>1.36386583798191</v>
      </c>
      <c r="R10" s="107">
        <v>2.3395771314389502</v>
      </c>
      <c r="S10" s="107">
        <v>3.18096374442232</v>
      </c>
      <c r="T10" s="107">
        <v>4.0157819362484499</v>
      </c>
      <c r="U10" s="107">
        <v>3.9190631545696899</v>
      </c>
      <c r="V10" s="107">
        <v>4.1548930761635203</v>
      </c>
      <c r="W10" s="107">
        <v>4.4329048365022397</v>
      </c>
      <c r="X10" s="107">
        <v>3.94</v>
      </c>
      <c r="Y10" s="107">
        <v>4.7581921495593997</v>
      </c>
      <c r="Z10" s="108">
        <v>4.1670630261527899</v>
      </c>
      <c r="AA10" s="113"/>
    </row>
    <row r="11" spans="1:27" x14ac:dyDescent="0.25">
      <c r="A11" s="48" t="s">
        <v>69</v>
      </c>
      <c r="B11" s="106">
        <v>2.3199999999999998</v>
      </c>
      <c r="C11" s="107">
        <v>1.82</v>
      </c>
      <c r="D11" s="107">
        <v>1.85590427887353</v>
      </c>
      <c r="E11" s="107">
        <v>2.59</v>
      </c>
      <c r="F11" s="107">
        <v>2.65</v>
      </c>
      <c r="G11" s="107">
        <v>3.1414139282484199</v>
      </c>
      <c r="H11" s="107">
        <v>3.25</v>
      </c>
      <c r="I11" s="107">
        <v>3.11591861617008</v>
      </c>
      <c r="J11" s="107">
        <v>2.6952833602404902</v>
      </c>
      <c r="K11" s="107">
        <v>4.7699999999999996</v>
      </c>
      <c r="L11" s="107">
        <v>4.66</v>
      </c>
      <c r="M11" s="107">
        <v>5.09</v>
      </c>
      <c r="N11" s="107">
        <v>3.57</v>
      </c>
      <c r="O11" s="107">
        <v>3.42</v>
      </c>
      <c r="P11" s="107">
        <v>3.24</v>
      </c>
      <c r="Q11" s="107">
        <v>2.82673313156489</v>
      </c>
      <c r="R11" s="107">
        <v>3.4148407155025602</v>
      </c>
      <c r="S11" s="107">
        <v>3.7744296860370801</v>
      </c>
      <c r="T11" s="107">
        <v>3.7660516204774801</v>
      </c>
      <c r="U11" s="107">
        <v>4.2167527371523397</v>
      </c>
      <c r="V11" s="107">
        <v>4.5775591305180496</v>
      </c>
      <c r="W11" s="107">
        <v>3.5802232519482602</v>
      </c>
      <c r="X11" s="107">
        <v>3.6</v>
      </c>
      <c r="Y11" s="107">
        <v>3.93694632347498</v>
      </c>
      <c r="Z11" s="108">
        <v>2.8451649013078302</v>
      </c>
      <c r="AA11" s="113"/>
    </row>
    <row r="12" spans="1:27" x14ac:dyDescent="0.25">
      <c r="A12" s="48" t="s">
        <v>70</v>
      </c>
      <c r="B12" s="106">
        <v>2.2000000000000002</v>
      </c>
      <c r="C12" s="107">
        <v>2.0499999999999998</v>
      </c>
      <c r="D12" s="107">
        <v>2.2799999999999998</v>
      </c>
      <c r="E12" s="107">
        <v>2.82</v>
      </c>
      <c r="F12" s="107">
        <v>2.87</v>
      </c>
      <c r="G12" s="107">
        <v>3.29</v>
      </c>
      <c r="H12" s="107">
        <v>3.18</v>
      </c>
      <c r="I12" s="107">
        <v>3.06</v>
      </c>
      <c r="J12" s="107">
        <v>3.16</v>
      </c>
      <c r="K12" s="107">
        <v>4.0199999999999996</v>
      </c>
      <c r="L12" s="107">
        <v>3.9</v>
      </c>
      <c r="M12" s="107">
        <v>4.1100000000000003</v>
      </c>
      <c r="N12" s="107">
        <v>3.42</v>
      </c>
      <c r="O12" s="107">
        <v>3.28</v>
      </c>
      <c r="P12" s="107">
        <v>2.97</v>
      </c>
      <c r="Q12" s="107">
        <v>2.8683906331568401</v>
      </c>
      <c r="R12" s="107">
        <v>3.07</v>
      </c>
      <c r="S12" s="107">
        <v>5.0199999999999996</v>
      </c>
      <c r="T12" s="107">
        <v>4.8600000000000003</v>
      </c>
      <c r="U12" s="107">
        <v>5.09</v>
      </c>
      <c r="V12" s="107">
        <v>5.23</v>
      </c>
      <c r="W12" s="107">
        <v>4.7300000000000004</v>
      </c>
      <c r="X12" s="107">
        <v>4.71</v>
      </c>
      <c r="Y12" s="107">
        <v>4.91</v>
      </c>
      <c r="Z12" s="108">
        <v>4.58</v>
      </c>
      <c r="AA12" s="113"/>
    </row>
    <row r="13" spans="1:27" x14ac:dyDescent="0.25">
      <c r="A13" s="48" t="s">
        <v>71</v>
      </c>
      <c r="B13" s="106">
        <v>6.86</v>
      </c>
      <c r="C13" s="107">
        <v>5.39</v>
      </c>
      <c r="D13" s="107">
        <v>5.28</v>
      </c>
      <c r="E13" s="107">
        <v>3.24</v>
      </c>
      <c r="F13" s="107">
        <v>4.96</v>
      </c>
      <c r="G13" s="107">
        <v>4.9000000000000004</v>
      </c>
      <c r="H13" s="107">
        <v>5.18</v>
      </c>
      <c r="I13" s="107">
        <v>5.6</v>
      </c>
      <c r="J13" s="107">
        <v>5.6</v>
      </c>
      <c r="K13" s="107">
        <v>7.18</v>
      </c>
      <c r="L13" s="107">
        <v>7.68</v>
      </c>
      <c r="M13" s="107">
        <v>6.24</v>
      </c>
      <c r="N13" s="107">
        <v>8.51</v>
      </c>
      <c r="O13" s="107">
        <v>4.95</v>
      </c>
      <c r="P13" s="107">
        <v>4.6399999999999997</v>
      </c>
      <c r="Q13" s="107">
        <v>4.09</v>
      </c>
      <c r="R13" s="107">
        <v>4.75</v>
      </c>
      <c r="S13" s="107">
        <v>7.0250000000000004</v>
      </c>
      <c r="T13" s="107">
        <v>5.7</v>
      </c>
      <c r="U13" s="107">
        <v>9.1999999999999993</v>
      </c>
      <c r="V13" s="107">
        <v>7.97</v>
      </c>
      <c r="W13" s="107">
        <v>4.62</v>
      </c>
      <c r="X13" s="107">
        <v>7</v>
      </c>
      <c r="Y13" s="107">
        <v>5.3</v>
      </c>
      <c r="Z13" s="108">
        <v>7.15</v>
      </c>
      <c r="AA13" s="113"/>
    </row>
    <row r="14" spans="1:27" hidden="1" x14ac:dyDescent="0.25">
      <c r="A14" s="48" t="s">
        <v>72</v>
      </c>
      <c r="B14" s="106"/>
      <c r="C14" s="107"/>
      <c r="D14" s="107">
        <v>1.57</v>
      </c>
      <c r="E14" s="107">
        <v>1.91</v>
      </c>
      <c r="F14" s="107">
        <v>2</v>
      </c>
      <c r="G14" s="107">
        <v>2.52080427695986</v>
      </c>
      <c r="H14" s="107">
        <v>2.56</v>
      </c>
      <c r="I14" s="107">
        <v>2.16766392002478</v>
      </c>
      <c r="J14" s="107">
        <v>2.73</v>
      </c>
      <c r="K14" s="107">
        <v>2.72</v>
      </c>
      <c r="L14" s="107">
        <v>3.08</v>
      </c>
      <c r="M14" s="107">
        <v>4.09</v>
      </c>
      <c r="N14" s="107">
        <v>3.83</v>
      </c>
      <c r="O14" s="107">
        <v>3.59</v>
      </c>
      <c r="P14" s="107">
        <v>2.79</v>
      </c>
      <c r="Q14" s="107">
        <v>2.5894540888934001</v>
      </c>
      <c r="R14" s="107">
        <v>2.77916486994636</v>
      </c>
      <c r="S14" s="107">
        <v>3.1925433609908702</v>
      </c>
      <c r="T14" s="107">
        <v>3.5459562973468999</v>
      </c>
      <c r="U14" s="107">
        <v>3.3450770943215198</v>
      </c>
      <c r="V14" s="107">
        <v>3.7992498013588598</v>
      </c>
      <c r="W14" s="107"/>
      <c r="X14" s="107"/>
      <c r="Y14" s="107"/>
      <c r="Z14" s="108"/>
      <c r="AA14" s="113"/>
    </row>
    <row r="15" spans="1:27" hidden="1" x14ac:dyDescent="0.25">
      <c r="A15" s="48" t="s">
        <v>73</v>
      </c>
      <c r="B15" s="106">
        <v>2.48101631090144</v>
      </c>
      <c r="C15" s="107">
        <v>1.8704922273023501</v>
      </c>
      <c r="D15" s="107">
        <v>1.7048735221621301</v>
      </c>
      <c r="E15" s="107">
        <v>2.0635851131253302</v>
      </c>
      <c r="F15" s="107">
        <v>2.4665029452696099</v>
      </c>
      <c r="G15" s="107">
        <v>3.1844495508669302</v>
      </c>
      <c r="H15" s="107">
        <v>2.9993576790810201</v>
      </c>
      <c r="I15" s="107">
        <v>1.69415463391247</v>
      </c>
      <c r="J15" s="107">
        <v>1.92</v>
      </c>
      <c r="K15" s="107">
        <v>3.2</v>
      </c>
      <c r="L15" s="107">
        <v>3.2</v>
      </c>
      <c r="M15" s="107">
        <v>4.3899999999999997</v>
      </c>
      <c r="N15" s="107">
        <v>4.24</v>
      </c>
      <c r="O15" s="107">
        <v>3.6</v>
      </c>
      <c r="P15" s="107">
        <v>3.29</v>
      </c>
      <c r="Q15" s="107">
        <v>2.88775619174017</v>
      </c>
      <c r="R15" s="107">
        <v>3.2320879737165802</v>
      </c>
      <c r="S15" s="107"/>
      <c r="T15" s="107"/>
      <c r="U15" s="107"/>
      <c r="V15" s="107"/>
      <c r="W15" s="107"/>
      <c r="X15" s="107"/>
      <c r="Y15" s="107"/>
      <c r="Z15" s="108"/>
      <c r="AA15" s="113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7">
        <v>2.4362622064606598</v>
      </c>
      <c r="L16" s="107">
        <v>2.6825997561100698</v>
      </c>
      <c r="M16" s="107">
        <v>4.0002097755401698</v>
      </c>
      <c r="N16" s="107">
        <v>3.7603131153051899</v>
      </c>
      <c r="O16" s="107">
        <v>3.20936214891942</v>
      </c>
      <c r="P16" s="107">
        <v>2.8055781448538801</v>
      </c>
      <c r="Q16" s="107">
        <v>2.6007935142356899</v>
      </c>
      <c r="R16" s="107">
        <v>2.4009756865213601</v>
      </c>
      <c r="S16" s="107">
        <v>3.6028268848528202</v>
      </c>
      <c r="T16" s="107">
        <v>3.6007090854631398</v>
      </c>
      <c r="U16" s="107">
        <v>3.6087989357658699</v>
      </c>
      <c r="V16" s="107">
        <v>3.4462575341226498</v>
      </c>
      <c r="W16" s="107">
        <v>2.8034595444605501</v>
      </c>
      <c r="X16" s="107">
        <v>2.8</v>
      </c>
      <c r="Y16" s="107">
        <v>2.5981425338084998</v>
      </c>
      <c r="Z16" s="108">
        <v>2.6868805408983598</v>
      </c>
    </row>
    <row r="17" spans="1:26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x14ac:dyDescent="0.25">
      <c r="A18" s="80" t="s">
        <v>25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1:26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spans="1:26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spans="1:26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spans="1:26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spans="1:26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spans="1:26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zoomScaleNormal="90" workbookViewId="0">
      <selection activeCell="O2" sqref="O2:P2"/>
    </sheetView>
  </sheetViews>
  <sheetFormatPr defaultColWidth="9.140625" defaultRowHeight="15" x14ac:dyDescent="0.25"/>
  <cols>
    <col min="1" max="1" width="28.7109375" style="111" customWidth="1"/>
    <col min="2" max="17" width="9.140625" style="111"/>
    <col min="18" max="18" width="9.28515625" style="111" customWidth="1"/>
    <col min="19" max="22" width="9.42578125" style="111" customWidth="1"/>
    <col min="23" max="24" width="9.140625" style="111"/>
    <col min="25" max="25" width="9.42578125" style="111" customWidth="1"/>
    <col min="26" max="26" width="9.140625" style="111"/>
    <col min="27" max="27" width="9.42578125" style="111" customWidth="1"/>
    <col min="28" max="64" width="9.140625" style="111"/>
    <col min="257" max="257" width="28.7109375" customWidth="1"/>
    <col min="274" max="274" width="9.28515625" customWidth="1"/>
    <col min="275" max="278" width="9.42578125" customWidth="1"/>
    <col min="281" max="281" width="9.42578125" customWidth="1"/>
    <col min="283" max="283" width="9.42578125" customWidth="1"/>
    <col min="513" max="513" width="28.7109375" customWidth="1"/>
    <col min="530" max="530" width="9.28515625" customWidth="1"/>
    <col min="531" max="534" width="9.42578125" customWidth="1"/>
    <col min="537" max="537" width="9.42578125" customWidth="1"/>
    <col min="539" max="539" width="9.42578125" customWidth="1"/>
    <col min="769" max="769" width="28.7109375" customWidth="1"/>
    <col min="786" max="786" width="9.28515625" customWidth="1"/>
    <col min="787" max="790" width="9.42578125" customWidth="1"/>
    <col min="793" max="793" width="9.42578125" customWidth="1"/>
    <col min="795" max="795" width="9.42578125" customWidth="1"/>
  </cols>
  <sheetData>
    <row r="1" spans="1:27" ht="18" x14ac:dyDescent="0.25">
      <c r="A1" s="156" t="s">
        <v>76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112"/>
      <c r="N2" s="112"/>
      <c r="O2" s="158" t="s">
        <v>61</v>
      </c>
      <c r="P2" s="158"/>
      <c r="S2" s="80"/>
      <c r="T2" s="80"/>
      <c r="U2" s="80"/>
      <c r="V2" s="80"/>
      <c r="W2" s="80"/>
      <c r="X2" s="80"/>
      <c r="Y2" s="80"/>
      <c r="Z2" s="80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2.4500000000000002</v>
      </c>
      <c r="C4" s="106">
        <v>1.84</v>
      </c>
      <c r="D4" s="106">
        <v>1.44831595040947</v>
      </c>
      <c r="E4" s="106">
        <v>1.49</v>
      </c>
      <c r="F4" s="106">
        <v>1.39</v>
      </c>
      <c r="G4" s="106">
        <v>1.5036941102894399</v>
      </c>
      <c r="H4" s="106">
        <v>2.02</v>
      </c>
      <c r="I4" s="106">
        <v>2.4416975635976499</v>
      </c>
      <c r="J4" s="106">
        <v>2.59</v>
      </c>
      <c r="K4" s="106">
        <v>2.89</v>
      </c>
      <c r="L4" s="106">
        <v>3.15</v>
      </c>
      <c r="M4" s="106">
        <v>3.49</v>
      </c>
      <c r="N4" s="106">
        <v>4.0599999999999996</v>
      </c>
      <c r="O4" s="106">
        <v>3.31</v>
      </c>
      <c r="P4" s="106">
        <v>3.3</v>
      </c>
      <c r="Q4" s="106">
        <v>3.6381491301066302</v>
      </c>
      <c r="R4" s="106">
        <v>3.8855757502330701</v>
      </c>
      <c r="S4" s="106">
        <v>4.6351710722612802</v>
      </c>
      <c r="T4" s="106">
        <v>6.9132364402317004</v>
      </c>
      <c r="U4" s="106">
        <v>5.4458414610317902</v>
      </c>
      <c r="V4" s="106">
        <v>3.5575746146593001</v>
      </c>
      <c r="W4" s="106">
        <v>3.22046404618259</v>
      </c>
      <c r="X4" s="106">
        <v>2.92</v>
      </c>
      <c r="Y4" s="106">
        <v>2.88694664082215</v>
      </c>
      <c r="Z4" s="106">
        <v>2.96922019153119</v>
      </c>
      <c r="AA4" s="113"/>
    </row>
    <row r="5" spans="1:27" x14ac:dyDescent="0.25">
      <c r="A5" s="48" t="s">
        <v>63</v>
      </c>
      <c r="B5" s="106">
        <v>2.59</v>
      </c>
      <c r="C5" s="106">
        <v>1.68</v>
      </c>
      <c r="D5" s="106">
        <v>1.2862240909570499</v>
      </c>
      <c r="E5" s="106">
        <v>1.35</v>
      </c>
      <c r="F5" s="106">
        <v>1.25</v>
      </c>
      <c r="G5" s="106">
        <v>1.2321349705528799</v>
      </c>
      <c r="H5" s="106">
        <v>1.88</v>
      </c>
      <c r="I5" s="106">
        <v>2.2468619220425299</v>
      </c>
      <c r="J5" s="106">
        <v>2.4228238294537099</v>
      </c>
      <c r="K5" s="106">
        <v>2.6</v>
      </c>
      <c r="L5" s="106">
        <v>3.11</v>
      </c>
      <c r="M5" s="106">
        <v>3.32</v>
      </c>
      <c r="N5" s="106">
        <v>3.92</v>
      </c>
      <c r="O5" s="106">
        <v>3.14</v>
      </c>
      <c r="P5" s="106">
        <v>2.96</v>
      </c>
      <c r="Q5" s="106">
        <v>3.43300626503855</v>
      </c>
      <c r="R5" s="106">
        <v>3.8941536033175099</v>
      </c>
      <c r="S5" s="106">
        <v>4.7198901138885896</v>
      </c>
      <c r="T5" s="106">
        <v>6.3130528657698504</v>
      </c>
      <c r="U5" s="106">
        <v>5.8813806813708096</v>
      </c>
      <c r="V5" s="106">
        <v>3.3098063641858801</v>
      </c>
      <c r="W5" s="106">
        <v>3.1680445729694102</v>
      </c>
      <c r="X5" s="106">
        <v>3.12</v>
      </c>
      <c r="Y5" s="106">
        <v>2.76839738139229</v>
      </c>
      <c r="Z5" s="106">
        <v>2.8143365942347298</v>
      </c>
      <c r="AA5" s="113"/>
    </row>
    <row r="6" spans="1:27" x14ac:dyDescent="0.25">
      <c r="A6" s="48" t="s">
        <v>64</v>
      </c>
      <c r="B6" s="106">
        <v>2.81</v>
      </c>
      <c r="C6" s="106">
        <v>2.33</v>
      </c>
      <c r="D6" s="106">
        <v>1.82409545360473</v>
      </c>
      <c r="E6" s="106">
        <v>1.45</v>
      </c>
      <c r="F6" s="106">
        <v>1.25</v>
      </c>
      <c r="G6" s="106">
        <v>1.40059741280093</v>
      </c>
      <c r="H6" s="106">
        <v>1.92</v>
      </c>
      <c r="I6" s="106">
        <v>2.53599783653616</v>
      </c>
      <c r="J6" s="106">
        <v>2.75</v>
      </c>
      <c r="K6" s="106">
        <v>2.78</v>
      </c>
      <c r="L6" s="106">
        <v>3.09</v>
      </c>
      <c r="M6" s="106">
        <v>3.28</v>
      </c>
      <c r="N6" s="106">
        <v>4.01</v>
      </c>
      <c r="O6" s="106">
        <v>3.12</v>
      </c>
      <c r="P6" s="106">
        <v>3.36</v>
      </c>
      <c r="Q6" s="106">
        <v>3.7437316888097101</v>
      </c>
      <c r="R6" s="106">
        <v>4.0400324145939601</v>
      </c>
      <c r="S6" s="106">
        <v>4.8247804511894499</v>
      </c>
      <c r="T6" s="106">
        <v>6.8900474739272202</v>
      </c>
      <c r="U6" s="106">
        <v>5.6050925132896099</v>
      </c>
      <c r="V6" s="106">
        <v>3.63858846379545</v>
      </c>
      <c r="W6" s="106">
        <v>3.48063933570202</v>
      </c>
      <c r="X6" s="106">
        <v>3</v>
      </c>
      <c r="Y6" s="106">
        <v>2.8441152829221399</v>
      </c>
      <c r="Z6" s="106">
        <v>2.7265837277034199</v>
      </c>
      <c r="AA6" s="113"/>
    </row>
    <row r="7" spans="1:27" x14ac:dyDescent="0.25">
      <c r="A7" s="48" t="s">
        <v>65</v>
      </c>
      <c r="B7" s="106">
        <v>2.27</v>
      </c>
      <c r="C7" s="106">
        <v>2.08</v>
      </c>
      <c r="D7" s="106">
        <v>1.66818305117586</v>
      </c>
      <c r="E7" s="106">
        <v>1.56</v>
      </c>
      <c r="F7" s="106">
        <v>1.47</v>
      </c>
      <c r="G7" s="106">
        <v>1.42927434861072</v>
      </c>
      <c r="H7" s="106">
        <v>2.1800000000000002</v>
      </c>
      <c r="I7" s="106">
        <v>2.3128845427392002</v>
      </c>
      <c r="J7" s="106">
        <v>2.6276593223060201</v>
      </c>
      <c r="K7" s="106">
        <v>2.98</v>
      </c>
      <c r="L7" s="106">
        <v>3.15</v>
      </c>
      <c r="M7" s="106">
        <v>4.0999999999999996</v>
      </c>
      <c r="N7" s="106">
        <v>4.8899999999999997</v>
      </c>
      <c r="O7" s="106">
        <v>4</v>
      </c>
      <c r="P7" s="106">
        <v>3.5</v>
      </c>
      <c r="Q7" s="106">
        <v>3.9458039071417801</v>
      </c>
      <c r="R7" s="106">
        <v>4.3127230072795699</v>
      </c>
      <c r="S7" s="106">
        <v>5.2683221692053603</v>
      </c>
      <c r="T7" s="106">
        <v>7.1062007158077698</v>
      </c>
      <c r="U7" s="106">
        <v>5.4361554096948304</v>
      </c>
      <c r="V7" s="106">
        <v>4.2330503155931698</v>
      </c>
      <c r="W7" s="106">
        <v>3.4434002998308602</v>
      </c>
      <c r="X7" s="106">
        <v>2.93</v>
      </c>
      <c r="Y7" s="106">
        <v>2.7955995682628401</v>
      </c>
      <c r="Z7" s="106">
        <v>3.29320092490422</v>
      </c>
      <c r="AA7" s="113"/>
    </row>
    <row r="8" spans="1:27" x14ac:dyDescent="0.25">
      <c r="A8" s="48" t="s">
        <v>66</v>
      </c>
      <c r="B8" s="106">
        <v>2.35</v>
      </c>
      <c r="C8" s="106">
        <v>1.87</v>
      </c>
      <c r="D8" s="106">
        <v>1.4717913442086401</v>
      </c>
      <c r="E8" s="106">
        <v>1.46</v>
      </c>
      <c r="F8" s="106">
        <v>1.2</v>
      </c>
      <c r="G8" s="106">
        <v>1.27958053419304</v>
      </c>
      <c r="H8" s="106">
        <v>1.83</v>
      </c>
      <c r="I8" s="106">
        <v>2.26352209603753</v>
      </c>
      <c r="J8" s="106">
        <v>2.54</v>
      </c>
      <c r="K8" s="106">
        <v>2.67</v>
      </c>
      <c r="L8" s="106">
        <v>2.75</v>
      </c>
      <c r="M8" s="106">
        <v>2.85</v>
      </c>
      <c r="N8" s="106">
        <v>3.91</v>
      </c>
      <c r="O8" s="106">
        <v>3.33</v>
      </c>
      <c r="P8" s="106">
        <v>3.39</v>
      </c>
      <c r="Q8" s="106">
        <v>3.9096992133271602</v>
      </c>
      <c r="R8" s="106">
        <v>4.1631799163179899</v>
      </c>
      <c r="S8" s="106">
        <v>5.1568313387328599</v>
      </c>
      <c r="T8" s="106">
        <v>6.6009259064855401</v>
      </c>
      <c r="U8" s="106">
        <v>4.9551549952003002</v>
      </c>
      <c r="V8" s="106">
        <v>3.3526242558737498</v>
      </c>
      <c r="W8" s="106">
        <v>3.4903474743798601</v>
      </c>
      <c r="X8" s="106">
        <v>2.91</v>
      </c>
      <c r="Y8" s="106">
        <v>2.83554497244296</v>
      </c>
      <c r="Z8" s="106">
        <v>2.9638020155442302</v>
      </c>
      <c r="AA8" s="113"/>
    </row>
    <row r="9" spans="1:27" x14ac:dyDescent="0.25">
      <c r="A9" s="48" t="s">
        <v>67</v>
      </c>
      <c r="B9" s="106">
        <v>2.57</v>
      </c>
      <c r="C9" s="106">
        <v>2.0299999999999998</v>
      </c>
      <c r="D9" s="106">
        <v>1.6470588235294099</v>
      </c>
      <c r="E9" s="106">
        <v>1.69</v>
      </c>
      <c r="F9" s="106">
        <v>1.5</v>
      </c>
      <c r="G9" s="106">
        <v>1.578125</v>
      </c>
      <c r="H9" s="106">
        <v>2.36</v>
      </c>
      <c r="I9" s="106">
        <v>2.8125</v>
      </c>
      <c r="J9" s="106">
        <v>3.0147058857707298</v>
      </c>
      <c r="K9" s="106">
        <v>3.15</v>
      </c>
      <c r="L9" s="106">
        <v>3.12</v>
      </c>
      <c r="M9" s="106">
        <v>3.74</v>
      </c>
      <c r="N9" s="106">
        <v>4.32</v>
      </c>
      <c r="O9" s="106">
        <v>3.36</v>
      </c>
      <c r="P9" s="106">
        <v>3.82</v>
      </c>
      <c r="Q9" s="106">
        <v>4.0833333321371903</v>
      </c>
      <c r="R9" s="106">
        <v>4.4722222200825303</v>
      </c>
      <c r="S9" s="106">
        <v>5.54687500731636</v>
      </c>
      <c r="T9" s="106">
        <v>7.6718750029755496</v>
      </c>
      <c r="U9" s="106">
        <v>6.58</v>
      </c>
      <c r="V9" s="106">
        <v>4.1805555602319497</v>
      </c>
      <c r="W9" s="106">
        <v>3.89408313233589</v>
      </c>
      <c r="X9" s="106">
        <v>3.31</v>
      </c>
      <c r="Y9" s="106">
        <v>3.3040841998221802</v>
      </c>
      <c r="Z9" s="106">
        <v>3.1764705896805898</v>
      </c>
      <c r="AA9" s="113"/>
    </row>
    <row r="10" spans="1:27" x14ac:dyDescent="0.25">
      <c r="A10" s="48" t="s">
        <v>68</v>
      </c>
      <c r="B10" s="106">
        <v>3.48</v>
      </c>
      <c r="C10" s="106">
        <v>2.29</v>
      </c>
      <c r="D10" s="106">
        <v>1.82803147591503</v>
      </c>
      <c r="E10" s="106">
        <v>1.98</v>
      </c>
      <c r="F10" s="106">
        <v>1.65</v>
      </c>
      <c r="G10" s="106">
        <v>1.7007117853685101</v>
      </c>
      <c r="H10" s="106">
        <v>2.36</v>
      </c>
      <c r="I10" s="106">
        <v>3.0689198841085901</v>
      </c>
      <c r="J10" s="106">
        <v>3.78</v>
      </c>
      <c r="K10" s="106">
        <v>3.89</v>
      </c>
      <c r="L10" s="106">
        <v>4.3</v>
      </c>
      <c r="M10" s="106">
        <v>5.36</v>
      </c>
      <c r="N10" s="106">
        <v>5.52</v>
      </c>
      <c r="O10" s="106">
        <v>3.49</v>
      </c>
      <c r="P10" s="106">
        <v>4.1900000000000004</v>
      </c>
      <c r="Q10" s="106">
        <v>4.0896571112995401</v>
      </c>
      <c r="R10" s="106">
        <v>4.38004399045737</v>
      </c>
      <c r="S10" s="106">
        <v>6.3776155347151198</v>
      </c>
      <c r="T10" s="106">
        <v>7.2639893146280796</v>
      </c>
      <c r="U10" s="106">
        <v>6.5135115355432003</v>
      </c>
      <c r="V10" s="106">
        <v>4.09160434811524</v>
      </c>
      <c r="W10" s="106">
        <v>4.4340288807709101</v>
      </c>
      <c r="X10" s="106">
        <v>3.83</v>
      </c>
      <c r="Y10" s="106">
        <v>4.5422727804320902</v>
      </c>
      <c r="Z10" s="106">
        <v>4.6753263730074597</v>
      </c>
      <c r="AA10" s="113"/>
    </row>
    <row r="11" spans="1:27" x14ac:dyDescent="0.25">
      <c r="A11" s="48" t="s">
        <v>69</v>
      </c>
      <c r="B11" s="106">
        <v>1.8</v>
      </c>
      <c r="C11" s="106">
        <v>1.38</v>
      </c>
      <c r="D11" s="106">
        <v>1.22</v>
      </c>
      <c r="E11" s="106">
        <v>1.25</v>
      </c>
      <c r="F11" s="106">
        <v>1.28</v>
      </c>
      <c r="G11" s="106">
        <v>1.34</v>
      </c>
      <c r="H11" s="106">
        <v>2.0299999999999998</v>
      </c>
      <c r="I11" s="106">
        <v>2.79</v>
      </c>
      <c r="J11" s="106">
        <v>3</v>
      </c>
      <c r="K11" s="106">
        <v>3.28</v>
      </c>
      <c r="L11" s="106">
        <v>3.46</v>
      </c>
      <c r="M11" s="106">
        <v>3.89</v>
      </c>
      <c r="N11" s="106">
        <v>4.01</v>
      </c>
      <c r="O11" s="106">
        <v>3.09</v>
      </c>
      <c r="P11" s="106">
        <v>3.49</v>
      </c>
      <c r="Q11" s="106">
        <v>4.2300000000000004</v>
      </c>
      <c r="R11" s="106">
        <v>3.91</v>
      </c>
      <c r="S11" s="106">
        <v>5.03</v>
      </c>
      <c r="T11" s="106">
        <v>6.4499841655060104</v>
      </c>
      <c r="U11" s="106">
        <v>5.5940011312184996</v>
      </c>
      <c r="V11" s="106">
        <v>4.25</v>
      </c>
      <c r="W11" s="106">
        <v>3.75009379606057</v>
      </c>
      <c r="X11" s="106">
        <v>3.47</v>
      </c>
      <c r="Y11" s="106">
        <v>2.69</v>
      </c>
      <c r="Z11" s="106">
        <v>2.73</v>
      </c>
      <c r="AA11" s="113"/>
    </row>
    <row r="12" spans="1:27" x14ac:dyDescent="0.25">
      <c r="A12" s="48" t="s">
        <v>70</v>
      </c>
      <c r="B12" s="106">
        <v>2.99</v>
      </c>
      <c r="C12" s="106">
        <v>2.62</v>
      </c>
      <c r="D12" s="106">
        <v>2.2671694480102702</v>
      </c>
      <c r="E12" s="106">
        <v>2.0299999999999998</v>
      </c>
      <c r="F12" s="106">
        <v>2.09</v>
      </c>
      <c r="G12" s="106">
        <v>2.6738549559301101</v>
      </c>
      <c r="H12" s="106">
        <v>3.1</v>
      </c>
      <c r="I12" s="106">
        <v>3.7222930445526599</v>
      </c>
      <c r="J12" s="106">
        <v>4.0324411694794398</v>
      </c>
      <c r="K12" s="106">
        <v>4.1399999999999997</v>
      </c>
      <c r="L12" s="106">
        <v>4.46</v>
      </c>
      <c r="M12" s="106">
        <v>4.3600000000000003</v>
      </c>
      <c r="N12" s="106">
        <v>5.75</v>
      </c>
      <c r="O12" s="106">
        <v>4.0999999999999996</v>
      </c>
      <c r="P12" s="106">
        <v>4.45</v>
      </c>
      <c r="Q12" s="106">
        <v>5.0264683336375304</v>
      </c>
      <c r="R12" s="106">
        <v>5.0964677751209502</v>
      </c>
      <c r="S12" s="106">
        <v>5.7853339350180502</v>
      </c>
      <c r="T12" s="106">
        <v>7.4090991370237802</v>
      </c>
      <c r="U12" s="106">
        <v>7.25811755659974</v>
      </c>
      <c r="V12" s="106">
        <v>5.3298329355608596</v>
      </c>
      <c r="W12" s="106">
        <v>4.9722905440318899</v>
      </c>
      <c r="X12" s="106">
        <v>4.5999999999999996</v>
      </c>
      <c r="Y12" s="106">
        <v>4.0324614505996603</v>
      </c>
      <c r="Z12" s="106">
        <v>3.6134088669950701</v>
      </c>
      <c r="AA12" s="113"/>
    </row>
    <row r="13" spans="1:27" x14ac:dyDescent="0.25">
      <c r="A13" s="48" t="s">
        <v>71</v>
      </c>
      <c r="B13" s="106">
        <v>3.99</v>
      </c>
      <c r="C13" s="106">
        <v>4</v>
      </c>
      <c r="D13" s="106">
        <v>2.1473778307508899</v>
      </c>
      <c r="E13" s="106">
        <v>1.95</v>
      </c>
      <c r="F13" s="106">
        <v>1.69</v>
      </c>
      <c r="G13" s="106">
        <v>2.3237407490468698</v>
      </c>
      <c r="H13" s="106">
        <v>2.39</v>
      </c>
      <c r="I13" s="106">
        <v>2.98</v>
      </c>
      <c r="J13" s="106">
        <v>3.0826733013040499</v>
      </c>
      <c r="K13" s="106">
        <v>4.3099999999999996</v>
      </c>
      <c r="L13" s="106">
        <v>4.0999999999999996</v>
      </c>
      <c r="M13" s="106">
        <v>5.2</v>
      </c>
      <c r="N13" s="106">
        <v>5.13</v>
      </c>
      <c r="O13" s="106">
        <v>3.99</v>
      </c>
      <c r="P13" s="106">
        <v>3.64</v>
      </c>
      <c r="Q13" s="106">
        <v>4.9398373996586802</v>
      </c>
      <c r="R13" s="106">
        <v>5.2896834136269799</v>
      </c>
      <c r="S13" s="106">
        <v>6.3875399361022396</v>
      </c>
      <c r="T13" s="106">
        <v>9.5044344473007705</v>
      </c>
      <c r="U13" s="106">
        <v>9.3569313980555897</v>
      </c>
      <c r="V13" s="106">
        <v>4.73119321449109</v>
      </c>
      <c r="W13" s="106">
        <v>4.3499999999999996</v>
      </c>
      <c r="X13" s="106">
        <v>3.9</v>
      </c>
      <c r="Y13" s="106">
        <v>4.3494492753623204</v>
      </c>
      <c r="Z13" s="106">
        <v>3.64</v>
      </c>
      <c r="AA13" s="113"/>
    </row>
    <row r="14" spans="1:27" hidden="1" x14ac:dyDescent="0.25">
      <c r="A14" s="48" t="s">
        <v>72</v>
      </c>
      <c r="B14" s="106"/>
      <c r="C14" s="106"/>
      <c r="D14" s="106">
        <v>1.55</v>
      </c>
      <c r="E14" s="106">
        <v>1.39</v>
      </c>
      <c r="F14" s="106">
        <v>1.39</v>
      </c>
      <c r="G14" s="106">
        <v>1.5647481365725899</v>
      </c>
      <c r="H14" s="106">
        <v>1.94</v>
      </c>
      <c r="I14" s="106">
        <v>2.33312749766784</v>
      </c>
      <c r="J14" s="106">
        <v>2.62</v>
      </c>
      <c r="K14" s="106">
        <v>2.72</v>
      </c>
      <c r="L14" s="106">
        <v>3.08</v>
      </c>
      <c r="M14" s="106">
        <v>3.12</v>
      </c>
      <c r="N14" s="106">
        <v>4</v>
      </c>
      <c r="O14" s="106">
        <v>3.22</v>
      </c>
      <c r="P14" s="106">
        <v>3.26</v>
      </c>
      <c r="Q14" s="106">
        <v>3.7820455891664402</v>
      </c>
      <c r="R14" s="106">
        <v>4.1703241145744796</v>
      </c>
      <c r="S14" s="106">
        <v>4.6527820892061804</v>
      </c>
      <c r="T14" s="106">
        <v>7.2183276728456596</v>
      </c>
      <c r="U14" s="106">
        <v>6.1544022408801098</v>
      </c>
      <c r="V14" s="106">
        <v>3.90177078544707</v>
      </c>
      <c r="W14" s="106"/>
      <c r="X14" s="106"/>
      <c r="Y14" s="106"/>
      <c r="Z14" s="106"/>
      <c r="AA14" s="113"/>
    </row>
    <row r="15" spans="1:27" hidden="1" x14ac:dyDescent="0.25">
      <c r="A15" s="48" t="s">
        <v>73</v>
      </c>
      <c r="B15" s="106">
        <v>2.4531539186278799</v>
      </c>
      <c r="C15" s="106">
        <v>2.0757205875107201</v>
      </c>
      <c r="D15" s="106">
        <v>1.76098748590238</v>
      </c>
      <c r="E15" s="106">
        <v>1.5926028912727299</v>
      </c>
      <c r="F15" s="106">
        <v>1.5390691468186799</v>
      </c>
      <c r="G15" s="106">
        <v>1.4539506278641601</v>
      </c>
      <c r="H15" s="106">
        <v>1.93053265156711</v>
      </c>
      <c r="I15" s="106">
        <v>2.2371546788147301</v>
      </c>
      <c r="J15" s="106">
        <v>2.5499999999999998</v>
      </c>
      <c r="K15" s="106">
        <v>2.64</v>
      </c>
      <c r="L15" s="106">
        <v>3.85</v>
      </c>
      <c r="M15" s="106">
        <v>3.69</v>
      </c>
      <c r="N15" s="106">
        <v>3.96</v>
      </c>
      <c r="O15" s="106">
        <v>3.69</v>
      </c>
      <c r="P15" s="106">
        <v>3.79</v>
      </c>
      <c r="Q15" s="106">
        <v>4.0064618430278696</v>
      </c>
      <c r="R15" s="106">
        <v>4.5163852250077401</v>
      </c>
      <c r="S15" s="106"/>
      <c r="T15" s="106"/>
      <c r="U15" s="106"/>
      <c r="V15" s="106"/>
      <c r="W15" s="106"/>
      <c r="X15" s="106"/>
      <c r="Y15" s="106"/>
      <c r="Z15" s="106"/>
      <c r="AA15" s="113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6">
        <v>2.6143588362068999</v>
      </c>
      <c r="L16" s="106">
        <v>2.58971962616822</v>
      </c>
      <c r="M16" s="106">
        <v>2.56603773584906</v>
      </c>
      <c r="N16" s="106">
        <v>4.5822214350375896</v>
      </c>
      <c r="O16" s="106">
        <v>3.7814172021617001</v>
      </c>
      <c r="P16" s="106">
        <v>3.7654299821697998</v>
      </c>
      <c r="Q16" s="106">
        <v>3.5570786516853898</v>
      </c>
      <c r="R16" s="106">
        <v>4.2472688788747801</v>
      </c>
      <c r="S16" s="106">
        <v>5.2061007859225903</v>
      </c>
      <c r="T16" s="106">
        <v>6.95724496999647</v>
      </c>
      <c r="U16" s="106">
        <v>5.9121495906722901</v>
      </c>
      <c r="V16" s="106">
        <v>3.0825797602113401</v>
      </c>
      <c r="W16" s="106">
        <v>3.1232504700229802</v>
      </c>
      <c r="X16" s="106">
        <v>2.54</v>
      </c>
      <c r="Y16" s="106">
        <v>2.5612529888482598</v>
      </c>
      <c r="Z16" s="106">
        <v>2.5714153367758801</v>
      </c>
    </row>
    <row r="17" spans="1:26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x14ac:dyDescent="0.25">
      <c r="A18" s="80" t="s">
        <v>25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showGridLines="0" zoomScale="90" zoomScaleNormal="90" workbookViewId="0">
      <selection activeCell="O2" sqref="O2:P2"/>
    </sheetView>
  </sheetViews>
  <sheetFormatPr defaultColWidth="9.140625" defaultRowHeight="15" x14ac:dyDescent="0.25"/>
  <cols>
    <col min="1" max="1" width="26.5703125" style="111" customWidth="1"/>
    <col min="2" max="17" width="9.140625" style="111"/>
    <col min="18" max="18" width="9.85546875" style="111" customWidth="1"/>
    <col min="19" max="19" width="9.28515625" style="111" customWidth="1"/>
    <col min="20" max="20" width="9" style="111" customWidth="1"/>
    <col min="21" max="21" width="9.140625" style="111"/>
    <col min="22" max="22" width="9.42578125" style="111" customWidth="1"/>
    <col min="23" max="26" width="9.140625" style="111"/>
    <col min="27" max="27" width="9.42578125" style="111" customWidth="1"/>
    <col min="28" max="64" width="9.140625" style="111"/>
    <col min="257" max="257" width="26.5703125" customWidth="1"/>
    <col min="274" max="274" width="9.85546875" customWidth="1"/>
    <col min="275" max="275" width="9.28515625" customWidth="1"/>
    <col min="276" max="276" width="9" customWidth="1"/>
    <col min="278" max="278" width="9.42578125" customWidth="1"/>
    <col min="283" max="283" width="9.42578125" customWidth="1"/>
    <col min="513" max="513" width="26.5703125" customWidth="1"/>
    <col min="530" max="530" width="9.85546875" customWidth="1"/>
    <col min="531" max="531" width="9.28515625" customWidth="1"/>
    <col min="532" max="532" width="9" customWidth="1"/>
    <col min="534" max="534" width="9.42578125" customWidth="1"/>
    <col min="539" max="539" width="9.42578125" customWidth="1"/>
    <col min="769" max="769" width="26.5703125" customWidth="1"/>
    <col min="786" max="786" width="9.85546875" customWidth="1"/>
    <col min="787" max="787" width="9.28515625" customWidth="1"/>
    <col min="788" max="788" width="9" customWidth="1"/>
    <col min="790" max="790" width="9.42578125" customWidth="1"/>
    <col min="795" max="795" width="9.42578125" customWidth="1"/>
  </cols>
  <sheetData>
    <row r="1" spans="1:27" ht="18" x14ac:dyDescent="0.25">
      <c r="A1" s="156" t="s">
        <v>77</v>
      </c>
      <c r="B1" s="156" t="s">
        <v>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8" x14ac:dyDescent="0.25">
      <c r="A2" s="104"/>
      <c r="B2" s="44"/>
      <c r="C2" s="44"/>
      <c r="D2" s="44"/>
      <c r="E2" s="44"/>
      <c r="F2" s="44"/>
      <c r="G2" s="44"/>
      <c r="H2" s="44"/>
      <c r="I2" s="44"/>
      <c r="J2" s="44"/>
      <c r="K2" s="44"/>
      <c r="L2" s="80"/>
      <c r="M2" s="80"/>
      <c r="N2" s="80"/>
      <c r="O2" s="158" t="s">
        <v>61</v>
      </c>
      <c r="P2" s="158"/>
      <c r="S2" s="80"/>
      <c r="T2" s="80"/>
      <c r="U2" s="80"/>
      <c r="V2" s="80"/>
      <c r="W2" s="80"/>
      <c r="X2" s="80"/>
      <c r="Y2" s="80"/>
      <c r="Z2" s="80"/>
    </row>
    <row r="3" spans="1:27" x14ac:dyDescent="0.25">
      <c r="A3" s="7" t="s">
        <v>8</v>
      </c>
      <c r="B3" s="105">
        <v>44317</v>
      </c>
      <c r="C3" s="105">
        <v>44348</v>
      </c>
      <c r="D3" s="105">
        <v>44378</v>
      </c>
      <c r="E3" s="105">
        <v>44409</v>
      </c>
      <c r="F3" s="105">
        <v>44440</v>
      </c>
      <c r="G3" s="105">
        <v>44470</v>
      </c>
      <c r="H3" s="105">
        <v>44501</v>
      </c>
      <c r="I3" s="105">
        <v>44531</v>
      </c>
      <c r="J3" s="105">
        <v>44562</v>
      </c>
      <c r="K3" s="105">
        <v>44593</v>
      </c>
      <c r="L3" s="105">
        <v>44621</v>
      </c>
      <c r="M3" s="105">
        <v>44652</v>
      </c>
      <c r="N3" s="105">
        <v>44682</v>
      </c>
      <c r="O3" s="105">
        <v>44713</v>
      </c>
      <c r="P3" s="105">
        <v>44743</v>
      </c>
      <c r="Q3" s="105">
        <v>44774</v>
      </c>
      <c r="R3" s="105">
        <v>44805</v>
      </c>
      <c r="S3" s="105">
        <v>44835</v>
      </c>
      <c r="T3" s="105">
        <v>44866</v>
      </c>
      <c r="U3" s="105">
        <v>44896</v>
      </c>
      <c r="V3" s="105">
        <v>44927</v>
      </c>
      <c r="W3" s="105">
        <v>44958</v>
      </c>
      <c r="X3" s="105">
        <v>44986</v>
      </c>
      <c r="Y3" s="105">
        <v>45017</v>
      </c>
      <c r="Z3" s="105">
        <v>45047</v>
      </c>
    </row>
    <row r="4" spans="1:27" x14ac:dyDescent="0.25">
      <c r="A4" s="48" t="s">
        <v>62</v>
      </c>
      <c r="B4" s="106">
        <v>1.44</v>
      </c>
      <c r="C4" s="106">
        <v>1.36</v>
      </c>
      <c r="D4" s="106">
        <v>1.9516770221967601</v>
      </c>
      <c r="E4" s="106">
        <v>1.79</v>
      </c>
      <c r="F4" s="106">
        <v>1.86</v>
      </c>
      <c r="G4" s="106">
        <v>1.8539596892155501</v>
      </c>
      <c r="H4" s="106">
        <v>1.79</v>
      </c>
      <c r="I4" s="106">
        <v>1.7181915322621399</v>
      </c>
      <c r="J4" s="106">
        <v>3.38</v>
      </c>
      <c r="K4" s="106">
        <v>5.65</v>
      </c>
      <c r="L4" s="106">
        <v>6.66</v>
      </c>
      <c r="M4" s="106">
        <v>5.28</v>
      </c>
      <c r="N4" s="106">
        <v>3.12</v>
      </c>
      <c r="O4" s="106">
        <v>2.33</v>
      </c>
      <c r="P4" s="106">
        <v>1.97</v>
      </c>
      <c r="Q4" s="106">
        <v>1.7106141570698401</v>
      </c>
      <c r="R4" s="106">
        <v>1.81484697843651</v>
      </c>
      <c r="S4" s="106">
        <v>1.7213975051668899</v>
      </c>
      <c r="T4" s="106">
        <v>1.76951252302572</v>
      </c>
      <c r="U4" s="106">
        <v>1.5910764404422599</v>
      </c>
      <c r="V4" s="106">
        <v>2.3290587641445</v>
      </c>
      <c r="W4" s="106">
        <v>3.4059844355859501</v>
      </c>
      <c r="X4" s="106">
        <v>4.28</v>
      </c>
      <c r="Y4" s="106">
        <v>4.3834345405199002</v>
      </c>
      <c r="Z4" s="106">
        <v>3.56623084799085</v>
      </c>
      <c r="AA4" s="113"/>
    </row>
    <row r="5" spans="1:27" x14ac:dyDescent="0.25">
      <c r="A5" s="48" t="s">
        <v>63</v>
      </c>
      <c r="B5" s="106">
        <v>1.24</v>
      </c>
      <c r="C5" s="106">
        <v>1.05</v>
      </c>
      <c r="D5" s="106">
        <v>1.5884181130165</v>
      </c>
      <c r="E5" s="106">
        <v>1.4</v>
      </c>
      <c r="F5" s="106">
        <v>1.49</v>
      </c>
      <c r="G5" s="106">
        <v>1.53899640015176</v>
      </c>
      <c r="H5" s="106">
        <v>1.39</v>
      </c>
      <c r="I5" s="106">
        <v>1.3290049590073101</v>
      </c>
      <c r="J5" s="106">
        <v>2.5399078309796401</v>
      </c>
      <c r="K5" s="106">
        <v>4.78</v>
      </c>
      <c r="L5" s="106">
        <v>6.2</v>
      </c>
      <c r="M5" s="106">
        <v>4.84</v>
      </c>
      <c r="N5" s="106">
        <v>2.66</v>
      </c>
      <c r="O5" s="106">
        <v>1.83</v>
      </c>
      <c r="P5" s="106">
        <v>1.5</v>
      </c>
      <c r="Q5" s="106">
        <v>1.36837923296638</v>
      </c>
      <c r="R5" s="106">
        <v>1.6081261088094101</v>
      </c>
      <c r="S5" s="106">
        <v>1.54413335725034</v>
      </c>
      <c r="T5" s="106">
        <v>1.3688153656214599</v>
      </c>
      <c r="U5" s="106">
        <v>1.36622019271442</v>
      </c>
      <c r="V5" s="106">
        <v>1.9657361534613</v>
      </c>
      <c r="W5" s="106">
        <v>2.9348455261998301</v>
      </c>
      <c r="X5" s="106">
        <v>3.61</v>
      </c>
      <c r="Y5" s="106">
        <v>3.76886583556194</v>
      </c>
      <c r="Z5" s="106">
        <v>2.7582362537112899</v>
      </c>
      <c r="AA5" s="113"/>
    </row>
    <row r="6" spans="1:27" x14ac:dyDescent="0.25">
      <c r="A6" s="48" t="s">
        <v>64</v>
      </c>
      <c r="B6" s="106">
        <v>1.97</v>
      </c>
      <c r="C6" s="106">
        <v>1.85</v>
      </c>
      <c r="D6" s="106">
        <v>2.2848622048879799</v>
      </c>
      <c r="E6" s="106">
        <v>2.34</v>
      </c>
      <c r="F6" s="106">
        <v>2.5099999999999998</v>
      </c>
      <c r="G6" s="106">
        <v>2.51461642421022</v>
      </c>
      <c r="H6" s="106">
        <v>2.57</v>
      </c>
      <c r="I6" s="106">
        <v>2.5396564370061299</v>
      </c>
      <c r="J6" s="106">
        <v>4.6462277878716298</v>
      </c>
      <c r="K6" s="106">
        <v>7.47</v>
      </c>
      <c r="L6" s="106">
        <v>8.39</v>
      </c>
      <c r="M6" s="106">
        <v>6.69</v>
      </c>
      <c r="N6" s="106">
        <v>3.99</v>
      </c>
      <c r="O6" s="106">
        <v>3.25</v>
      </c>
      <c r="P6" s="106">
        <v>2.63</v>
      </c>
      <c r="Q6" s="106">
        <v>2.57196352459348</v>
      </c>
      <c r="R6" s="106">
        <v>2.6197826840921601</v>
      </c>
      <c r="S6" s="106">
        <v>2.45034976491797</v>
      </c>
      <c r="T6" s="106">
        <v>2.4256710285254801</v>
      </c>
      <c r="U6" s="106">
        <v>2.2489967162429099</v>
      </c>
      <c r="V6" s="106">
        <v>3.5446945429232199</v>
      </c>
      <c r="W6" s="106">
        <v>4.8652448643730697</v>
      </c>
      <c r="X6" s="106">
        <v>5.75</v>
      </c>
      <c r="Y6" s="106">
        <v>5.8312276776623904</v>
      </c>
      <c r="Z6" s="106">
        <v>4.6206570665939903</v>
      </c>
      <c r="AA6" s="113"/>
    </row>
    <row r="7" spans="1:27" x14ac:dyDescent="0.25">
      <c r="A7" s="48" t="s">
        <v>65</v>
      </c>
      <c r="B7" s="106">
        <v>1.4</v>
      </c>
      <c r="C7" s="106">
        <v>1.32</v>
      </c>
      <c r="D7" s="106">
        <v>2.1723136981418398</v>
      </c>
      <c r="E7" s="106">
        <v>1.86</v>
      </c>
      <c r="F7" s="106">
        <v>1.92</v>
      </c>
      <c r="G7" s="106">
        <v>2.0613643983671701</v>
      </c>
      <c r="H7" s="106">
        <v>2.1800000000000002</v>
      </c>
      <c r="I7" s="106">
        <v>1.9050636826924301</v>
      </c>
      <c r="J7" s="106">
        <v>4.0597824389020598</v>
      </c>
      <c r="K7" s="106">
        <v>6.93</v>
      </c>
      <c r="L7" s="106">
        <v>8.23</v>
      </c>
      <c r="M7" s="106">
        <v>5.28</v>
      </c>
      <c r="N7" s="106">
        <v>3.09</v>
      </c>
      <c r="O7" s="106">
        <v>2.68</v>
      </c>
      <c r="P7" s="106">
        <v>2.25</v>
      </c>
      <c r="Q7" s="106">
        <v>1.88575352441875</v>
      </c>
      <c r="R7" s="106">
        <v>2.0176420440891798</v>
      </c>
      <c r="S7" s="106">
        <v>1.94337227142792</v>
      </c>
      <c r="T7" s="106">
        <v>1.8148148633921899</v>
      </c>
      <c r="U7" s="106">
        <v>1.9393514370876701</v>
      </c>
      <c r="V7" s="106">
        <v>2.5184958564106799</v>
      </c>
      <c r="W7" s="106">
        <v>3.8430743275938499</v>
      </c>
      <c r="X7" s="106">
        <v>5.19</v>
      </c>
      <c r="Y7" s="106">
        <v>5.4571050266461896</v>
      </c>
      <c r="Z7" s="106">
        <v>4.0309223851863099</v>
      </c>
      <c r="AA7" s="113"/>
    </row>
    <row r="8" spans="1:27" x14ac:dyDescent="0.25">
      <c r="A8" s="48" t="s">
        <v>66</v>
      </c>
      <c r="B8" s="106">
        <v>1.02</v>
      </c>
      <c r="C8" s="106">
        <v>0.96</v>
      </c>
      <c r="D8" s="106">
        <v>1.1456227917958799</v>
      </c>
      <c r="E8" s="106">
        <v>1.25</v>
      </c>
      <c r="F8" s="106">
        <v>1.45</v>
      </c>
      <c r="G8" s="106">
        <v>1.80905235852171</v>
      </c>
      <c r="H8" s="106">
        <v>1.71</v>
      </c>
      <c r="I8" s="106">
        <v>1.6630509318275299</v>
      </c>
      <c r="J8" s="106">
        <v>2.73</v>
      </c>
      <c r="K8" s="106">
        <v>4.6500000000000004</v>
      </c>
      <c r="L8" s="106">
        <v>6.42</v>
      </c>
      <c r="M8" s="106">
        <v>5.12</v>
      </c>
      <c r="N8" s="106">
        <v>2.37</v>
      </c>
      <c r="O8" s="106">
        <v>1.94</v>
      </c>
      <c r="P8" s="106">
        <v>1.79</v>
      </c>
      <c r="Q8" s="106">
        <v>1.5065519976661099</v>
      </c>
      <c r="R8" s="106">
        <v>1.51075206891509</v>
      </c>
      <c r="S8" s="106">
        <v>1.5148308074082</v>
      </c>
      <c r="T8" s="106">
        <v>1.4168797636122501</v>
      </c>
      <c r="U8" s="106">
        <v>1.3488281092555501</v>
      </c>
      <c r="V8" s="106">
        <v>1.5651688104522701</v>
      </c>
      <c r="W8" s="106">
        <v>2.5877532202632101</v>
      </c>
      <c r="X8" s="106">
        <v>3.19</v>
      </c>
      <c r="Y8" s="106">
        <v>3.1171737257704599</v>
      </c>
      <c r="Z8" s="106">
        <v>2.1919984642174701</v>
      </c>
      <c r="AA8" s="113"/>
    </row>
    <row r="9" spans="1:27" x14ac:dyDescent="0.25">
      <c r="A9" s="48" t="s">
        <v>67</v>
      </c>
      <c r="B9" s="106">
        <v>1.18</v>
      </c>
      <c r="C9" s="106">
        <v>1.1000000000000001</v>
      </c>
      <c r="D9" s="106">
        <v>1.6876750670879099</v>
      </c>
      <c r="E9" s="106">
        <v>1.65</v>
      </c>
      <c r="F9" s="106">
        <v>1.67</v>
      </c>
      <c r="G9" s="106">
        <v>1.4657738157817</v>
      </c>
      <c r="H9" s="106">
        <v>1.45</v>
      </c>
      <c r="I9" s="106">
        <v>1.6666666666666701</v>
      </c>
      <c r="J9" s="106">
        <v>3.3963585312895002</v>
      </c>
      <c r="K9" s="106">
        <v>5.57</v>
      </c>
      <c r="L9" s="106">
        <v>6.48</v>
      </c>
      <c r="M9" s="106">
        <v>4.08</v>
      </c>
      <c r="N9" s="106">
        <v>2.4</v>
      </c>
      <c r="O9" s="106">
        <v>1.89</v>
      </c>
      <c r="P9" s="106">
        <v>1.73</v>
      </c>
      <c r="Q9" s="106">
        <v>1.45502645313521</v>
      </c>
      <c r="R9" s="106">
        <v>1.5608465699857601</v>
      </c>
      <c r="S9" s="106">
        <v>1.36160715359588</v>
      </c>
      <c r="T9" s="106">
        <v>1.3988095288625899</v>
      </c>
      <c r="U9" s="106">
        <v>1.35</v>
      </c>
      <c r="V9" s="106">
        <v>2.1693121699001301</v>
      </c>
      <c r="W9" s="106">
        <v>2.8888888854233898</v>
      </c>
      <c r="X9" s="106">
        <v>3.74</v>
      </c>
      <c r="Y9" s="106">
        <v>4.2063492087600496</v>
      </c>
      <c r="Z9" s="106">
        <v>3.3333333333333299</v>
      </c>
      <c r="AA9" s="113"/>
    </row>
    <row r="10" spans="1:27" x14ac:dyDescent="0.25">
      <c r="A10" s="48" t="s">
        <v>68</v>
      </c>
      <c r="B10" s="106">
        <v>1.33</v>
      </c>
      <c r="C10" s="106">
        <v>1.1399999999999999</v>
      </c>
      <c r="D10" s="106">
        <v>1.7409984750066101</v>
      </c>
      <c r="E10" s="106">
        <v>1.91</v>
      </c>
      <c r="F10" s="106">
        <v>1.93</v>
      </c>
      <c r="G10" s="106">
        <v>2.0669412223546999</v>
      </c>
      <c r="H10" s="106">
        <v>2.02</v>
      </c>
      <c r="I10" s="106">
        <v>2.4316190263747699</v>
      </c>
      <c r="J10" s="106">
        <v>2.94</v>
      </c>
      <c r="K10" s="106">
        <v>5.41</v>
      </c>
      <c r="L10" s="106">
        <v>7.3</v>
      </c>
      <c r="M10" s="106">
        <v>6.94</v>
      </c>
      <c r="N10" s="106">
        <v>2.88</v>
      </c>
      <c r="O10" s="106">
        <v>1.98</v>
      </c>
      <c r="P10" s="106">
        <v>2.09</v>
      </c>
      <c r="Q10" s="106">
        <v>1.6694796306406501</v>
      </c>
      <c r="R10" s="106">
        <v>1.80079668221707</v>
      </c>
      <c r="S10" s="106">
        <v>2.0956978071097998</v>
      </c>
      <c r="T10" s="106">
        <v>1.5353165046091299</v>
      </c>
      <c r="U10" s="106">
        <v>1.6550926800502399</v>
      </c>
      <c r="V10" s="106">
        <v>1.9257226932880001</v>
      </c>
      <c r="W10" s="106">
        <v>4.1137224693485699</v>
      </c>
      <c r="X10" s="106">
        <v>5.74</v>
      </c>
      <c r="Y10" s="106">
        <v>6.3613947394891204</v>
      </c>
      <c r="Z10" s="106">
        <v>5.1993788952561797</v>
      </c>
      <c r="AA10" s="113"/>
    </row>
    <row r="11" spans="1:27" x14ac:dyDescent="0.25">
      <c r="A11" s="48" t="s">
        <v>69</v>
      </c>
      <c r="B11" s="106">
        <v>1.96</v>
      </c>
      <c r="C11" s="106">
        <v>1.78</v>
      </c>
      <c r="D11" s="106">
        <v>2.79</v>
      </c>
      <c r="E11" s="106">
        <v>2.15</v>
      </c>
      <c r="F11" s="106">
        <v>2.4300000000000002</v>
      </c>
      <c r="G11" s="106">
        <v>2.2000000000000002</v>
      </c>
      <c r="H11" s="106">
        <v>2.75</v>
      </c>
      <c r="I11" s="106">
        <v>2.9</v>
      </c>
      <c r="J11" s="106">
        <v>4.9000000000000004</v>
      </c>
      <c r="K11" s="106">
        <v>7.3</v>
      </c>
      <c r="L11" s="106">
        <v>8.4700000000000006</v>
      </c>
      <c r="M11" s="106">
        <v>6.72</v>
      </c>
      <c r="N11" s="106">
        <v>3.36</v>
      </c>
      <c r="O11" s="106">
        <v>2.93</v>
      </c>
      <c r="P11" s="106">
        <v>2.67</v>
      </c>
      <c r="Q11" s="106">
        <v>2.42</v>
      </c>
      <c r="R11" s="106">
        <v>2.67</v>
      </c>
      <c r="S11" s="106">
        <v>2.78</v>
      </c>
      <c r="T11" s="106">
        <v>2.7</v>
      </c>
      <c r="U11" s="106">
        <v>2.44</v>
      </c>
      <c r="V11" s="106">
        <v>3.4</v>
      </c>
      <c r="W11" s="106">
        <v>4.63</v>
      </c>
      <c r="X11" s="106">
        <v>5.5</v>
      </c>
      <c r="Y11" s="106">
        <v>5.97</v>
      </c>
      <c r="Z11" s="106">
        <v>4.55</v>
      </c>
      <c r="AA11" s="113"/>
    </row>
    <row r="12" spans="1:27" x14ac:dyDescent="0.25">
      <c r="A12" s="48" t="s">
        <v>70</v>
      </c>
      <c r="B12" s="106">
        <v>2.08</v>
      </c>
      <c r="C12" s="106">
        <v>1.95</v>
      </c>
      <c r="D12" s="106">
        <v>1.94</v>
      </c>
      <c r="E12" s="106">
        <v>2.2599999999999998</v>
      </c>
      <c r="F12" s="106">
        <v>1.75</v>
      </c>
      <c r="G12" s="106">
        <v>1.49</v>
      </c>
      <c r="H12" s="106">
        <v>2.2799999999999998</v>
      </c>
      <c r="I12" s="106">
        <v>2.1800000000000002</v>
      </c>
      <c r="J12" s="106">
        <v>5.2</v>
      </c>
      <c r="K12" s="106">
        <v>6.7</v>
      </c>
      <c r="L12" s="106">
        <v>9.4</v>
      </c>
      <c r="M12" s="106">
        <v>7.5</v>
      </c>
      <c r="N12" s="106">
        <v>4.5</v>
      </c>
      <c r="O12" s="106">
        <v>3.2</v>
      </c>
      <c r="P12" s="106">
        <v>3.3</v>
      </c>
      <c r="Q12" s="106">
        <v>3.3</v>
      </c>
      <c r="R12" s="106">
        <v>3.2</v>
      </c>
      <c r="S12" s="106">
        <v>3.2</v>
      </c>
      <c r="T12" s="106">
        <v>3</v>
      </c>
      <c r="U12" s="106">
        <v>2.95</v>
      </c>
      <c r="V12" s="106">
        <v>3.48</v>
      </c>
      <c r="W12" s="106">
        <v>4.9000000000000004</v>
      </c>
      <c r="X12" s="106">
        <v>6.05</v>
      </c>
      <c r="Y12" s="106">
        <v>5.75</v>
      </c>
      <c r="Z12" s="106">
        <v>5.35</v>
      </c>
      <c r="AA12" s="113"/>
    </row>
    <row r="13" spans="1:27" x14ac:dyDescent="0.25">
      <c r="A13" s="48" t="s">
        <v>71</v>
      </c>
      <c r="B13" s="106">
        <v>3.05</v>
      </c>
      <c r="C13" s="106">
        <v>3.05</v>
      </c>
      <c r="D13" s="106">
        <v>2.6150002690341698</v>
      </c>
      <c r="E13" s="106">
        <v>3.24</v>
      </c>
      <c r="F13" s="106">
        <v>3.49</v>
      </c>
      <c r="G13" s="106">
        <v>4</v>
      </c>
      <c r="H13" s="106">
        <v>3.85</v>
      </c>
      <c r="I13" s="106">
        <v>3.33</v>
      </c>
      <c r="J13" s="106">
        <v>3.33</v>
      </c>
      <c r="K13" s="106">
        <v>9.24</v>
      </c>
      <c r="L13" s="106">
        <v>8.91</v>
      </c>
      <c r="M13" s="106">
        <v>6.76</v>
      </c>
      <c r="N13" s="106">
        <v>4.7</v>
      </c>
      <c r="O13" s="106">
        <v>4.43</v>
      </c>
      <c r="P13" s="106">
        <v>4.26</v>
      </c>
      <c r="Q13" s="106">
        <v>3.4049999999999998</v>
      </c>
      <c r="R13" s="106">
        <v>3.98</v>
      </c>
      <c r="S13" s="106">
        <v>3.56</v>
      </c>
      <c r="T13" s="106">
        <v>3.21</v>
      </c>
      <c r="U13" s="106">
        <v>3.53</v>
      </c>
      <c r="V13" s="106">
        <v>3.46</v>
      </c>
      <c r="W13" s="115">
        <v>6.56</v>
      </c>
      <c r="X13" s="115">
        <v>7.75</v>
      </c>
      <c r="Y13" s="106">
        <v>7.72</v>
      </c>
      <c r="Z13" s="106">
        <v>7</v>
      </c>
      <c r="AA13" s="113"/>
    </row>
    <row r="14" spans="1:27" hidden="1" x14ac:dyDescent="0.25">
      <c r="A14" s="48" t="s">
        <v>72</v>
      </c>
      <c r="B14" s="106"/>
      <c r="C14" s="106"/>
      <c r="D14" s="106">
        <v>1.69</v>
      </c>
      <c r="E14" s="106">
        <v>1.76</v>
      </c>
      <c r="F14" s="106">
        <v>1.67</v>
      </c>
      <c r="G14" s="106">
        <v>2.27</v>
      </c>
      <c r="H14" s="106">
        <v>2.12</v>
      </c>
      <c r="I14" s="106">
        <v>2.12</v>
      </c>
      <c r="J14" s="106">
        <v>3.5</v>
      </c>
      <c r="K14" s="106">
        <v>6.6</v>
      </c>
      <c r="L14" s="106">
        <v>7.6538461538461497</v>
      </c>
      <c r="M14" s="106">
        <v>6.0769230769230802</v>
      </c>
      <c r="N14" s="106">
        <v>3.5192307692307701</v>
      </c>
      <c r="O14" s="106">
        <v>2.7884615384615401</v>
      </c>
      <c r="P14" s="106">
        <v>2.375</v>
      </c>
      <c r="Q14" s="106">
        <v>2.1785714285714302</v>
      </c>
      <c r="R14" s="106">
        <v>2.1346153846153801</v>
      </c>
      <c r="S14" s="106">
        <v>2.1346153846153801</v>
      </c>
      <c r="T14" s="106">
        <v>2.0208333333333299</v>
      </c>
      <c r="U14" s="106">
        <v>1.8846153846153799</v>
      </c>
      <c r="V14" s="106">
        <v>2.5</v>
      </c>
      <c r="W14" s="106"/>
      <c r="X14" s="106"/>
      <c r="Y14" s="106"/>
      <c r="Z14" s="106"/>
      <c r="AA14" s="113"/>
    </row>
    <row r="15" spans="1:27" hidden="1" x14ac:dyDescent="0.25">
      <c r="A15" s="48" t="s">
        <v>73</v>
      </c>
      <c r="B15" s="106">
        <v>1.9967622150130799</v>
      </c>
      <c r="C15" s="106">
        <v>1.71814611670533</v>
      </c>
      <c r="D15" s="106">
        <v>1.92513447671258</v>
      </c>
      <c r="E15" s="106">
        <v>1.9828025635869899</v>
      </c>
      <c r="F15" s="106">
        <v>2.16409933154379</v>
      </c>
      <c r="G15" s="106">
        <v>2.1624388222303801</v>
      </c>
      <c r="H15" s="106">
        <v>2.2663089010327799</v>
      </c>
      <c r="I15" s="106">
        <v>2.4985042060816598</v>
      </c>
      <c r="J15" s="106">
        <v>3.2271085381017102</v>
      </c>
      <c r="K15" s="106">
        <v>5.9853697647594801</v>
      </c>
      <c r="L15" s="106">
        <v>7.7586439512771301</v>
      </c>
      <c r="M15" s="106">
        <v>6.0664554447105701</v>
      </c>
      <c r="N15" s="106">
        <v>4.2786966219396998</v>
      </c>
      <c r="O15" s="106">
        <v>3.2962500000000001</v>
      </c>
      <c r="P15" s="106">
        <v>3.3219640920948801</v>
      </c>
      <c r="Q15" s="106">
        <v>3.0485404354283498</v>
      </c>
      <c r="R15" s="106">
        <v>3.20716551753025</v>
      </c>
      <c r="S15" s="106"/>
      <c r="T15" s="106"/>
      <c r="U15" s="106"/>
      <c r="V15" s="106"/>
      <c r="W15" s="106"/>
      <c r="X15" s="106"/>
      <c r="Y15" s="106"/>
      <c r="Z15" s="106"/>
      <c r="AA15" s="113"/>
    </row>
    <row r="16" spans="1:27" x14ac:dyDescent="0.25">
      <c r="A16" s="109" t="s">
        <v>74</v>
      </c>
      <c r="B16" s="106" t="s">
        <v>35</v>
      </c>
      <c r="C16" s="106" t="s">
        <v>35</v>
      </c>
      <c r="D16" s="106" t="s">
        <v>35</v>
      </c>
      <c r="E16" s="106" t="s">
        <v>35</v>
      </c>
      <c r="F16" s="106" t="s">
        <v>35</v>
      </c>
      <c r="G16" s="106" t="s">
        <v>35</v>
      </c>
      <c r="H16" s="106" t="s">
        <v>35</v>
      </c>
      <c r="I16" s="106" t="s">
        <v>35</v>
      </c>
      <c r="J16" s="106" t="s">
        <v>35</v>
      </c>
      <c r="K16" s="106">
        <v>6.0404891439980002</v>
      </c>
      <c r="L16" s="106">
        <v>6.82</v>
      </c>
      <c r="M16" s="106">
        <v>5.45</v>
      </c>
      <c r="N16" s="106">
        <v>2.73</v>
      </c>
      <c r="O16" s="106">
        <v>2.73</v>
      </c>
      <c r="P16" s="106">
        <v>2.27</v>
      </c>
      <c r="Q16" s="106">
        <v>2.27</v>
      </c>
      <c r="R16" s="106">
        <v>2.0406120439284399</v>
      </c>
      <c r="S16" s="106">
        <v>1.9920768852190101</v>
      </c>
      <c r="T16" s="106">
        <v>1.82</v>
      </c>
      <c r="U16" s="106">
        <v>1.9391712246222299</v>
      </c>
      <c r="V16" s="106">
        <v>2.9009893090793</v>
      </c>
      <c r="W16" s="106">
        <v>2.75</v>
      </c>
      <c r="X16" s="106">
        <v>3.91</v>
      </c>
      <c r="Y16" s="106">
        <v>4.1925403426388401</v>
      </c>
      <c r="Z16" s="106">
        <v>2.9821278553669202</v>
      </c>
    </row>
    <row r="17" spans="1:26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x14ac:dyDescent="0.25">
      <c r="A18" s="80" t="s">
        <v>25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x14ac:dyDescent="0.25">
      <c r="A20" s="114" t="s">
        <v>78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6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x14ac:dyDescent="0.25">
      <c r="A21" s="114" t="s">
        <v>79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6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x14ac:dyDescent="0.25">
      <c r="A22" s="114" t="s">
        <v>80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1:26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spans="1:26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</sheetData>
  <mergeCells count="2">
    <mergeCell ref="A1:Z1"/>
    <mergeCell ref="O2:P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Q-Total-Frutas</vt:lpstr>
      <vt:lpstr>Q-Total-Hortaliças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9</cp:revision>
  <dcterms:created xsi:type="dcterms:W3CDTF">2022-04-28T21:19:21Z</dcterms:created>
  <dcterms:modified xsi:type="dcterms:W3CDTF">2023-06-26T21:27:22Z</dcterms:modified>
  <dc:language>pt-BR</dc:language>
</cp:coreProperties>
</file>