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09-2023\"/>
    </mc:Choice>
  </mc:AlternateContent>
  <bookViews>
    <workbookView xWindow="-120" yWindow="-120" windowWidth="29040" windowHeight="15990" tabRatio="617"/>
  </bookViews>
  <sheets>
    <sheet name="Principal" sheetId="1" r:id="rId1"/>
    <sheet name="Preços-Hortaliças" sheetId="2" r:id="rId2"/>
    <sheet name="Preços-Frutas" sheetId="3" r:id="rId3"/>
    <sheet name="Q-Total-Hortaliças" sheetId="5" r:id="rId4"/>
    <sheet name="Q-Total-Frutas" sheetId="4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'Preços-Banana'!$A$3:$A$12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9" i="4" l="1"/>
  <c r="A20" i="4"/>
  <c r="A21" i="4"/>
  <c r="A20" i="5"/>
  <c r="A19" i="5"/>
  <c r="A21" i="5"/>
  <c r="B15" i="24" l="1"/>
  <c r="E4" i="16"/>
  <c r="B15" i="16"/>
  <c r="D16" i="5"/>
  <c r="E4" i="17" l="1"/>
  <c r="D15" i="25" l="1"/>
  <c r="C15" i="25"/>
  <c r="B15" i="25"/>
  <c r="E14" i="25"/>
  <c r="E13" i="25"/>
  <c r="E12" i="25"/>
  <c r="E11" i="25"/>
  <c r="E10" i="25"/>
  <c r="E9" i="25"/>
  <c r="E8" i="25"/>
  <c r="E7" i="25"/>
  <c r="E6" i="25"/>
  <c r="E5" i="25"/>
  <c r="E4" i="25"/>
  <c r="D15" i="24"/>
  <c r="C15" i="24"/>
  <c r="E14" i="24"/>
  <c r="E13" i="24"/>
  <c r="E12" i="24"/>
  <c r="E11" i="24"/>
  <c r="E10" i="24"/>
  <c r="E9" i="24"/>
  <c r="E8" i="24"/>
  <c r="E7" i="24"/>
  <c r="E6" i="24"/>
  <c r="E5" i="24"/>
  <c r="E4" i="24"/>
  <c r="D15" i="23"/>
  <c r="C15" i="23"/>
  <c r="B15" i="23"/>
  <c r="E14" i="23"/>
  <c r="E13" i="23"/>
  <c r="E12" i="23"/>
  <c r="E11" i="23"/>
  <c r="E10" i="23"/>
  <c r="E9" i="23"/>
  <c r="E8" i="23"/>
  <c r="E7" i="23"/>
  <c r="E6" i="23"/>
  <c r="E5" i="23"/>
  <c r="E4" i="23"/>
  <c r="D15" i="22"/>
  <c r="C15" i="22"/>
  <c r="B15" i="22"/>
  <c r="E14" i="22"/>
  <c r="E13" i="22"/>
  <c r="E12" i="22"/>
  <c r="E11" i="22"/>
  <c r="E10" i="22"/>
  <c r="E9" i="22"/>
  <c r="E8" i="22"/>
  <c r="E7" i="22"/>
  <c r="E6" i="22"/>
  <c r="E5" i="22"/>
  <c r="E4" i="22"/>
  <c r="D15" i="21"/>
  <c r="C15" i="21"/>
  <c r="B15" i="21"/>
  <c r="E14" i="21"/>
  <c r="E13" i="21"/>
  <c r="E12" i="21"/>
  <c r="E11" i="21"/>
  <c r="E10" i="21"/>
  <c r="E9" i="21"/>
  <c r="E8" i="21"/>
  <c r="E7" i="21"/>
  <c r="E6" i="21"/>
  <c r="E5" i="21"/>
  <c r="E4" i="21"/>
  <c r="D15" i="20"/>
  <c r="C15" i="20"/>
  <c r="B15" i="20"/>
  <c r="E14" i="20"/>
  <c r="E13" i="20"/>
  <c r="E12" i="20"/>
  <c r="E11" i="20"/>
  <c r="E10" i="20"/>
  <c r="E9" i="20"/>
  <c r="E8" i="20"/>
  <c r="E7" i="20"/>
  <c r="E6" i="20"/>
  <c r="E5" i="20"/>
  <c r="E4" i="20"/>
  <c r="D15" i="19"/>
  <c r="C15" i="19"/>
  <c r="B15" i="19"/>
  <c r="E14" i="19"/>
  <c r="E13" i="19"/>
  <c r="E12" i="19"/>
  <c r="E11" i="19"/>
  <c r="E10" i="19"/>
  <c r="E9" i="19"/>
  <c r="E8" i="19"/>
  <c r="E7" i="19"/>
  <c r="E6" i="19"/>
  <c r="E5" i="19"/>
  <c r="E4" i="19"/>
  <c r="D15" i="18"/>
  <c r="C15" i="18"/>
  <c r="B15" i="18"/>
  <c r="E14" i="18"/>
  <c r="E13" i="18"/>
  <c r="E12" i="18"/>
  <c r="E11" i="18"/>
  <c r="E10" i="18"/>
  <c r="E9" i="18"/>
  <c r="E8" i="18"/>
  <c r="E7" i="18"/>
  <c r="E6" i="18"/>
  <c r="E5" i="18"/>
  <c r="E4" i="18"/>
  <c r="D15" i="17"/>
  <c r="C15" i="17"/>
  <c r="B15" i="17"/>
  <c r="E14" i="17"/>
  <c r="E13" i="17"/>
  <c r="E12" i="17"/>
  <c r="E11" i="17"/>
  <c r="E10" i="17"/>
  <c r="E9" i="17"/>
  <c r="E8" i="17"/>
  <c r="E7" i="17"/>
  <c r="E6" i="17"/>
  <c r="E5" i="17"/>
  <c r="D15" i="16"/>
  <c r="C15" i="16"/>
  <c r="E14" i="16"/>
  <c r="E13" i="16"/>
  <c r="E12" i="16"/>
  <c r="E11" i="16"/>
  <c r="E10" i="16"/>
  <c r="E9" i="16"/>
  <c r="E8" i="16"/>
  <c r="E7" i="16"/>
  <c r="E6" i="16"/>
  <c r="E5" i="16"/>
  <c r="C16" i="5"/>
  <c r="B16" i="5"/>
  <c r="D16" i="4"/>
  <c r="C16" i="4"/>
  <c r="B16" i="4"/>
  <c r="E15" i="22" l="1"/>
  <c r="E15" i="21"/>
  <c r="E15" i="18"/>
  <c r="E15" i="17"/>
  <c r="E15" i="16"/>
  <c r="E15" i="19"/>
  <c r="E15" i="20"/>
  <c r="E15" i="23"/>
  <c r="E15" i="24"/>
  <c r="E15" i="25"/>
</calcChain>
</file>

<file path=xl/sharedStrings.xml><?xml version="1.0" encoding="utf-8"?>
<sst xmlns="http://schemas.openxmlformats.org/spreadsheetml/2006/main" count="1201" uniqueCount="365">
  <si>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</si>
  <si>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</si>
  <si>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</si>
  <si>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</si>
  <si>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</si>
  <si>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</si>
  <si>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</si>
  <si>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</si>
  <si>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</si>
  <si>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</si>
  <si>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</si>
  <si>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</si>
  <si>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CEASA/PR - Curitiba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</si>
  <si>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</si>
  <si>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</si>
  <si>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</si>
  <si>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</si>
  <si>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</si>
  <si>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</si>
  <si>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</si>
  <si>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</si>
  <si>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</si>
  <si>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</si>
  <si>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</si>
  <si>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</si>
  <si>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</si>
  <si>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</si>
  <si>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</si>
  <si>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</si>
  <si>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</si>
  <si>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</si>
  <si>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</si>
  <si>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</si>
  <si>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>*Melancia sem preço por quilo na Ceasa/AC</t>
  </si>
  <si>
    <t>Quantidade de Frutas Comercializadas (kg) nas Ceasas Analisadas em 2021, 2022 e 2023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</si>
  <si>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</si>
  <si>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</si>
  <si>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</si>
  <si>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</si>
  <si>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</si>
  <si>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</si>
  <si>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</si>
  <si>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</si>
  <si>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</si>
  <si>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</si>
  <si>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</si>
  <si>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</si>
  <si>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</si>
  <si>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</si>
  <si>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OBS: A quantidade total não leva em consideração as Ceasas de RS, Campinas e SC (motivo: dados incompletos)</t>
  </si>
  <si>
    <t>Quantidade de Hortaliças Comercializadas (kg) nas Ceasas Analisadas em 2021, 2022 e 2023</t>
  </si>
  <si>
    <t>Preços R$/kg</t>
  </si>
  <si>
    <t>Ceagesp - São Paulo</t>
  </si>
  <si>
    <t>CeasaMinas - Belo Horizonte</t>
  </si>
  <si>
    <t>Ceasa/RJ - Rio de Janeiro</t>
  </si>
  <si>
    <t>Ceasa/ES - Vitória</t>
  </si>
  <si>
    <t>Ceasa/PR - Curitiba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</si>
  <si>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</si>
  <si>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</si>
  <si>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</si>
  <si>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</si>
  <si>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</si>
  <si>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</si>
  <si>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>Preço da cenoura em jan/23 informado pelo contato do Acre (estava sem preço no sistema)</t>
  </si>
  <si>
    <t>Preço da cenoura em fev/23 informado pelo contato do Acre (estava sem preço no sistema)</t>
  </si>
  <si>
    <t>Março 2023: Tomate veio sem preço no Acre. Preço foi infomardo pela técnica da Ceasa.</t>
  </si>
  <si>
    <t>Jan 23: Maçã veio sem preço no Acre. Preço informado pela Ceasa.</t>
  </si>
  <si>
    <t>Mar 23: Maçã veio sem preço no Acre. Preço informado pela Ceasa.</t>
  </si>
  <si>
    <t>Dez 22: Mamão Formosa na Ceasa/AC em Dez/22  R$ 15,79 (preço alto 'contaminou' a média); Por isso, foi usado o preço do mamão comum R$ 6,52.</t>
  </si>
  <si>
    <t>Ceasaminas - Belo Horizonte</t>
  </si>
  <si>
    <t xml:space="preserve">Ceasa/RJ - Rio de Janeiro </t>
  </si>
  <si>
    <t>ALFACE</t>
  </si>
  <si>
    <t>BATATA</t>
  </si>
  <si>
    <t>CEBOLA</t>
  </si>
  <si>
    <t>CENOURA</t>
  </si>
  <si>
    <t>TOMATE</t>
  </si>
  <si>
    <t>Quantidade Kg</t>
  </si>
  <si>
    <t>PIEDADE-SP</t>
  </si>
  <si>
    <t>SEABRA-BA</t>
  </si>
  <si>
    <t>ITUPORANGA-SC</t>
  </si>
  <si>
    <t>PATOS DE MINAS-MG</t>
  </si>
  <si>
    <t>CAPÃO BONITO-SP</t>
  </si>
  <si>
    <t>CURITIBA-PR</t>
  </si>
  <si>
    <t>GOIÂNIA-GO</t>
  </si>
  <si>
    <t>IBIAPABA-CE</t>
  </si>
  <si>
    <t>RIO DO SUL-SC</t>
  </si>
  <si>
    <t>ARAXÁ-MG</t>
  </si>
  <si>
    <t>SÃO PAULO-SP</t>
  </si>
  <si>
    <t>SERRANA-RJ</t>
  </si>
  <si>
    <t>BARBACENA-MG</t>
  </si>
  <si>
    <t>CAMPINAS-SP</t>
  </si>
  <si>
    <t>VITÓRIA DE SANTO ANTÃO-PE</t>
  </si>
  <si>
    <t>VACARIA-RS</t>
  </si>
  <si>
    <t>PETROLINA-PE</t>
  </si>
  <si>
    <t>BREJO PERNAMBUCANO-PE</t>
  </si>
  <si>
    <t>ITAPECERICA DA SERRA-SP</t>
  </si>
  <si>
    <t>POUSO ALEGRE-MG</t>
  </si>
  <si>
    <t>IRECÊ-BA</t>
  </si>
  <si>
    <t>BRASÍLIA-DF</t>
  </si>
  <si>
    <t>JOAÇABA-SC</t>
  </si>
  <si>
    <t>ENTORNO DE BRASÍLIA-GO</t>
  </si>
  <si>
    <t>UBERLÂNDIA-MG</t>
  </si>
  <si>
    <t>BATURITÉ-CE</t>
  </si>
  <si>
    <t>JUAZEIRO-BA</t>
  </si>
  <si>
    <t>VASSOURAS-RJ</t>
  </si>
  <si>
    <t>MOGI DAS CRUZES-SP</t>
  </si>
  <si>
    <t>POÇOS DE CALDAS-MG</t>
  </si>
  <si>
    <t>UBERABA-MG</t>
  </si>
  <si>
    <t>SANTA TERESA-ES</t>
  </si>
  <si>
    <t>NOVA FRIBURGO-RJ</t>
  </si>
  <si>
    <t>SÃO JOÃO DA BOA VISTA-SP</t>
  </si>
  <si>
    <t>RIO NEGRO-PR</t>
  </si>
  <si>
    <t>SETE LAGOAS-MG</t>
  </si>
  <si>
    <t>BRAGANÇA PAULISTA-SP</t>
  </si>
  <si>
    <t>BELO HORIZONTE-MG</t>
  </si>
  <si>
    <t>ANÁPOLIS-GO</t>
  </si>
  <si>
    <t>APUCARANA-PR</t>
  </si>
  <si>
    <t>MOJI MIRIM-SP</t>
  </si>
  <si>
    <t>FLORIANÓPOLIS-SC</t>
  </si>
  <si>
    <t>PATROCÍNIO-MG</t>
  </si>
  <si>
    <t>OLIVEIRA-MG</t>
  </si>
  <si>
    <t>LONDRINA-PR</t>
  </si>
  <si>
    <t>AFONSO CLÁUDIO-ES</t>
  </si>
  <si>
    <t>GUARULHOS-SP</t>
  </si>
  <si>
    <t>SÃO MIGUEL DO OESTE-SC</t>
  </si>
  <si>
    <t>CAXIAS DO SUL-RS</t>
  </si>
  <si>
    <t>RIO DE JANEIRO-RJ</t>
  </si>
  <si>
    <t>Município</t>
  </si>
  <si>
    <t>MUCUGÊ-BA</t>
  </si>
  <si>
    <t>IBIÚNA-SP</t>
  </si>
  <si>
    <t>SÃO GOTARDO-MG</t>
  </si>
  <si>
    <t>AURORA-SC</t>
  </si>
  <si>
    <t>CAMOCIM DE SÃO FÉLIX-PE</t>
  </si>
  <si>
    <t>TIANGUÁ-CE</t>
  </si>
  <si>
    <t>IMBUIA-SC</t>
  </si>
  <si>
    <t>RIO PARANAÍBA-MG</t>
  </si>
  <si>
    <t>SÃO JOSÉ DOS PINHAIS-PR</t>
  </si>
  <si>
    <t>CARANDAÍ-MG</t>
  </si>
  <si>
    <t>GOIANÁPOLIS-GO</t>
  </si>
  <si>
    <t>TERESÓPOLIS-RJ</t>
  </si>
  <si>
    <t>MANDIRITUBA-PR</t>
  </si>
  <si>
    <t>PATY DO ALFERES-RJ</t>
  </si>
  <si>
    <t>COLOMBO-PR</t>
  </si>
  <si>
    <t>VARGEM GRANDE PAULISTA-SP</t>
  </si>
  <si>
    <t>IBIÁ-MG</t>
  </si>
  <si>
    <t>SANTA JULIANA-MG</t>
  </si>
  <si>
    <t>COTIA-SP</t>
  </si>
  <si>
    <t>CRISTALINA-GO</t>
  </si>
  <si>
    <t>CAMPOS ALTOS-MG</t>
  </si>
  <si>
    <t>ARAGUARI-MG</t>
  </si>
  <si>
    <t>CARMÓPOLIS DE MINAS-MG</t>
  </si>
  <si>
    <t>EMBU-GUAÇU-SP</t>
  </si>
  <si>
    <t>BOM JESUS-RS</t>
  </si>
  <si>
    <t>CAMPINA GRANDE DO SUL-PR</t>
  </si>
  <si>
    <t>ARATUBA-CE</t>
  </si>
  <si>
    <t>MARILÂNDIA DO SUL-PR</t>
  </si>
  <si>
    <t>SANTA MARIA DE JETIBÁ-ES</t>
  </si>
  <si>
    <t>SÃO FRANCISCO DE PAULA-RS</t>
  </si>
  <si>
    <t>DIVINOLÂNDIA-SP</t>
  </si>
  <si>
    <t>MARAVILHAS-MG</t>
  </si>
  <si>
    <t>IPUIÚNA-MG</t>
  </si>
  <si>
    <t>ATIBAIA-SP</t>
  </si>
  <si>
    <t>SACRAMENTO-MG</t>
  </si>
  <si>
    <t>MOGI GUAÇU-SP</t>
  </si>
  <si>
    <t>BANANA</t>
  </si>
  <si>
    <t>LARANJA</t>
  </si>
  <si>
    <t>MAÇÃ</t>
  </si>
  <si>
    <t>MAMÃO</t>
  </si>
  <si>
    <t>MELANCIA</t>
  </si>
  <si>
    <t>JANAÚBA-MG</t>
  </si>
  <si>
    <t>LIMEIRA-SP</t>
  </si>
  <si>
    <t>CAMPOS DE LAGES-SC</t>
  </si>
  <si>
    <t>PORTO SEGURO-BA</t>
  </si>
  <si>
    <t>CERES-GO</t>
  </si>
  <si>
    <t>REGISTRO-SP</t>
  </si>
  <si>
    <t>BOQUIM-SE</t>
  </si>
  <si>
    <t>LINHARES-ES</t>
  </si>
  <si>
    <t>ITAPARICA-PE</t>
  </si>
  <si>
    <t>BAIXO JAGUARIBE-CE</t>
  </si>
  <si>
    <t>JABOTICABAL-SP</t>
  </si>
  <si>
    <t>MOSSORÓ-RN</t>
  </si>
  <si>
    <t>MATA SETENTRIONAL PERNAMBUCANA-PE</t>
  </si>
  <si>
    <t>MONTANHA-ES</t>
  </si>
  <si>
    <t>JOINVILLE-SC</t>
  </si>
  <si>
    <t>PIRASSUNUNGA-SP</t>
  </si>
  <si>
    <t>SANTA MARIA DA VITÓRIA-BA</t>
  </si>
  <si>
    <t>RIO FORMOSO-TO</t>
  </si>
  <si>
    <t>JANUÁRIA-MG</t>
  </si>
  <si>
    <t>JALES-SP</t>
  </si>
  <si>
    <t>PIRAPORA-MG</t>
  </si>
  <si>
    <t>ARARAQUARA-SP</t>
  </si>
  <si>
    <t>BOM JESUS DA LAPA-BA</t>
  </si>
  <si>
    <t>ALAGOINHAS-BA</t>
  </si>
  <si>
    <t>ILHÉUS-ITABUNA-BA</t>
  </si>
  <si>
    <t>CATANDUVA-SP</t>
  </si>
  <si>
    <t>SÃO MATEUS-ES</t>
  </si>
  <si>
    <t>PORTO ALEGRE-RS</t>
  </si>
  <si>
    <t>RIO VERMELHO-GO</t>
  </si>
  <si>
    <t>LITORAL DE ARACATI-CE</t>
  </si>
  <si>
    <t>NOVA VENÉCIA-ES</t>
  </si>
  <si>
    <t>PARANAGUÁ-PR</t>
  </si>
  <si>
    <t>GURUPI-TO</t>
  </si>
  <si>
    <t>ITABIRA-MG</t>
  </si>
  <si>
    <t>ITAPEVA-SP</t>
  </si>
  <si>
    <t>CURVELO-MG</t>
  </si>
  <si>
    <t>PARANAVAÍ-PR</t>
  </si>
  <si>
    <t>LITORAL NORTE-PB</t>
  </si>
  <si>
    <t>FERNANDÓPOLIS-SP</t>
  </si>
  <si>
    <t>BLUMENAU-SC</t>
  </si>
  <si>
    <t>GUARAPARI-ES</t>
  </si>
  <si>
    <t>SOROCABA-SP</t>
  </si>
  <si>
    <t>JAÍBA-MG</t>
  </si>
  <si>
    <t>BARAÚNA-RN</t>
  </si>
  <si>
    <t>URUANA-GO</t>
  </si>
  <si>
    <t>UMBAÚBA-SE</t>
  </si>
  <si>
    <t>SÃO JOAQUIM-SC</t>
  </si>
  <si>
    <t>PRADO-BA</t>
  </si>
  <si>
    <t>FLORESTA-PE</t>
  </si>
  <si>
    <t>VICÊNCIA-PE</t>
  </si>
  <si>
    <t>CONCHAL-SP</t>
  </si>
  <si>
    <t>FRAIBURGO-SC</t>
  </si>
  <si>
    <t>LIMOEIRO DO NORTE-CE</t>
  </si>
  <si>
    <t>AGUAÍ-SP</t>
  </si>
  <si>
    <t>PINHEIROS-ES</t>
  </si>
  <si>
    <t>LAGOA DA CONFUSÃO-TO</t>
  </si>
  <si>
    <t>ITABELA-BA</t>
  </si>
  <si>
    <t>ELDORADO-SP</t>
  </si>
  <si>
    <t>BEBEDOURO-SP</t>
  </si>
  <si>
    <t>SOORETAMA-ES</t>
  </si>
  <si>
    <t>TEIXEIRA DE FREITAS-BA</t>
  </si>
  <si>
    <t>NOVA UNIÃO-MG</t>
  </si>
  <si>
    <t>ENGENHEIRO COELHO-SP</t>
  </si>
  <si>
    <t>VIDEIRA-SC</t>
  </si>
  <si>
    <t>NOVA VIÇOSA-BA</t>
  </si>
  <si>
    <t>BORBOREMA-SP</t>
  </si>
  <si>
    <t>GUARATUBA-PR</t>
  </si>
  <si>
    <t>SANTA FÉ DE GOIÁS-GO</t>
  </si>
  <si>
    <t>SETE BARRAS-SP</t>
  </si>
  <si>
    <t>RIO REAL-BA</t>
  </si>
  <si>
    <t>BOM JARDIM DA SERRA-SC</t>
  </si>
  <si>
    <t>ALVORADA-TO</t>
  </si>
  <si>
    <t>MASSARANDUBA-SC</t>
  </si>
  <si>
    <t>LAGES-SC</t>
  </si>
  <si>
    <t>ALCOBAÇA-BA</t>
  </si>
  <si>
    <t>SANTA CRUZ DAS PALMEIRAS-SP</t>
  </si>
  <si>
    <t>URUBICI-SC</t>
  </si>
  <si>
    <t>BELMONTE-BA</t>
  </si>
  <si>
    <t>CORINTO-MG</t>
  </si>
  <si>
    <t>SERRA DO RAMALHO-BA</t>
  </si>
  <si>
    <t>CASA BRANCA-SP</t>
  </si>
  <si>
    <t>PINHEIRO PRETO-SC</t>
  </si>
  <si>
    <t>ARACATI-CE</t>
  </si>
  <si>
    <t>ANTÔNIO PRADO-RS</t>
  </si>
  <si>
    <t>RIALMA-GO</t>
  </si>
  <si>
    <t>LUIZ ALVES-SC</t>
  </si>
  <si>
    <t>PAULÍNIA-SP</t>
  </si>
  <si>
    <t>VÁRZEA DA PALMA-MG</t>
  </si>
  <si>
    <t>CORUPÁ-SC</t>
  </si>
  <si>
    <t>MONTE ALTO-SP</t>
  </si>
  <si>
    <t>NOVA PORTEIRINHA-MG</t>
  </si>
  <si>
    <t>NOVA PÁDUA-RS</t>
  </si>
  <si>
    <t>CARINHANHA-BA</t>
  </si>
  <si>
    <t>Quantidade (Kg) de Alface Comercializado nos Entrepostos Selecionados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</si>
  <si>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</si>
  <si>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</si>
  <si>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</si>
  <si>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</si>
  <si>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</si>
  <si>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</si>
  <si>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</si>
  <si>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</si>
  <si>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</si>
  <si>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Microrregião</t>
  </si>
  <si>
    <t>Preço Médio (R$/kg) da Alface Comercializado nos Entrepostos Selecionados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</si>
  <si>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</si>
  <si>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</si>
  <si>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</si>
  <si>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</si>
  <si>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</si>
  <si>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</si>
  <si>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</si>
  <si>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</si>
  <si>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</si>
  <si>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PARACATU-MG</t>
  </si>
  <si>
    <t>SANTA RITA DE CALDAS-MG</t>
  </si>
  <si>
    <t>SÃO JOSÉ DO RIO PARDO-SP</t>
  </si>
  <si>
    <t>CORUMBÁ DE GOIÁS-GO</t>
  </si>
  <si>
    <t>VINHEDO-SP</t>
  </si>
  <si>
    <t>*Cebola importada</t>
  </si>
  <si>
    <t>PATO BRANCO-PR</t>
  </si>
  <si>
    <t>GUAPORÉ-RS</t>
  </si>
  <si>
    <t>FORTALEZA-CE</t>
  </si>
  <si>
    <t>ALTO PARANÁ-PR</t>
  </si>
  <si>
    <t>FARROUPILHA-RS</t>
  </si>
  <si>
    <t>BOA ESPERANÇA-ES</t>
  </si>
  <si>
    <t>RUSSAS-CE</t>
  </si>
  <si>
    <t>*Maçã importada</t>
  </si>
  <si>
    <t>Obs: O preço por quilo da Melancia na Ceasa/AC não tem sido usado porque a conversão está errada.</t>
  </si>
  <si>
    <t>Julho de 2023</t>
  </si>
  <si>
    <t>Variação Jul/Jun</t>
  </si>
  <si>
    <t>CARATINGA-MG</t>
  </si>
  <si>
    <t>AVARÉ-SP</t>
  </si>
  <si>
    <t>ITAPETININGA-SP</t>
  </si>
  <si>
    <t>TATUÍ-SP</t>
  </si>
  <si>
    <t>PORANGATU-GO</t>
  </si>
  <si>
    <t>CATALÃO-GO</t>
  </si>
  <si>
    <t>SANTO ANTÔNIO DE PÁDUA-RJ</t>
  </si>
  <si>
    <t>PETRÓPOLIS-RJ</t>
  </si>
  <si>
    <t>VARGEM GRANDE DO SUL-SP</t>
  </si>
  <si>
    <t>NOVA PONTE-MG</t>
  </si>
  <si>
    <t>ITOBI-SP</t>
  </si>
  <si>
    <t>NIQUELÂNDIA-GO</t>
  </si>
  <si>
    <t>PERDIZES-MG</t>
  </si>
  <si>
    <t>LITORAL DE CAMOCIM E ACARAÚ-CE</t>
  </si>
  <si>
    <t>Ago/Jul</t>
  </si>
  <si>
    <t>Preço Médio (R$/kg) em Agosto/2023 das Principais Hortaliças Comercializadas nos Entrepostos Selecionados</t>
  </si>
  <si>
    <t>Preço Médio (R$/kg) em Agosto/2023 das Principais Frutas Comercializadas nos Entrepostos Selecionados</t>
  </si>
  <si>
    <t>Comparativo Ago/23 e Jul/23 (mês anterior)</t>
  </si>
  <si>
    <t>Comparativo Ago/23 e Ago/22 (mesmo mês do ano passado)</t>
  </si>
  <si>
    <t>Comparativo Ago/23 e Ago/21 (mesmo mês do ano retrasado)</t>
  </si>
  <si>
    <t>Agosto de 2022</t>
  </si>
  <si>
    <t>Agosto de 2023</t>
  </si>
  <si>
    <t>AMPARO-SP</t>
  </si>
  <si>
    <t>PORECATÚ-PR</t>
  </si>
  <si>
    <t>SANTA RITA DO SAPUCAÍ-MG</t>
  </si>
  <si>
    <t>ALFENAS-MG</t>
  </si>
  <si>
    <t>VARGINHA-MG</t>
  </si>
  <si>
    <t>TABULEIRO-SC</t>
  </si>
  <si>
    <t>BATATAIS-SP</t>
  </si>
  <si>
    <t>CANOINHAS-SC</t>
  </si>
  <si>
    <t>Quantidade (Kg)</t>
  </si>
  <si>
    <t>BELA VISTA DO PARAÍSO-PR</t>
  </si>
  <si>
    <t>ITAÍ-SP</t>
  </si>
  <si>
    <t>TRÊS CORAÇÕES-MG</t>
  </si>
  <si>
    <t>ATALANTA-SC</t>
  </si>
  <si>
    <t>IRINEÓPOLIS-SC</t>
  </si>
  <si>
    <t>PLANALTINA-GO</t>
  </si>
  <si>
    <t>RIBEIRÃO BRANCO-SP</t>
  </si>
  <si>
    <t>LEOPOLDO DE BULHÕES-GO</t>
  </si>
  <si>
    <t>GUARACIABA DO NORTE-CE</t>
  </si>
  <si>
    <t>ANDRELÂNDIA-MG</t>
  </si>
  <si>
    <t>ENTRE RIOS-BA</t>
  </si>
  <si>
    <t>IMPORTADOS</t>
  </si>
  <si>
    <t>MARINGÁ-PR</t>
  </si>
  <si>
    <t>XANXERÊ-SC</t>
  </si>
  <si>
    <t>DRACENA-SP</t>
  </si>
  <si>
    <t>SÃO MIGUEL DO ARAGUAIA-GO</t>
  </si>
  <si>
    <t>BRUMADO-BA</t>
  </si>
  <si>
    <t>QUIRINÓPOLIS-GO</t>
  </si>
  <si>
    <t>ALFREDO CHAVES-ES</t>
  </si>
  <si>
    <t>PASSOS-MG</t>
  </si>
  <si>
    <t>DELFINÓPOLIS-MG</t>
  </si>
  <si>
    <t>HIDROLÂNDIA-GO</t>
  </si>
  <si>
    <t>TRINDADE-GO</t>
  </si>
  <si>
    <t>TANGUÁ-RJ</t>
  </si>
  <si>
    <t>MARIALVA-PR</t>
  </si>
  <si>
    <t>EUNÁPOLIS-BA</t>
  </si>
  <si>
    <t>SÍTIO DO MATO-BA</t>
  </si>
  <si>
    <t>ARACRUZ-ES</t>
  </si>
  <si>
    <t>PRESIDENTE DUTRA-BA</t>
  </si>
  <si>
    <t>ITAPURANGA-GO</t>
  </si>
  <si>
    <t>CRISTALÂNDIA-TO</t>
  </si>
  <si>
    <t>SÃO SIMÃO-GO</t>
  </si>
  <si>
    <t>ARACATU-BA</t>
  </si>
  <si>
    <t>NOVA CRIXÁS-GO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</si>
</sst>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33" x14ac:knownFonts="1">
    <font>
      <sz val="10"/>
      <color rgb="FF000000"/>
      <name val="Arial"/>
    </font>
    <font>
      <sz val="10"/>
      <name val="Arial"/>
    </font>
    <font>
      <u/>
      <sz val="10"/>
      <color rgb="FF0563C1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</font>
    <font>
      <sz val="14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5F5F5F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0"/>
      <color rgb="FF000000"/>
      <name val="Arial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8000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rgb="FF008000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 style="thin">
        <color rgb="FF7F7F7F"/>
      </left>
      <right/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thin">
        <color rgb="FFFFFFFF"/>
      </top>
      <bottom style="dotted">
        <color rgb="FF808080"/>
      </bottom>
      <diagonal/>
    </border>
    <border>
      <left/>
      <right/>
      <top style="thin">
        <color rgb="FFFFFFFF"/>
      </top>
      <bottom style="dotted">
        <color rgb="FF808080"/>
      </bottom>
      <diagonal/>
    </border>
    <border>
      <left/>
      <right style="thin">
        <color rgb="FF808080"/>
      </right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 style="thin">
        <color rgb="FF7F7F7F"/>
      </left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4">
    <xf numFmtId="0" fontId="0" fillId="0" borderId="0"/>
    <xf numFmtId="9" fontId="28" fillId="0" borderId="0" applyBorder="0" applyProtection="0"/>
    <xf numFmtId="0" fontId="2" fillId="0" borderId="0"/>
    <xf numFmtId="0" fontId="3" fillId="0" borderId="0"/>
    <xf numFmtId="0" fontId="3" fillId="0" borderId="0"/>
    <xf numFmtId="0" fontId="28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8" fillId="0" borderId="0" applyBorder="0" applyProtection="0"/>
    <xf numFmtId="9" fontId="3" fillId="0" borderId="0" applyBorder="0" applyProtection="0"/>
    <xf numFmtId="9" fontId="28" fillId="0" borderId="0" applyBorder="0" applyProtection="0"/>
    <xf numFmtId="9" fontId="28" fillId="0" borderId="0" applyBorder="0" applyProtection="0"/>
    <xf numFmtId="0" fontId="6" fillId="0" borderId="0" applyBorder="0"/>
    <xf numFmtId="164" fontId="1" fillId="0" borderId="0"/>
    <xf numFmtId="164" fontId="1" fillId="0" borderId="0"/>
    <xf numFmtId="164" fontId="28" fillId="0" borderId="0"/>
    <xf numFmtId="164" fontId="28" fillId="0" borderId="0"/>
    <xf numFmtId="164" fontId="28" fillId="0" borderId="0"/>
    <xf numFmtId="164" fontId="28" fillId="0" borderId="0" applyBorder="0" applyProtection="0"/>
    <xf numFmtId="164" fontId="1" fillId="0" borderId="0"/>
    <xf numFmtId="164" fontId="1" fillId="0" borderId="0"/>
    <xf numFmtId="164" fontId="28" fillId="0" borderId="0"/>
    <xf numFmtId="164" fontId="1" fillId="0" borderId="0"/>
    <xf numFmtId="164" fontId="28" fillId="0" borderId="0"/>
    <xf numFmtId="164" fontId="28" fillId="0" borderId="0" applyBorder="0" applyProtection="0"/>
    <xf numFmtId="43" fontId="28" fillId="0" borderId="0" applyFon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3" fillId="0" borderId="0" xfId="9"/>
    <xf numFmtId="0" fontId="8" fillId="3" borderId="2" xfId="9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10" fontId="9" fillId="0" borderId="9" xfId="1" applyNumberFormat="1" applyFont="1" applyBorder="1" applyAlignment="1" applyProtection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0" fontId="9" fillId="0" borderId="11" xfId="1" applyNumberFormat="1" applyFont="1" applyBorder="1" applyAlignment="1" applyProtection="1">
      <alignment horizontal="center" vertical="center"/>
    </xf>
    <xf numFmtId="10" fontId="9" fillId="0" borderId="10" xfId="1" applyNumberFormat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10" fontId="9" fillId="0" borderId="12" xfId="1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10" fontId="9" fillId="0" borderId="15" xfId="1" applyNumberFormat="1" applyFont="1" applyBorder="1" applyAlignment="1" applyProtection="1">
      <alignment horizontal="center" vertical="center"/>
    </xf>
    <xf numFmtId="10" fontId="9" fillId="0" borderId="14" xfId="1" applyNumberFormat="1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/>
    </xf>
    <xf numFmtId="2" fontId="9" fillId="0" borderId="17" xfId="0" applyNumberFormat="1" applyFont="1" applyBorder="1" applyAlignment="1">
      <alignment horizontal="center" vertical="center"/>
    </xf>
    <xf numFmtId="10" fontId="9" fillId="0" borderId="16" xfId="1" applyNumberFormat="1" applyFont="1" applyBorder="1" applyAlignment="1" applyProtection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0" fontId="9" fillId="0" borderId="19" xfId="1" applyNumberFormat="1" applyFont="1" applyBorder="1" applyAlignment="1" applyProtection="1">
      <alignment horizontal="center" vertical="center"/>
    </xf>
    <xf numFmtId="10" fontId="9" fillId="0" borderId="18" xfId="1" applyNumberFormat="1" applyFont="1" applyBorder="1" applyAlignment="1" applyProtection="1">
      <alignment horizontal="center" vertical="center"/>
    </xf>
    <xf numFmtId="0" fontId="10" fillId="4" borderId="20" xfId="0" applyFont="1" applyFill="1" applyBorder="1" applyAlignment="1">
      <alignment horizontal="left" vertical="center"/>
    </xf>
    <xf numFmtId="2" fontId="10" fillId="4" borderId="17" xfId="0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 applyProtection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/>
    </xf>
    <xf numFmtId="10" fontId="10" fillId="4" borderId="18" xfId="1" applyNumberFormat="1" applyFont="1" applyFill="1" applyBorder="1" applyAlignment="1" applyProtection="1">
      <alignment horizontal="center" vertical="center"/>
    </xf>
    <xf numFmtId="10" fontId="3" fillId="0" borderId="0" xfId="16" applyNumberFormat="1" applyFont="1" applyBorder="1" applyProtection="1"/>
    <xf numFmtId="0" fontId="13" fillId="0" borderId="0" xfId="9" applyFont="1"/>
    <xf numFmtId="0" fontId="14" fillId="0" borderId="0" xfId="9" applyFont="1"/>
    <xf numFmtId="0" fontId="15" fillId="0" borderId="0" xfId="9" applyFont="1" applyAlignment="1">
      <alignment horizontal="left"/>
    </xf>
    <xf numFmtId="0" fontId="16" fillId="0" borderId="0" xfId="9" applyFont="1"/>
    <xf numFmtId="0" fontId="3" fillId="0" borderId="0" xfId="12"/>
    <xf numFmtId="0" fontId="7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8" fillId="0" borderId="0" xfId="12" applyFont="1" applyAlignment="1">
      <alignment horizontal="left" vertical="center"/>
    </xf>
    <xf numFmtId="10" fontId="5" fillId="0" borderId="0" xfId="17" applyNumberFormat="1" applyFont="1" applyBorder="1" applyProtection="1"/>
    <xf numFmtId="17" fontId="18" fillId="5" borderId="23" xfId="9" applyNumberFormat="1" applyFont="1" applyFill="1" applyBorder="1" applyAlignment="1">
      <alignment horizontal="left" vertical="top"/>
    </xf>
    <xf numFmtId="4" fontId="9" fillId="0" borderId="26" xfId="0" applyNumberFormat="1" applyFont="1" applyBorder="1" applyAlignment="1">
      <alignment horizontal="center" vertical="center"/>
    </xf>
    <xf numFmtId="3" fontId="19" fillId="0" borderId="0" xfId="10" applyNumberFormat="1" applyFont="1" applyAlignment="1">
      <alignment horizontal="right" vertical="center"/>
    </xf>
    <xf numFmtId="10" fontId="5" fillId="0" borderId="0" xfId="17" applyNumberFormat="1" applyFont="1" applyBorder="1" applyAlignment="1" applyProtection="1">
      <alignment horizontal="right" vertical="center"/>
    </xf>
    <xf numFmtId="10" fontId="20" fillId="0" borderId="0" xfId="17" applyNumberFormat="1" applyFont="1" applyBorder="1" applyProtection="1"/>
    <xf numFmtId="0" fontId="20" fillId="0" borderId="0" xfId="12" applyFont="1"/>
    <xf numFmtId="10" fontId="5" fillId="2" borderId="0" xfId="17" applyNumberFormat="1" applyFont="1" applyFill="1" applyBorder="1" applyAlignment="1" applyProtection="1">
      <alignment horizontal="right" vertical="center"/>
    </xf>
    <xf numFmtId="165" fontId="19" fillId="2" borderId="0" xfId="16" applyNumberFormat="1" applyFont="1" applyFill="1" applyBorder="1" applyAlignment="1" applyProtection="1">
      <alignment horizontal="right" vertical="center"/>
    </xf>
    <xf numFmtId="3" fontId="19" fillId="2" borderId="0" xfId="10" applyNumberFormat="1" applyFont="1" applyFill="1" applyAlignment="1">
      <alignment horizontal="right" vertical="center"/>
    </xf>
    <xf numFmtId="10" fontId="19" fillId="2" borderId="0" xfId="17" applyNumberFormat="1" applyFont="1" applyFill="1" applyBorder="1" applyAlignment="1" applyProtection="1">
      <alignment horizontal="right" vertical="center"/>
    </xf>
    <xf numFmtId="10" fontId="19" fillId="0" borderId="0" xfId="17" applyNumberFormat="1" applyFont="1" applyBorder="1" applyAlignment="1" applyProtection="1">
      <alignment horizontal="right" vertical="center"/>
    </xf>
    <xf numFmtId="9" fontId="19" fillId="2" borderId="0" xfId="17" applyFont="1" applyFill="1" applyBorder="1" applyAlignment="1" applyProtection="1">
      <alignment horizontal="right" vertical="center"/>
    </xf>
    <xf numFmtId="10" fontId="21" fillId="0" borderId="0" xfId="17" applyNumberFormat="1" applyFont="1" applyBorder="1" applyAlignment="1" applyProtection="1">
      <alignment horizontal="right" vertical="center"/>
    </xf>
    <xf numFmtId="10" fontId="0" fillId="0" borderId="0" xfId="17" applyNumberFormat="1" applyFont="1" applyBorder="1" applyProtection="1"/>
    <xf numFmtId="10" fontId="21" fillId="2" borderId="0" xfId="17" applyNumberFormat="1" applyFont="1" applyFill="1" applyBorder="1" applyAlignment="1" applyProtection="1">
      <alignment horizontal="right" vertical="center"/>
    </xf>
    <xf numFmtId="3" fontId="19" fillId="0" borderId="0" xfId="11" applyNumberFormat="1" applyFont="1" applyAlignment="1">
      <alignment horizontal="right" vertical="center"/>
    </xf>
    <xf numFmtId="17" fontId="18" fillId="5" borderId="27" xfId="0" applyNumberFormat="1" applyFont="1" applyFill="1" applyBorder="1" applyAlignment="1">
      <alignment horizontal="left" vertical="top"/>
    </xf>
    <xf numFmtId="165" fontId="21" fillId="0" borderId="0" xfId="17" applyNumberFormat="1" applyFont="1" applyBorder="1" applyProtection="1"/>
    <xf numFmtId="165" fontId="5" fillId="0" borderId="0" xfId="17" applyNumberFormat="1" applyFont="1" applyBorder="1" applyProtection="1"/>
    <xf numFmtId="0" fontId="21" fillId="0" borderId="0" xfId="12" applyFont="1"/>
    <xf numFmtId="166" fontId="21" fillId="0" borderId="0" xfId="12" applyNumberFormat="1" applyFont="1"/>
    <xf numFmtId="166" fontId="22" fillId="0" borderId="0" xfId="12" applyNumberFormat="1" applyFont="1"/>
    <xf numFmtId="9" fontId="5" fillId="0" borderId="0" xfId="17" applyFont="1" applyBorder="1" applyProtection="1"/>
    <xf numFmtId="0" fontId="23" fillId="0" borderId="0" xfId="12" applyFont="1"/>
    <xf numFmtId="0" fontId="21" fillId="0" borderId="0" xfId="9" applyFont="1"/>
    <xf numFmtId="0" fontId="18" fillId="0" borderId="0" xfId="9" applyFont="1" applyAlignment="1">
      <alignment horizontal="left" vertical="center"/>
    </xf>
    <xf numFmtId="10" fontId="5" fillId="2" borderId="0" xfId="16" applyNumberFormat="1" applyFont="1" applyFill="1" applyBorder="1" applyAlignment="1" applyProtection="1">
      <alignment horizontal="right" vertical="center"/>
    </xf>
    <xf numFmtId="10" fontId="5" fillId="0" borderId="0" xfId="16" applyNumberFormat="1" applyFont="1" applyBorder="1" applyProtection="1"/>
    <xf numFmtId="0" fontId="5" fillId="0" borderId="0" xfId="9" applyFont="1"/>
    <xf numFmtId="0" fontId="24" fillId="0" borderId="0" xfId="9" applyFont="1"/>
    <xf numFmtId="10" fontId="19" fillId="2" borderId="0" xfId="16" applyNumberFormat="1" applyFont="1" applyFill="1" applyBorder="1" applyAlignment="1" applyProtection="1">
      <alignment horizontal="right" vertical="center"/>
    </xf>
    <xf numFmtId="10" fontId="19" fillId="0" borderId="0" xfId="16" applyNumberFormat="1" applyFont="1" applyBorder="1" applyAlignment="1" applyProtection="1">
      <alignment horizontal="right" vertical="center"/>
    </xf>
    <xf numFmtId="9" fontId="19" fillId="2" borderId="0" xfId="16" applyFont="1" applyFill="1" applyBorder="1" applyAlignment="1" applyProtection="1">
      <alignment horizontal="right" vertical="center"/>
    </xf>
    <xf numFmtId="10" fontId="21" fillId="0" borderId="0" xfId="16" applyNumberFormat="1" applyFont="1" applyBorder="1" applyAlignment="1" applyProtection="1">
      <alignment horizontal="right" vertical="center"/>
    </xf>
    <xf numFmtId="10" fontId="21" fillId="0" borderId="0" xfId="16" applyNumberFormat="1" applyFont="1" applyBorder="1" applyProtection="1"/>
    <xf numFmtId="10" fontId="21" fillId="2" borderId="0" xfId="16" applyNumberFormat="1" applyFont="1" applyFill="1" applyBorder="1" applyAlignment="1" applyProtection="1">
      <alignment horizontal="right" vertical="center"/>
    </xf>
    <xf numFmtId="17" fontId="18" fillId="5" borderId="27" xfId="9" applyNumberFormat="1" applyFont="1" applyFill="1" applyBorder="1" applyAlignment="1">
      <alignment horizontal="left" vertical="top"/>
    </xf>
    <xf numFmtId="166" fontId="21" fillId="0" borderId="0" xfId="9" applyNumberFormat="1" applyFont="1"/>
    <xf numFmtId="166" fontId="22" fillId="0" borderId="0" xfId="9" applyNumberFormat="1" applyFont="1"/>
    <xf numFmtId="9" fontId="21" fillId="0" borderId="0" xfId="16" applyFont="1" applyBorder="1" applyProtection="1"/>
    <xf numFmtId="10" fontId="21" fillId="0" borderId="0" xfId="16" applyNumberFormat="1" applyFont="1" applyBorder="1" applyAlignment="1" applyProtection="1">
      <alignment horizontal="left" readingOrder="1"/>
    </xf>
    <xf numFmtId="0" fontId="23" fillId="0" borderId="0" xfId="9" applyFont="1"/>
    <xf numFmtId="17" fontId="8" fillId="3" borderId="2" xfId="9" applyNumberFormat="1" applyFont="1" applyFill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right"/>
    </xf>
    <xf numFmtId="0" fontId="3" fillId="0" borderId="0" xfId="14"/>
    <xf numFmtId="0" fontId="21" fillId="0" borderId="0" xfId="14" applyFont="1"/>
    <xf numFmtId="20" fontId="21" fillId="0" borderId="0" xfId="14" applyNumberFormat="1" applyFont="1"/>
    <xf numFmtId="0" fontId="3" fillId="0" borderId="0" xfId="14" applyProtection="1">
      <protection locked="0"/>
    </xf>
    <xf numFmtId="0" fontId="0" fillId="0" borderId="0" xfId="0" applyProtection="1">
      <protection locked="0"/>
    </xf>
    <xf numFmtId="0" fontId="21" fillId="0" borderId="0" xfId="14" applyFont="1" applyProtection="1">
      <protection locked="0"/>
    </xf>
    <xf numFmtId="0" fontId="21" fillId="0" borderId="0" xfId="9" applyFont="1" applyProtection="1">
      <protection locked="0"/>
    </xf>
    <xf numFmtId="0" fontId="25" fillId="2" borderId="0" xfId="7" applyFont="1" applyFill="1" applyAlignment="1" applyProtection="1">
      <alignment vertical="center"/>
      <protection locked="0"/>
    </xf>
    <xf numFmtId="0" fontId="3" fillId="0" borderId="0" xfId="7"/>
    <xf numFmtId="0" fontId="21" fillId="0" borderId="0" xfId="7" applyFont="1"/>
    <xf numFmtId="0" fontId="20" fillId="0" borderId="0" xfId="7" applyFont="1"/>
    <xf numFmtId="0" fontId="3" fillId="0" borderId="0" xfId="15"/>
    <xf numFmtId="0" fontId="21" fillId="0" borderId="0" xfId="15" applyFont="1"/>
    <xf numFmtId="0" fontId="22" fillId="0" borderId="0" xfId="15" applyFont="1"/>
    <xf numFmtId="0" fontId="18" fillId="0" borderId="0" xfId="15" applyFont="1" applyAlignment="1">
      <alignment horizontal="left" vertical="top"/>
    </xf>
    <xf numFmtId="0" fontId="26" fillId="0" borderId="0" xfId="15" applyFont="1"/>
    <xf numFmtId="0" fontId="23" fillId="0" borderId="0" xfId="15" applyFont="1"/>
    <xf numFmtId="0" fontId="3" fillId="0" borderId="0" xfId="3"/>
    <xf numFmtId="0" fontId="21" fillId="0" borderId="0" xfId="3" applyFont="1"/>
    <xf numFmtId="4" fontId="9" fillId="6" borderId="28" xfId="0" applyNumberFormat="1" applyFont="1" applyFill="1" applyBorder="1" applyAlignment="1">
      <alignment horizontal="center" vertical="center"/>
    </xf>
    <xf numFmtId="17" fontId="18" fillId="5" borderId="23" xfId="9" applyNumberFormat="1" applyFont="1" applyFill="1" applyBorder="1" applyAlignment="1">
      <alignment horizontal="left" vertical="center"/>
    </xf>
    <xf numFmtId="17" fontId="18" fillId="5" borderId="27" xfId="9" applyNumberFormat="1" applyFont="1" applyFill="1" applyBorder="1" applyAlignment="1">
      <alignment horizontal="left" vertical="center"/>
    </xf>
    <xf numFmtId="9" fontId="9" fillId="0" borderId="28" xfId="1" applyFont="1" applyBorder="1" applyAlignment="1">
      <alignment horizontal="center"/>
    </xf>
    <xf numFmtId="9" fontId="10" fillId="0" borderId="32" xfId="1" applyFont="1" applyBorder="1" applyAlignment="1">
      <alignment horizontal="center"/>
    </xf>
    <xf numFmtId="9" fontId="9" fillId="0" borderId="28" xfId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9" fontId="10" fillId="0" borderId="32" xfId="1" applyFont="1" applyBorder="1" applyAlignment="1">
      <alignment horizontal="center" vertical="center"/>
    </xf>
    <xf numFmtId="9" fontId="10" fillId="0" borderId="34" xfId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3" fontId="9" fillId="0" borderId="34" xfId="0" applyNumberFormat="1" applyFont="1" applyBorder="1" applyAlignment="1">
      <alignment horizontal="center" vertical="center"/>
    </xf>
    <xf numFmtId="17" fontId="18" fillId="5" borderId="35" xfId="9" applyNumberFormat="1" applyFont="1" applyFill="1" applyBorder="1" applyAlignment="1">
      <alignment horizontal="left" vertical="center"/>
    </xf>
    <xf numFmtId="0" fontId="3" fillId="0" borderId="0" xfId="3" applyAlignment="1">
      <alignment vertical="center"/>
    </xf>
    <xf numFmtId="0" fontId="0" fillId="0" borderId="0" xfId="0" applyAlignment="1">
      <alignment vertical="center"/>
    </xf>
    <xf numFmtId="0" fontId="3" fillId="7" borderId="0" xfId="9" applyFill="1"/>
    <xf numFmtId="0" fontId="8" fillId="8" borderId="2" xfId="9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3" fillId="7" borderId="0" xfId="12" applyFill="1"/>
    <xf numFmtId="0" fontId="3" fillId="9" borderId="0" xfId="9" applyFill="1"/>
    <xf numFmtId="0" fontId="3" fillId="9" borderId="0" xfId="14" applyFill="1"/>
    <xf numFmtId="0" fontId="3" fillId="9" borderId="0" xfId="14" applyFill="1" applyProtection="1">
      <protection locked="0"/>
    </xf>
    <xf numFmtId="0" fontId="3" fillId="9" borderId="0" xfId="7" applyFill="1"/>
    <xf numFmtId="0" fontId="3" fillId="9" borderId="0" xfId="15" applyFill="1"/>
    <xf numFmtId="0" fontId="8" fillId="11" borderId="2" xfId="9" applyFont="1" applyFill="1" applyBorder="1" applyAlignment="1">
      <alignment horizontal="center" vertical="center"/>
    </xf>
    <xf numFmtId="0" fontId="3" fillId="12" borderId="0" xfId="3" applyFill="1"/>
    <xf numFmtId="0" fontId="27" fillId="0" borderId="0" xfId="3" applyFont="1" applyAlignment="1">
      <alignment horizontal="center"/>
    </xf>
    <xf numFmtId="0" fontId="8" fillId="11" borderId="5" xfId="9" applyFont="1" applyFill="1" applyBorder="1" applyAlignment="1">
      <alignment horizontal="center" vertical="center"/>
    </xf>
    <xf numFmtId="0" fontId="21" fillId="13" borderId="0" xfId="9" applyFont="1" applyFill="1"/>
    <xf numFmtId="0" fontId="3" fillId="0" borderId="0" xfId="9" applyAlignment="1">
      <alignment vertical="center"/>
    </xf>
    <xf numFmtId="0" fontId="8" fillId="0" borderId="2" xfId="9" applyFont="1" applyBorder="1" applyAlignment="1">
      <alignment horizontal="center" vertical="center"/>
    </xf>
    <xf numFmtId="0" fontId="3" fillId="0" borderId="3" xfId="9" applyBorder="1"/>
    <xf numFmtId="3" fontId="9" fillId="0" borderId="2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5" fillId="0" borderId="0" xfId="10" applyNumberFormat="1" applyFont="1" applyAlignment="1">
      <alignment horizontal="left" vertical="center"/>
    </xf>
    <xf numFmtId="3" fontId="10" fillId="0" borderId="27" xfId="0" applyNumberFormat="1" applyFont="1" applyBorder="1" applyAlignment="1">
      <alignment horizontal="center" vertical="center"/>
    </xf>
    <xf numFmtId="165" fontId="30" fillId="0" borderId="0" xfId="1" applyNumberFormat="1" applyFont="1"/>
    <xf numFmtId="43" fontId="28" fillId="0" borderId="17" xfId="33" applyBorder="1" applyAlignment="1" applyProtection="1">
      <alignment horizontal="center"/>
    </xf>
    <xf numFmtId="167" fontId="7" fillId="0" borderId="0" xfId="0" applyNumberFormat="1" applyFont="1"/>
    <xf numFmtId="167" fontId="31" fillId="0" borderId="0" xfId="0" applyNumberFormat="1" applyFont="1"/>
    <xf numFmtId="10" fontId="32" fillId="0" borderId="0" xfId="1" applyNumberFormat="1" applyFont="1"/>
    <xf numFmtId="10" fontId="7" fillId="0" borderId="0" xfId="16" applyNumberFormat="1" applyFont="1"/>
    <xf numFmtId="0" fontId="31" fillId="0" borderId="0" xfId="0" applyFont="1"/>
    <xf numFmtId="0" fontId="1" fillId="0" borderId="0" xfId="0" applyFont="1"/>
    <xf numFmtId="10" fontId="7" fillId="0" borderId="0" xfId="1" applyNumberFormat="1" applyFont="1"/>
    <xf numFmtId="0" fontId="4" fillId="0" borderId="0" xfId="0" applyFont="1"/>
    <xf numFmtId="10" fontId="4" fillId="0" borderId="0" xfId="1" applyNumberFormat="1" applyFont="1" applyFill="1" applyBorder="1" applyAlignment="1" applyProtection="1"/>
    <xf numFmtId="167" fontId="4" fillId="0" borderId="0" xfId="0" applyNumberFormat="1" applyFont="1"/>
    <xf numFmtId="0" fontId="11" fillId="0" borderId="21" xfId="9" applyFont="1" applyBorder="1" applyAlignment="1">
      <alignment horizontal="right"/>
    </xf>
    <xf numFmtId="0" fontId="12" fillId="0" borderId="0" xfId="9" applyFont="1" applyAlignment="1">
      <alignment horizontal="left" wrapText="1"/>
    </xf>
    <xf numFmtId="0" fontId="29" fillId="7" borderId="0" xfId="9" applyFont="1" applyFill="1" applyAlignment="1">
      <alignment horizontal="center" vertical="center"/>
    </xf>
    <xf numFmtId="0" fontId="8" fillId="8" borderId="2" xfId="9" applyFont="1" applyFill="1" applyBorder="1" applyAlignment="1">
      <alignment horizontal="center" vertical="center"/>
    </xf>
    <xf numFmtId="0" fontId="12" fillId="0" borderId="0" xfId="9" applyFont="1" applyAlignment="1">
      <alignment horizontal="left" vertical="top" wrapText="1"/>
    </xf>
    <xf numFmtId="0" fontId="29" fillId="7" borderId="0" xfId="9" applyFont="1" applyFill="1" applyAlignment="1">
      <alignment horizontal="center" vertical="center" wrapText="1" readingOrder="1"/>
    </xf>
    <xf numFmtId="0" fontId="29" fillId="7" borderId="0" xfId="9" applyFont="1" applyFill="1" applyAlignment="1">
      <alignment horizontal="center" vertical="center" wrapText="1"/>
    </xf>
    <xf numFmtId="0" fontId="29" fillId="9" borderId="0" xfId="9" applyFont="1" applyFill="1" applyAlignment="1">
      <alignment horizontal="center" vertical="center"/>
    </xf>
    <xf numFmtId="0" fontId="29" fillId="10" borderId="0" xfId="15" applyFont="1" applyFill="1" applyAlignment="1">
      <alignment horizontal="center" vertical="center"/>
    </xf>
    <xf numFmtId="0" fontId="8" fillId="11" borderId="2" xfId="9" applyFont="1" applyFill="1" applyBorder="1" applyAlignment="1">
      <alignment horizontal="center" vertical="center"/>
    </xf>
    <xf numFmtId="0" fontId="8" fillId="11" borderId="6" xfId="9" applyFont="1" applyFill="1" applyBorder="1" applyAlignment="1">
      <alignment horizontal="center" vertical="center"/>
    </xf>
    <xf numFmtId="0" fontId="8" fillId="11" borderId="5" xfId="9" applyFont="1" applyFill="1" applyBorder="1" applyAlignment="1">
      <alignment horizontal="center" vertical="center"/>
    </xf>
  </cellXfs>
  <cellStyles count="34">
    <cellStyle name="Hiperlink 2" xfId="2"/>
    <cellStyle name="Normal" xfId="0" builtinId="0"/>
    <cellStyle name="Normal 10" xfId="3"/>
    <cellStyle name="Normal 14" xfId="4"/>
    <cellStyle name="Normal 2" xfId="5"/>
    <cellStyle name="Normal 2 2" xfId="6"/>
    <cellStyle name="Normal 2 2 2" xfId="7"/>
    <cellStyle name="Normal 3" xfId="8"/>
    <cellStyle name="Normal 4" xfId="9"/>
    <cellStyle name="Normal 5" xfId="10"/>
    <cellStyle name="Normal 6" xfId="11"/>
    <cellStyle name="Normal 7" xfId="12"/>
    <cellStyle name="Normal 7 2" xfId="13"/>
    <cellStyle name="Normal 8" xfId="14"/>
    <cellStyle name="Normal 9" xfId="15"/>
    <cellStyle name="Porcentagem" xfId="1" builtinId="5"/>
    <cellStyle name="Porcentagem 2" xfId="16"/>
    <cellStyle name="Porcentagem 3" xfId="17"/>
    <cellStyle name="Porcentagem 4" xfId="18"/>
    <cellStyle name="Porcentagem 5" xfId="19"/>
    <cellStyle name="Texto Explicativo 2" xfId="20"/>
    <cellStyle name="Vírgula" xfId="33" builtinId="3"/>
    <cellStyle name="Vírgula 2" xfId="21"/>
    <cellStyle name="Vírgula 2 2" xfId="22"/>
    <cellStyle name="Vírgula 2 2 2" xfId="23"/>
    <cellStyle name="Vírgula 2 3" xfId="24"/>
    <cellStyle name="Vírgula 2 3 2" xfId="25"/>
    <cellStyle name="Vírgula 2 4" xfId="26"/>
    <cellStyle name="Vírgula 6" xfId="27"/>
    <cellStyle name="Vírgula 6 2" xfId="28"/>
    <cellStyle name="Vírgula 6 2 2" xfId="29"/>
    <cellStyle name="Vírgula 6 2 3" xfId="30"/>
    <cellStyle name="Vírgula 6 3" xfId="31"/>
    <cellStyle name="Vírgula 6 4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  <color rgb="FF149338"/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Setembro de 2023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381027</xdr:colOff>
      <xdr:row>20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10" name="Text 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11" name="Seta: Pentágono 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2699161" y="44449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3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126997</xdr:rowOff>
    </xdr:from>
    <xdr:to>
      <xdr:col>10</xdr:col>
      <xdr:colOff>21167</xdr:colOff>
      <xdr:row>1</xdr:row>
      <xdr:rowOff>84666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2720327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26</xdr:row>
      <xdr:rowOff>129960</xdr:rowOff>
    </xdr:from>
    <xdr:to>
      <xdr:col>1</xdr:col>
      <xdr:colOff>349844</xdr:colOff>
      <xdr:row>28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>
          <a:off x="2614498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</a:t>
          </a:r>
          <a:r>
            <a:rPr lang="pt-BR" sz="1800" b="1" i="0" baseline="0">
              <a:solidFill>
                <a:srgbClr val="FFFFFF"/>
              </a:solidFill>
              <a:latin typeface="Arial"/>
              <a:cs typeface="Arial"/>
            </a:rPr>
            <a:t> total </a:t>
          </a: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- hortaliças</a:t>
          </a:r>
          <a:endParaRPr/>
        </a:p>
      </xdr:txBody>
    </xdr:sp>
    <xdr:clientData/>
  </xdr:twoCellAnchor>
  <xdr:twoCellAnchor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2593330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26</xdr:row>
      <xdr:rowOff>120240</xdr:rowOff>
    </xdr:from>
    <xdr:to>
      <xdr:col>1</xdr:col>
      <xdr:colOff>277847</xdr:colOff>
      <xdr:row>28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899998</xdr:colOff>
      <xdr:row>0</xdr:row>
      <xdr:rowOff>116413</xdr:rowOff>
    </xdr:from>
    <xdr:to>
      <xdr:col>4</xdr:col>
      <xdr:colOff>677746</xdr:colOff>
      <xdr:row>1</xdr:row>
      <xdr:rowOff>74082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>
    <xdr:from>
      <xdr:col>1</xdr:col>
      <xdr:colOff>878830</xdr:colOff>
      <xdr:row>0</xdr:row>
      <xdr:rowOff>465665</xdr:rowOff>
    </xdr:from>
    <xdr:to>
      <xdr:col>3</xdr:col>
      <xdr:colOff>1547747</xdr:colOff>
      <xdr:row>0</xdr:row>
      <xdr:rowOff>537665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2625080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860273</xdr:colOff>
      <xdr:row>0</xdr:row>
      <xdr:rowOff>867834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613" y="42335"/>
          <a:ext cx="972910" cy="825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46080</xdr:rowOff>
    </xdr:from>
    <xdr:to>
      <xdr:col>1</xdr:col>
      <xdr:colOff>296210</xdr:colOff>
      <xdr:row>21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74082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2984499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179505</xdr:colOff>
      <xdr:row>0</xdr:row>
      <xdr:rowOff>21166</xdr:rowOff>
    </xdr:from>
    <xdr:to>
      <xdr:col>2</xdr:col>
      <xdr:colOff>583433</xdr:colOff>
      <xdr:row>0</xdr:row>
      <xdr:rowOff>878418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505" y="21166"/>
          <a:ext cx="1017761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3005667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190496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201078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720</xdr:rowOff>
    </xdr:from>
    <xdr:to>
      <xdr:col>1</xdr:col>
      <xdr:colOff>227377</xdr:colOff>
      <xdr:row>23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231520</xdr:colOff>
      <xdr:row>21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4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720</xdr:rowOff>
    </xdr:from>
    <xdr:to>
      <xdr:col>1</xdr:col>
      <xdr:colOff>231520</xdr:colOff>
      <xdr:row>24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720</xdr:rowOff>
    </xdr:from>
    <xdr:to>
      <xdr:col>1</xdr:col>
      <xdr:colOff>269350</xdr:colOff>
      <xdr:row>23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19</xdr:row>
      <xdr:rowOff>24840</xdr:rowOff>
    </xdr:from>
    <xdr:to>
      <xdr:col>1</xdr:col>
      <xdr:colOff>65020</xdr:colOff>
      <xdr:row>21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84667</xdr:rowOff>
    </xdr:from>
    <xdr:to>
      <xdr:col>4</xdr:col>
      <xdr:colOff>1047744</xdr:colOff>
      <xdr:row>1</xdr:row>
      <xdr:rowOff>42336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>
    <xdr:from>
      <xdr:col>1</xdr:col>
      <xdr:colOff>412748</xdr:colOff>
      <xdr:row>0</xdr:row>
      <xdr:rowOff>444501</xdr:rowOff>
    </xdr:from>
    <xdr:to>
      <xdr:col>3</xdr:col>
      <xdr:colOff>1663748</xdr:colOff>
      <xdr:row>0</xdr:row>
      <xdr:rowOff>516501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>
        <a:xfrm>
          <a:off x="2465915" y="444501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21</xdr:row>
      <xdr:rowOff>0</xdr:rowOff>
    </xdr:from>
    <xdr:to>
      <xdr:col>1</xdr:col>
      <xdr:colOff>65030</xdr:colOff>
      <xdr:row>23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2381250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720</xdr:rowOff>
    </xdr:from>
    <xdr:to>
      <xdr:col>1</xdr:col>
      <xdr:colOff>65030</xdr:colOff>
      <xdr:row>20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18</xdr:row>
      <xdr:rowOff>16200</xdr:rowOff>
    </xdr:from>
    <xdr:to>
      <xdr:col>0</xdr:col>
      <xdr:colOff>2044397</xdr:colOff>
      <xdr:row>20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21</xdr:row>
      <xdr:rowOff>15480</xdr:rowOff>
    </xdr:from>
    <xdr:to>
      <xdr:col>1</xdr:col>
      <xdr:colOff>33350</xdr:colOff>
      <xdr:row>23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1460501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18</xdr:row>
      <xdr:rowOff>720</xdr:rowOff>
    </xdr:from>
    <xdr:to>
      <xdr:col>1</xdr:col>
      <xdr:colOff>22910</xdr:colOff>
      <xdr:row>20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37000000}"/>
            </a:ext>
          </a:extLst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18</xdr:row>
      <xdr:rowOff>720</xdr:rowOff>
    </xdr:from>
    <xdr:to>
      <xdr:col>1</xdr:col>
      <xdr:colOff>117950</xdr:colOff>
      <xdr:row>20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38000000}"/>
            </a:ext>
          </a:extLst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391584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22</xdr:row>
      <xdr:rowOff>11160</xdr:rowOff>
    </xdr:from>
    <xdr:to>
      <xdr:col>1</xdr:col>
      <xdr:colOff>139190</xdr:colOff>
      <xdr:row>24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39000000}"/>
            </a:ext>
          </a:extLst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1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20</xdr:row>
      <xdr:rowOff>0</xdr:rowOff>
    </xdr:from>
    <xdr:to>
      <xdr:col>1</xdr:col>
      <xdr:colOff>44150</xdr:colOff>
      <xdr:row>22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3A000000}"/>
            </a:ext>
          </a:extLst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Setembro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31752</xdr:rowOff>
    </xdr:from>
    <xdr:to>
      <xdr:col>1</xdr:col>
      <xdr:colOff>383393</xdr:colOff>
      <xdr:row>0</xdr:row>
      <xdr:rowOff>867835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20</xdr:row>
      <xdr:rowOff>0</xdr:rowOff>
    </xdr:from>
    <xdr:to>
      <xdr:col>1</xdr:col>
      <xdr:colOff>107510</xdr:colOff>
      <xdr:row>22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3B000000}"/>
            </a:ext>
          </a:extLst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Setembro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3C000000}"/>
            </a:ext>
          </a:extLst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1132418</xdr:colOff>
      <xdr:row>0</xdr:row>
      <xdr:rowOff>42333</xdr:rowOff>
    </xdr:from>
    <xdr:to>
      <xdr:col>9</xdr:col>
      <xdr:colOff>1291166</xdr:colOff>
      <xdr:row>0</xdr:row>
      <xdr:rowOff>952500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Setembro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hortaliças para as Ceasas analisadas em agosto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SpPr/>
      </xdr:nvSpPr>
      <xdr:spPr>
        <a:xfrm>
          <a:off x="3196170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3D000000}"/>
            </a:ext>
          </a:extLst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1121834</xdr:colOff>
      <xdr:row>0</xdr:row>
      <xdr:rowOff>0</xdr:rowOff>
    </xdr:from>
    <xdr:to>
      <xdr:col>9</xdr:col>
      <xdr:colOff>1735667</xdr:colOff>
      <xdr:row>0</xdr:row>
      <xdr:rowOff>910167</xdr:rowOff>
    </xdr:to>
    <xdr:sp macro="" textlink="">
      <xdr:nvSpPr>
        <xdr:cNvPr id="8" name="Text 4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Setembro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hortaliças para as Ceasas analisadas em agosto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9" name="Seta: Pentágono 3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SpPr/>
      </xdr:nvSpPr>
      <xdr:spPr>
        <a:xfrm>
          <a:off x="2984496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2018880</xdr:colOff>
      <xdr:row>30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3E000000}"/>
            </a:ext>
          </a:extLst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Setembro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frutas para as Ceasas analisadas em agosto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SpPr/>
      </xdr:nvSpPr>
      <xdr:spPr>
        <a:xfrm>
          <a:off x="3164418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3F000000}"/>
            </a:ext>
          </a:extLst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Setembro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frutas para as Ceasas analisadas em agosto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SpPr/>
      </xdr:nvSpPr>
      <xdr:spPr>
        <a:xfrm>
          <a:off x="3026837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zoomScaleNormal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J16" sqref="J16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41"/>
    </row>
    <row r="2" spans="1:64" s="122" customFormat="1" ht="39.950000000000003" customHeight="1" x14ac:dyDescent="0.2">
      <c r="A2" s="162" t="s">
        <v>315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41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x14ac:dyDescent="0.25">
      <c r="A3" s="135" t="s">
        <v>0</v>
      </c>
      <c r="B3" s="163" t="s">
        <v>1</v>
      </c>
      <c r="C3" s="163"/>
      <c r="D3" s="163" t="s">
        <v>2</v>
      </c>
      <c r="E3" s="163"/>
      <c r="F3" s="163" t="s">
        <v>3</v>
      </c>
      <c r="G3" s="163"/>
      <c r="H3" s="163" t="s">
        <v>4</v>
      </c>
      <c r="I3" s="163"/>
      <c r="J3" s="163" t="s">
        <v>5</v>
      </c>
      <c r="K3" s="163"/>
      <c r="L3" s="141"/>
    </row>
    <row r="4" spans="1:64" x14ac:dyDescent="0.25">
      <c r="A4" s="125" t="s">
        <v>6</v>
      </c>
      <c r="B4" s="126" t="s">
        <v>7</v>
      </c>
      <c r="C4" s="127" t="s">
        <v>314</v>
      </c>
      <c r="D4" s="126" t="s">
        <v>7</v>
      </c>
      <c r="E4" s="127" t="s">
        <v>314</v>
      </c>
      <c r="F4" s="126" t="s">
        <v>7</v>
      </c>
      <c r="G4" s="127" t="s">
        <v>314</v>
      </c>
      <c r="H4" s="126" t="s">
        <v>7</v>
      </c>
      <c r="I4" s="127" t="s">
        <v>314</v>
      </c>
      <c r="J4" s="126" t="s">
        <v>7</v>
      </c>
      <c r="K4" s="127" t="s">
        <v>314</v>
      </c>
      <c r="L4" s="142"/>
    </row>
    <row r="5" spans="1:64" x14ac:dyDescent="0.25">
      <c r="A5" s="4" t="s">
        <v>8</v>
      </c>
      <c r="B5" s="5">
        <v>3.0091828415600301</v>
      </c>
      <c r="C5" s="6">
        <v>-0.11117267398293516</v>
      </c>
      <c r="D5" s="7">
        <v>3.0286745146897398</v>
      </c>
      <c r="E5" s="6">
        <v>-0.12432894072061522</v>
      </c>
      <c r="F5" s="7">
        <v>2.6744376605790898</v>
      </c>
      <c r="G5" s="8">
        <v>-3.7014911604850605E-2</v>
      </c>
      <c r="H5" s="7">
        <v>3.1051019479647102</v>
      </c>
      <c r="I5" s="8">
        <v>-0.15087949575311899</v>
      </c>
      <c r="J5" s="7">
        <v>4.1594042879273001</v>
      </c>
      <c r="K5" s="9">
        <v>4.5829881418476152E-2</v>
      </c>
    </row>
    <row r="6" spans="1:64" x14ac:dyDescent="0.25">
      <c r="A6" s="10" t="s">
        <v>9</v>
      </c>
      <c r="B6" s="11">
        <v>4.3850427650335497</v>
      </c>
      <c r="C6" s="12">
        <v>-0.28600807673561068</v>
      </c>
      <c r="D6" s="13">
        <v>2.24335419187695</v>
      </c>
      <c r="E6" s="12">
        <v>-0.18185251559002349</v>
      </c>
      <c r="F6" s="13">
        <v>2.3640274885296999</v>
      </c>
      <c r="G6" s="14">
        <v>5.3530849051771814E-2</v>
      </c>
      <c r="H6" s="13">
        <v>2.65523032465669</v>
      </c>
      <c r="I6" s="14">
        <v>-0.18096309022650042</v>
      </c>
      <c r="J6" s="13">
        <v>3.5225727128185098</v>
      </c>
      <c r="K6" s="15">
        <v>-0.15453704699549659</v>
      </c>
    </row>
    <row r="7" spans="1:64" x14ac:dyDescent="0.25">
      <c r="A7" s="10" t="s">
        <v>10</v>
      </c>
      <c r="B7" s="11">
        <v>4.0555105585281996</v>
      </c>
      <c r="C7" s="12">
        <v>-2.1571858014847099E-2</v>
      </c>
      <c r="D7" s="13">
        <v>1.1691083694973701</v>
      </c>
      <c r="E7" s="12">
        <v>-0.19109293264652794</v>
      </c>
      <c r="F7" s="13">
        <v>2.69374554801513</v>
      </c>
      <c r="G7" s="14">
        <v>-4.0562426068379023E-2</v>
      </c>
      <c r="H7" s="13">
        <v>3.9848299201562898</v>
      </c>
      <c r="I7" s="14">
        <v>-0.18708844345726749</v>
      </c>
      <c r="J7" s="13">
        <v>4.7687088372505402</v>
      </c>
      <c r="K7" s="15">
        <v>2.7449987807926887E-2</v>
      </c>
    </row>
    <row r="8" spans="1:64" x14ac:dyDescent="0.25">
      <c r="A8" s="10" t="s">
        <v>11</v>
      </c>
      <c r="B8" s="11">
        <v>2.1119634983171101</v>
      </c>
      <c r="C8" s="12">
        <v>-0.17663778045729822</v>
      </c>
      <c r="D8" s="13">
        <v>2.4843706937535002</v>
      </c>
      <c r="E8" s="12">
        <v>-0.1390870187125901</v>
      </c>
      <c r="F8" s="13">
        <v>2.5344940846670099</v>
      </c>
      <c r="G8" s="14">
        <v>-8.6067870692856166E-2</v>
      </c>
      <c r="H8" s="13">
        <v>3.2934861495407701</v>
      </c>
      <c r="I8" s="14">
        <v>-0.24942418237393119</v>
      </c>
      <c r="J8" s="13">
        <v>4.7451879773015504</v>
      </c>
      <c r="K8" s="15">
        <v>1.0391228343798693E-2</v>
      </c>
    </row>
    <row r="9" spans="1:64" x14ac:dyDescent="0.25">
      <c r="A9" s="10" t="s">
        <v>12</v>
      </c>
      <c r="B9" s="11">
        <v>2.99254379501394</v>
      </c>
      <c r="C9" s="12">
        <v>4.5668726999140576E-2</v>
      </c>
      <c r="D9" s="11">
        <v>2.36345400053994</v>
      </c>
      <c r="E9" s="12">
        <v>-0.15213817788380435</v>
      </c>
      <c r="F9" s="11">
        <v>2.8622588409888898</v>
      </c>
      <c r="G9" s="14">
        <v>2.3938365670535581E-3</v>
      </c>
      <c r="H9" s="13">
        <v>2.1623235459140999</v>
      </c>
      <c r="I9" s="14">
        <v>-0.2705133128601413</v>
      </c>
      <c r="J9" s="13">
        <v>4.2052275693490504</v>
      </c>
      <c r="K9" s="15">
        <v>-5.7485106153398371E-2</v>
      </c>
    </row>
    <row r="10" spans="1:64" x14ac:dyDescent="0.25">
      <c r="A10" s="10" t="s">
        <v>13</v>
      </c>
      <c r="B10" s="11">
        <v>5</v>
      </c>
      <c r="C10" s="12">
        <v>0</v>
      </c>
      <c r="D10" s="13">
        <v>2.31068510670285</v>
      </c>
      <c r="E10" s="12">
        <v>-0.14824880878729221</v>
      </c>
      <c r="F10" s="13">
        <v>2.9869261749031</v>
      </c>
      <c r="G10" s="14">
        <v>2.5620754083265584E-2</v>
      </c>
      <c r="H10" s="13">
        <v>3.1964510261946502</v>
      </c>
      <c r="I10" s="14">
        <v>-0.11889581279966961</v>
      </c>
      <c r="J10" s="13">
        <v>4.7954486625780701</v>
      </c>
      <c r="K10" s="15">
        <v>-0.25301825670837907</v>
      </c>
    </row>
    <row r="11" spans="1:64" x14ac:dyDescent="0.25">
      <c r="A11" s="10" t="s">
        <v>14</v>
      </c>
      <c r="B11" s="11">
        <v>3.3333333333333299</v>
      </c>
      <c r="C11" s="12">
        <v>-3.9377830282458718E-5</v>
      </c>
      <c r="D11" s="13">
        <v>2.4450981057813999</v>
      </c>
      <c r="E11" s="12">
        <v>-0.15021714492761315</v>
      </c>
      <c r="F11" s="13">
        <v>2.8056657076643798</v>
      </c>
      <c r="G11" s="14">
        <v>-6.4794480921381847E-2</v>
      </c>
      <c r="H11" s="13">
        <v>2.4933862399501199</v>
      </c>
      <c r="I11" s="14">
        <v>-0.19626285346327735</v>
      </c>
      <c r="J11" s="13">
        <v>4.5795802831614498</v>
      </c>
      <c r="K11" s="15">
        <v>0.13273424220878013</v>
      </c>
    </row>
    <row r="12" spans="1:64" x14ac:dyDescent="0.25">
      <c r="A12" s="10" t="s">
        <v>15</v>
      </c>
      <c r="B12" s="11">
        <v>6.6668304057572998</v>
      </c>
      <c r="C12" s="12">
        <v>0.18808633386611776</v>
      </c>
      <c r="D12" s="13">
        <v>3.62429950583984</v>
      </c>
      <c r="E12" s="12">
        <v>-2.0805983902490052E-2</v>
      </c>
      <c r="F12" s="13">
        <v>4.06063284908931</v>
      </c>
      <c r="G12" s="14">
        <v>0.10288054493159206</v>
      </c>
      <c r="H12" s="13">
        <v>4.0476391644803797</v>
      </c>
      <c r="I12" s="14">
        <v>-7.9887948466081007E-2</v>
      </c>
      <c r="J12" s="13">
        <v>6.5364852900208303</v>
      </c>
      <c r="K12" s="15">
        <v>4.1516773970490278E-2</v>
      </c>
    </row>
    <row r="13" spans="1:64" x14ac:dyDescent="0.25">
      <c r="A13" s="10" t="s">
        <v>16</v>
      </c>
      <c r="B13" s="11">
        <v>2.71</v>
      </c>
      <c r="C13" s="12">
        <v>-0.70414847161572058</v>
      </c>
      <c r="D13" s="13">
        <v>3.1448690145539402</v>
      </c>
      <c r="E13" s="12">
        <v>-0.18232095315266825</v>
      </c>
      <c r="F13" s="13">
        <v>2.69</v>
      </c>
      <c r="G13" s="14">
        <v>-0.18257247056092593</v>
      </c>
      <c r="H13" s="13">
        <v>4.09</v>
      </c>
      <c r="I13" s="14">
        <v>-0.15843621399176963</v>
      </c>
      <c r="J13" s="13">
        <v>4.4597631950223704</v>
      </c>
      <c r="K13" s="15">
        <v>8.086223223422298E-2</v>
      </c>
    </row>
    <row r="14" spans="1:64" x14ac:dyDescent="0.25">
      <c r="A14" s="10" t="s">
        <v>17</v>
      </c>
      <c r="B14" s="11">
        <v>6.75</v>
      </c>
      <c r="C14" s="12">
        <v>-3.5714285714285712E-2</v>
      </c>
      <c r="D14" s="13">
        <v>4.1393075573595697</v>
      </c>
      <c r="E14" s="12">
        <v>-0.15021843142656333</v>
      </c>
      <c r="F14" s="13">
        <v>3.9695271889834101</v>
      </c>
      <c r="G14" s="14">
        <v>-5.1986563203928596E-2</v>
      </c>
      <c r="H14" s="13">
        <v>4.6500000000000004</v>
      </c>
      <c r="I14" s="14">
        <v>-0.13084112149532698</v>
      </c>
      <c r="J14" s="13">
        <v>4</v>
      </c>
      <c r="K14" s="15">
        <v>-0.13232104121475061</v>
      </c>
    </row>
    <row r="15" spans="1:64" x14ac:dyDescent="0.25">
      <c r="A15" s="16" t="s">
        <v>18</v>
      </c>
      <c r="B15" s="17">
        <v>11.347568756875701</v>
      </c>
      <c r="C15" s="18">
        <v>0.17533596966809203</v>
      </c>
      <c r="D15" s="17">
        <v>4.16</v>
      </c>
      <c r="E15" s="18">
        <v>-0.21212121212121213</v>
      </c>
      <c r="F15" s="19">
        <v>3.52</v>
      </c>
      <c r="G15" s="20">
        <v>0.22997269109917368</v>
      </c>
      <c r="H15" s="19">
        <v>5.4</v>
      </c>
      <c r="I15" s="20">
        <v>-0.1976225854383358</v>
      </c>
      <c r="J15" s="19">
        <v>7.89</v>
      </c>
      <c r="K15" s="21">
        <v>-5.0441361916771796E-3</v>
      </c>
    </row>
    <row r="16" spans="1:64" x14ac:dyDescent="0.25">
      <c r="A16" s="22" t="s">
        <v>19</v>
      </c>
      <c r="B16" s="23">
        <v>3.7133618137750912</v>
      </c>
      <c r="C16" s="24">
        <v>-0.19611294909436597</v>
      </c>
      <c r="D16" s="23">
        <v>2.3739102614367642</v>
      </c>
      <c r="E16" s="24">
        <v>-0.25345823278640284</v>
      </c>
      <c r="F16" s="23">
        <v>2.7778292334921266</v>
      </c>
      <c r="G16" s="24">
        <v>-6.5598642961828879E-2</v>
      </c>
      <c r="H16" s="23">
        <v>3.1563021510288571</v>
      </c>
      <c r="I16" s="24">
        <v>-7.9667500264867991E-2</v>
      </c>
      <c r="J16" s="25">
        <v>4.3143193309125198</v>
      </c>
      <c r="K16" s="26">
        <v>-2.561533908859347E-2</v>
      </c>
    </row>
    <row r="17" spans="1:15" x14ac:dyDescent="0.25">
      <c r="J17" s="160"/>
      <c r="K17" s="160"/>
    </row>
    <row r="18" spans="1:15" x14ac:dyDescent="0.25">
      <c r="A18" s="2" t="s">
        <v>20</v>
      </c>
    </row>
    <row r="21" spans="1:15" ht="24" customHeight="1" x14ac:dyDescent="0.25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O21" s="27"/>
    </row>
    <row r="22" spans="1:15" x14ac:dyDescent="0.25">
      <c r="A22" s="28"/>
    </row>
    <row r="23" spans="1:15" x14ac:dyDescent="0.25">
      <c r="A23" s="28"/>
    </row>
  </sheetData>
  <mergeCells count="8">
    <mergeCell ref="J17:K17"/>
    <mergeCell ref="A21:K21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Q5" sqref="Q5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41"/>
    </row>
    <row r="2" spans="1:64" s="122" customFormat="1" ht="39.950000000000003" customHeight="1" x14ac:dyDescent="0.2">
      <c r="A2" s="162" t="s">
        <v>316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41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x14ac:dyDescent="0.25">
      <c r="A3" s="124" t="s">
        <v>0</v>
      </c>
      <c r="B3" s="163" t="s">
        <v>21</v>
      </c>
      <c r="C3" s="163"/>
      <c r="D3" s="163" t="s">
        <v>22</v>
      </c>
      <c r="E3" s="163"/>
      <c r="F3" s="163" t="s">
        <v>23</v>
      </c>
      <c r="G3" s="163"/>
      <c r="H3" s="163" t="s">
        <v>24</v>
      </c>
      <c r="I3" s="163"/>
      <c r="J3" s="163" t="s">
        <v>25</v>
      </c>
      <c r="K3" s="163"/>
      <c r="L3" s="141"/>
    </row>
    <row r="4" spans="1:64" x14ac:dyDescent="0.25">
      <c r="A4" s="128" t="s">
        <v>6</v>
      </c>
      <c r="B4" s="126" t="s">
        <v>7</v>
      </c>
      <c r="C4" s="127" t="s">
        <v>314</v>
      </c>
      <c r="D4" s="126" t="s">
        <v>7</v>
      </c>
      <c r="E4" s="127" t="s">
        <v>314</v>
      </c>
      <c r="F4" s="126" t="s">
        <v>7</v>
      </c>
      <c r="G4" s="127" t="s">
        <v>314</v>
      </c>
      <c r="H4" s="126" t="s">
        <v>7</v>
      </c>
      <c r="I4" s="127" t="s">
        <v>314</v>
      </c>
      <c r="J4" s="126" t="s">
        <v>7</v>
      </c>
      <c r="K4" s="127" t="s">
        <v>314</v>
      </c>
      <c r="L4" s="142"/>
    </row>
    <row r="5" spans="1:64" x14ac:dyDescent="0.25">
      <c r="A5" s="4" t="s">
        <v>8</v>
      </c>
      <c r="B5" s="5">
        <v>3.8391994609056601</v>
      </c>
      <c r="C5" s="6">
        <v>8.4306366898047116E-2</v>
      </c>
      <c r="D5" s="7">
        <v>2.2480202869016401</v>
      </c>
      <c r="E5" s="6">
        <v>8.2939643988028236E-2</v>
      </c>
      <c r="F5" s="7">
        <v>7.29623957320897</v>
      </c>
      <c r="G5" s="6">
        <v>6.8600023944149963E-2</v>
      </c>
      <c r="H5" s="7">
        <v>4.14721841414352</v>
      </c>
      <c r="I5" s="6">
        <v>-0.3588832375829934</v>
      </c>
      <c r="J5" s="7">
        <v>2.14429228140727</v>
      </c>
      <c r="K5" s="9">
        <v>6.0614178551552343E-2</v>
      </c>
    </row>
    <row r="6" spans="1:64" x14ac:dyDescent="0.25">
      <c r="A6" s="10" t="s">
        <v>9</v>
      </c>
      <c r="B6" s="11">
        <v>3.8747483318423699</v>
      </c>
      <c r="C6" s="12">
        <v>0.12065976261201915</v>
      </c>
      <c r="D6" s="13">
        <v>2.0197783364976698</v>
      </c>
      <c r="E6" s="12">
        <v>3.9206593606985182E-2</v>
      </c>
      <c r="F6" s="13">
        <v>7.8307088026501903</v>
      </c>
      <c r="G6" s="12">
        <v>0.12257574923219264</v>
      </c>
      <c r="H6" s="13">
        <v>4.4698322376895101</v>
      </c>
      <c r="I6" s="12">
        <v>-0.21058364846307484</v>
      </c>
      <c r="J6" s="13">
        <v>2.10946114917959</v>
      </c>
      <c r="K6" s="15">
        <v>7.5958633841837582E-3</v>
      </c>
    </row>
    <row r="7" spans="1:64" x14ac:dyDescent="0.25">
      <c r="A7" s="10" t="s">
        <v>10</v>
      </c>
      <c r="B7" s="11">
        <v>4.3798353320224601</v>
      </c>
      <c r="C7" s="12">
        <v>4.8307264226342572E-2</v>
      </c>
      <c r="D7" s="13">
        <v>1.9909450261316299</v>
      </c>
      <c r="E7" s="12">
        <v>0.11640377830821491</v>
      </c>
      <c r="F7" s="13">
        <v>6.7490268049914999</v>
      </c>
      <c r="G7" s="12">
        <v>6.6665293393764601E-3</v>
      </c>
      <c r="H7" s="13">
        <v>7.2801035855087397</v>
      </c>
      <c r="I7" s="12">
        <v>0.34705616464042027</v>
      </c>
      <c r="J7" s="13">
        <v>2.4727926653963999</v>
      </c>
      <c r="K7" s="15">
        <v>-6.2158749861631599E-2</v>
      </c>
      <c r="L7" s="29"/>
      <c r="M7" s="2" t="s">
        <v>26</v>
      </c>
    </row>
    <row r="8" spans="1:64" x14ac:dyDescent="0.25">
      <c r="A8" s="10" t="s">
        <v>11</v>
      </c>
      <c r="B8" s="11">
        <v>3.28003076878512</v>
      </c>
      <c r="C8" s="12">
        <v>6.5528169963830936E-3</v>
      </c>
      <c r="D8" s="13">
        <v>1.93927159377672</v>
      </c>
      <c r="E8" s="12">
        <v>-2.7546328422861584E-2</v>
      </c>
      <c r="F8" s="13">
        <v>7.4972461761237801</v>
      </c>
      <c r="G8" s="12">
        <v>5.8092001786990165E-2</v>
      </c>
      <c r="H8" s="13">
        <v>3.3270759416601998</v>
      </c>
      <c r="I8" s="12">
        <v>-0.49365873357743023</v>
      </c>
      <c r="J8" s="13">
        <v>2.1731457557535601</v>
      </c>
      <c r="K8" s="15">
        <v>4.3630880181462439E-2</v>
      </c>
    </row>
    <row r="9" spans="1:64" x14ac:dyDescent="0.25">
      <c r="A9" s="10" t="s">
        <v>12</v>
      </c>
      <c r="B9" s="11">
        <v>3.2449044519636798</v>
      </c>
      <c r="C9" s="12">
        <v>0.1413895804261911</v>
      </c>
      <c r="D9" s="13">
        <v>2.6094406634257901</v>
      </c>
      <c r="E9" s="12">
        <v>8.019043292003751E-2</v>
      </c>
      <c r="F9" s="13">
        <v>7.2815145254598699</v>
      </c>
      <c r="G9" s="12">
        <v>-5.9109364390753814E-3</v>
      </c>
      <c r="H9" s="13">
        <v>6.1837800309422803</v>
      </c>
      <c r="I9" s="12">
        <v>-8.087299406799825E-2</v>
      </c>
      <c r="J9" s="13">
        <v>2.3720765242349899</v>
      </c>
      <c r="K9" s="15">
        <v>4.6519319462103755E-2</v>
      </c>
    </row>
    <row r="10" spans="1:64" x14ac:dyDescent="0.25">
      <c r="A10" s="10" t="s">
        <v>13</v>
      </c>
      <c r="B10" s="11">
        <v>3.8627545623917601</v>
      </c>
      <c r="C10" s="12">
        <v>0.11877675697486829</v>
      </c>
      <c r="D10" s="13">
        <v>2.7265249826033102</v>
      </c>
      <c r="E10" s="12">
        <v>-3.6487816905641818E-2</v>
      </c>
      <c r="F10" s="13">
        <v>8.0433972635742208</v>
      </c>
      <c r="G10" s="12">
        <v>3.7448771657680138E-2</v>
      </c>
      <c r="H10" s="13">
        <v>6.8328116360844504</v>
      </c>
      <c r="I10" s="12">
        <v>-6.7577438843058751E-2</v>
      </c>
      <c r="J10" s="13">
        <v>2.3291376317269399</v>
      </c>
      <c r="K10" s="15">
        <v>5.7752249188703711E-2</v>
      </c>
    </row>
    <row r="11" spans="1:64" x14ac:dyDescent="0.25">
      <c r="A11" s="10" t="s">
        <v>14</v>
      </c>
      <c r="B11" s="11">
        <v>4.8540070513465796</v>
      </c>
      <c r="C11" s="12">
        <v>0.12861480953326537</v>
      </c>
      <c r="D11" s="13">
        <v>2.1122651262237402</v>
      </c>
      <c r="E11" s="12">
        <v>4.9291482851261566E-2</v>
      </c>
      <c r="F11" s="13">
        <v>6.2086758497646297</v>
      </c>
      <c r="G11" s="12">
        <v>2.6373232426781735E-2</v>
      </c>
      <c r="H11" s="13">
        <v>6.34293892631469</v>
      </c>
      <c r="I11" s="12">
        <v>0.265856421411448</v>
      </c>
      <c r="J11" s="13">
        <v>1.9552032025975601</v>
      </c>
      <c r="K11" s="15">
        <v>-3.576689777719104E-2</v>
      </c>
      <c r="L11" s="2" t="s">
        <v>27</v>
      </c>
    </row>
    <row r="12" spans="1:64" x14ac:dyDescent="0.25">
      <c r="A12" s="10" t="s">
        <v>15</v>
      </c>
      <c r="B12" s="11">
        <v>5.3279988506043701</v>
      </c>
      <c r="C12" s="12">
        <v>-8.5459650830461378E-2</v>
      </c>
      <c r="D12" s="13">
        <v>2.8189008763292902</v>
      </c>
      <c r="E12" s="12">
        <v>-8.2546950927810961E-2</v>
      </c>
      <c r="F12" s="13">
        <v>6.1721552471736203</v>
      </c>
      <c r="G12" s="12">
        <v>9.9464531586873064E-4</v>
      </c>
      <c r="H12" s="13">
        <v>7.5395306781264102</v>
      </c>
      <c r="I12" s="12">
        <v>-9.85314331578932E-2</v>
      </c>
      <c r="J12" s="13">
        <v>2.6571429058596601</v>
      </c>
      <c r="K12" s="15">
        <v>-2.8466944841074888E-2</v>
      </c>
    </row>
    <row r="13" spans="1:64" x14ac:dyDescent="0.25">
      <c r="A13" s="10" t="s">
        <v>16</v>
      </c>
      <c r="B13" s="11">
        <v>2.0694533621765498</v>
      </c>
      <c r="C13" s="12">
        <v>-7.3946722365524575E-2</v>
      </c>
      <c r="D13" s="13">
        <v>1.80839583496665</v>
      </c>
      <c r="E13" s="12">
        <v>-8.8115928757626812E-3</v>
      </c>
      <c r="F13" s="13">
        <v>8.1835103798371396</v>
      </c>
      <c r="G13" s="12">
        <v>5.0280395785040038E-2</v>
      </c>
      <c r="H13" s="13">
        <v>3.4820087912398998</v>
      </c>
      <c r="I13" s="12">
        <v>0.18159781632207891</v>
      </c>
      <c r="J13" s="13">
        <v>1.5171286110238</v>
      </c>
      <c r="K13" s="15">
        <v>7.6682000818704493E-2</v>
      </c>
    </row>
    <row r="14" spans="1:64" x14ac:dyDescent="0.25">
      <c r="A14" s="10" t="s">
        <v>17</v>
      </c>
      <c r="B14" s="11">
        <v>1.77652794885953</v>
      </c>
      <c r="C14" s="12">
        <v>1.7970264066794115E-2</v>
      </c>
      <c r="D14" s="13">
        <v>2.5601985273557601</v>
      </c>
      <c r="E14" s="12">
        <v>0.1027908655731689</v>
      </c>
      <c r="F14" s="13">
        <v>8.9261362340509098</v>
      </c>
      <c r="G14" s="12">
        <v>0.14176086663150192</v>
      </c>
      <c r="H14" s="13">
        <v>3.2022824835476502</v>
      </c>
      <c r="I14" s="12">
        <v>0.13428899533720745</v>
      </c>
      <c r="J14" s="13">
        <v>2.1302884328481899</v>
      </c>
      <c r="K14" s="15">
        <v>-2.5939631572831851E-3</v>
      </c>
    </row>
    <row r="15" spans="1:64" x14ac:dyDescent="0.25">
      <c r="A15" s="16" t="s">
        <v>28</v>
      </c>
      <c r="B15" s="17">
        <v>1.8326977222280201</v>
      </c>
      <c r="C15" s="18">
        <v>2.7911243565525115E-2</v>
      </c>
      <c r="D15" s="17">
        <v>2.5080395402298801</v>
      </c>
      <c r="E15" s="18">
        <v>2.7300411220793273E-2</v>
      </c>
      <c r="F15" s="19">
        <v>10.64</v>
      </c>
      <c r="G15" s="18">
        <v>0.32009925558312652</v>
      </c>
      <c r="H15" s="17">
        <v>3.8668655221745301</v>
      </c>
      <c r="I15" s="18">
        <v>-0.26160283236906146</v>
      </c>
      <c r="J15" s="149">
        <v>5</v>
      </c>
      <c r="K15" s="21">
        <v>1.055008129685329E-2</v>
      </c>
      <c r="N15" s="2" t="s">
        <v>30</v>
      </c>
      <c r="O15" s="2" t="s">
        <v>31</v>
      </c>
    </row>
    <row r="16" spans="1:64" x14ac:dyDescent="0.25">
      <c r="A16" s="22" t="s">
        <v>19</v>
      </c>
      <c r="B16" s="23">
        <v>3.612708961689103</v>
      </c>
      <c r="C16" s="24">
        <v>0.13120463898007809</v>
      </c>
      <c r="D16" s="23">
        <v>2.1971774221932945</v>
      </c>
      <c r="E16" s="24">
        <v>2.2991962463888713E-2</v>
      </c>
      <c r="F16" s="23">
        <v>7.3373929375130418</v>
      </c>
      <c r="G16" s="24">
        <v>5.9178241272033173E-2</v>
      </c>
      <c r="H16" s="23">
        <v>4.98074035007037</v>
      </c>
      <c r="I16" s="24">
        <v>3.61860978864778E-3</v>
      </c>
      <c r="J16" s="23">
        <v>2.1478959069545658</v>
      </c>
      <c r="K16" s="26">
        <v>-4.7161510610471802E-2</v>
      </c>
    </row>
    <row r="17" spans="1:11" x14ac:dyDescent="0.25">
      <c r="A17" s="30"/>
      <c r="H17" s="2" t="s">
        <v>32</v>
      </c>
    </row>
    <row r="18" spans="1:11" x14ac:dyDescent="0.25">
      <c r="A18" s="2" t="s">
        <v>20</v>
      </c>
    </row>
    <row r="20" spans="1:11" x14ac:dyDescent="0.25">
      <c r="A20" s="28" t="s">
        <v>33</v>
      </c>
    </row>
    <row r="22" spans="1:11" ht="21.75" customHeight="1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</row>
    <row r="23" spans="1:11" x14ac:dyDescent="0.25">
      <c r="A23" s="31"/>
    </row>
  </sheetData>
  <mergeCells count="7">
    <mergeCell ref="A22:K22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zoomScaleNormal="90" workbookViewId="0">
      <selection activeCell="D11" sqref="D11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123"/>
      <c r="B1" s="123"/>
      <c r="C1" s="123"/>
      <c r="D1" s="123"/>
    </row>
    <row r="2" spans="1:9" ht="39.950000000000003" customHeight="1" x14ac:dyDescent="0.25">
      <c r="A2" s="165" t="s">
        <v>50</v>
      </c>
      <c r="B2" s="165"/>
      <c r="C2" s="165"/>
      <c r="D2" s="165"/>
      <c r="E2" s="61"/>
      <c r="F2" s="61"/>
      <c r="G2" s="61"/>
      <c r="H2" s="61"/>
    </row>
    <row r="3" spans="1:9" x14ac:dyDescent="0.25">
      <c r="A3" s="124" t="s">
        <v>35</v>
      </c>
      <c r="B3" s="124">
        <v>2021</v>
      </c>
      <c r="C3" s="124">
        <v>2022</v>
      </c>
      <c r="D3" s="124">
        <v>2023</v>
      </c>
      <c r="E3" s="62"/>
      <c r="F3" s="62"/>
      <c r="G3" s="61"/>
      <c r="H3" s="61"/>
    </row>
    <row r="4" spans="1:9" x14ac:dyDescent="0.25">
      <c r="A4" s="37" t="s">
        <v>36</v>
      </c>
      <c r="B4" s="143">
        <v>386410632</v>
      </c>
      <c r="C4" s="144">
        <v>382680743</v>
      </c>
      <c r="D4" s="145">
        <v>391636772</v>
      </c>
      <c r="E4" s="45"/>
      <c r="F4" s="63"/>
      <c r="G4" s="64"/>
      <c r="H4" s="65"/>
      <c r="I4" s="66"/>
    </row>
    <row r="5" spans="1:9" x14ac:dyDescent="0.25">
      <c r="A5" s="37" t="s">
        <v>37</v>
      </c>
      <c r="B5" s="143">
        <v>363885924</v>
      </c>
      <c r="C5" s="144">
        <v>349335301</v>
      </c>
      <c r="D5" s="145">
        <v>364559944</v>
      </c>
      <c r="E5" s="39"/>
      <c r="F5" s="63"/>
      <c r="G5" s="64"/>
      <c r="H5" s="65"/>
      <c r="I5" s="66"/>
    </row>
    <row r="6" spans="1:9" x14ac:dyDescent="0.25">
      <c r="A6" s="37" t="s">
        <v>38</v>
      </c>
      <c r="B6" s="143">
        <v>415801767</v>
      </c>
      <c r="C6" s="144">
        <v>383981949</v>
      </c>
      <c r="D6" s="145">
        <v>419703652</v>
      </c>
      <c r="E6" s="44"/>
      <c r="F6" s="45"/>
      <c r="G6" s="61"/>
      <c r="H6" s="61"/>
    </row>
    <row r="7" spans="1:9" x14ac:dyDescent="0.25">
      <c r="A7" s="37" t="s">
        <v>39</v>
      </c>
      <c r="B7" s="143">
        <v>381275419</v>
      </c>
      <c r="C7" s="144">
        <v>362412831</v>
      </c>
      <c r="D7" s="145">
        <v>373746604</v>
      </c>
      <c r="E7" s="44"/>
      <c r="F7" s="39"/>
      <c r="G7" s="61"/>
      <c r="H7" s="61"/>
    </row>
    <row r="8" spans="1:9" x14ac:dyDescent="0.25">
      <c r="A8" s="37" t="s">
        <v>40</v>
      </c>
      <c r="B8" s="143">
        <v>390864693</v>
      </c>
      <c r="C8" s="144">
        <v>404539666</v>
      </c>
      <c r="D8" s="145">
        <v>417739754</v>
      </c>
      <c r="E8" s="45"/>
      <c r="F8" s="45"/>
      <c r="G8" s="61"/>
      <c r="H8" s="61"/>
    </row>
    <row r="9" spans="1:9" x14ac:dyDescent="0.25">
      <c r="A9" s="37" t="s">
        <v>41</v>
      </c>
      <c r="B9" s="143">
        <v>407389621</v>
      </c>
      <c r="C9" s="144">
        <v>399476727</v>
      </c>
      <c r="D9" s="145">
        <v>402510120</v>
      </c>
      <c r="F9" s="146"/>
      <c r="G9" s="61"/>
      <c r="H9" s="61"/>
    </row>
    <row r="10" spans="1:9" x14ac:dyDescent="0.25">
      <c r="A10" s="37" t="s">
        <v>42</v>
      </c>
      <c r="B10" s="143">
        <v>391969955</v>
      </c>
      <c r="C10" s="144">
        <v>390607771</v>
      </c>
      <c r="D10" s="145">
        <v>414134767</v>
      </c>
      <c r="E10" s="67"/>
      <c r="F10" s="45"/>
      <c r="G10" s="61"/>
      <c r="H10" s="61"/>
    </row>
    <row r="11" spans="1:9" x14ac:dyDescent="0.25">
      <c r="A11" s="37" t="s">
        <v>43</v>
      </c>
      <c r="B11" s="143">
        <v>384416270</v>
      </c>
      <c r="C11" s="144">
        <v>415643667</v>
      </c>
      <c r="D11" s="145">
        <v>426657136</v>
      </c>
      <c r="E11" s="68"/>
      <c r="F11" s="68"/>
      <c r="G11" s="61"/>
      <c r="H11" s="61"/>
    </row>
    <row r="12" spans="1:9" x14ac:dyDescent="0.25">
      <c r="A12" s="37" t="s">
        <v>44</v>
      </c>
      <c r="B12" s="143">
        <v>369038476</v>
      </c>
      <c r="C12" s="144">
        <v>382915683</v>
      </c>
      <c r="D12" s="38" t="s">
        <v>29</v>
      </c>
      <c r="E12" s="69"/>
      <c r="F12" s="70"/>
      <c r="G12" s="71"/>
      <c r="H12" s="61"/>
    </row>
    <row r="13" spans="1:9" x14ac:dyDescent="0.25">
      <c r="A13" s="37" t="s">
        <v>45</v>
      </c>
      <c r="B13" s="143">
        <v>380256859</v>
      </c>
      <c r="C13" s="144">
        <v>382940828</v>
      </c>
      <c r="D13" s="38" t="s">
        <v>29</v>
      </c>
      <c r="E13" s="68"/>
      <c r="F13" s="72"/>
      <c r="G13" s="71"/>
      <c r="H13" s="61"/>
    </row>
    <row r="14" spans="1:9" x14ac:dyDescent="0.25">
      <c r="A14" s="73" t="s">
        <v>46</v>
      </c>
      <c r="B14" s="143">
        <v>390276324</v>
      </c>
      <c r="C14" s="144">
        <v>385095749</v>
      </c>
      <c r="D14" s="38" t="s">
        <v>29</v>
      </c>
      <c r="E14" s="68"/>
      <c r="F14" s="52"/>
      <c r="G14" s="61"/>
      <c r="H14" s="61"/>
    </row>
    <row r="15" spans="1:9" x14ac:dyDescent="0.25">
      <c r="A15" s="73" t="s">
        <v>47</v>
      </c>
      <c r="B15" s="143">
        <v>392366174</v>
      </c>
      <c r="C15" s="144">
        <v>398336801</v>
      </c>
      <c r="D15" s="38" t="s">
        <v>29</v>
      </c>
      <c r="E15" s="68"/>
      <c r="F15" s="68"/>
      <c r="G15" s="61"/>
      <c r="H15" s="61"/>
    </row>
    <row r="16" spans="1:9" x14ac:dyDescent="0.25">
      <c r="A16" s="73" t="s">
        <v>48</v>
      </c>
      <c r="B16" s="147">
        <f>SUM(B4:B15)</f>
        <v>4653952114</v>
      </c>
      <c r="C16" s="147">
        <f>SUM(C4:C15)</f>
        <v>4637967716</v>
      </c>
      <c r="D16" s="147">
        <f>SUM(D4:D15)</f>
        <v>3210688749</v>
      </c>
      <c r="E16" s="71"/>
      <c r="F16" s="71"/>
      <c r="G16" s="71"/>
      <c r="H16" s="61"/>
    </row>
    <row r="17" spans="1:8" x14ac:dyDescent="0.25">
      <c r="A17" s="61"/>
      <c r="B17" s="74"/>
      <c r="C17" s="74"/>
      <c r="D17" s="75"/>
      <c r="E17" s="76"/>
      <c r="F17" s="61"/>
      <c r="G17" s="61"/>
      <c r="H17" s="61"/>
    </row>
    <row r="18" spans="1:8" x14ac:dyDescent="0.25">
      <c r="A18" s="77"/>
      <c r="B18" s="74"/>
      <c r="C18" s="76"/>
      <c r="D18" s="61"/>
      <c r="E18" s="61"/>
      <c r="F18" s="61"/>
      <c r="G18" s="61"/>
      <c r="H18" s="61"/>
    </row>
    <row r="19" spans="1:8" ht="18" customHeight="1" x14ac:dyDescent="0.35">
      <c r="A19" s="148">
        <f>(D11-D10)/D10</f>
        <v>3.0237425103698187E-2</v>
      </c>
      <c r="B19" s="150" t="s">
        <v>317</v>
      </c>
      <c r="C19" s="151"/>
      <c r="D19" s="152"/>
      <c r="E19"/>
      <c r="F19"/>
      <c r="G19" s="61"/>
      <c r="H19" s="61"/>
    </row>
    <row r="20" spans="1:8" ht="18" customHeight="1" x14ac:dyDescent="0.35">
      <c r="A20" s="148">
        <f>(D11-C11)/C11</f>
        <v>2.649738195096811E-2</v>
      </c>
      <c r="B20" s="153" t="s">
        <v>318</v>
      </c>
      <c r="C20" s="154"/>
      <c r="D20" s="155"/>
      <c r="E20"/>
      <c r="F20"/>
      <c r="G20" s="61"/>
      <c r="H20" s="61"/>
    </row>
    <row r="21" spans="1:8" ht="18" customHeight="1" x14ac:dyDescent="0.25">
      <c r="A21" s="148">
        <f>(D11-B11)/B10</f>
        <v>0.10776557096066203</v>
      </c>
      <c r="B21" s="156" t="s">
        <v>319</v>
      </c>
      <c r="C21" s="155"/>
      <c r="D21" s="155"/>
      <c r="E21"/>
      <c r="F21"/>
      <c r="G21" s="61"/>
      <c r="H21" s="61"/>
    </row>
    <row r="22" spans="1:8" x14ac:dyDescent="0.25">
      <c r="A22" s="61"/>
      <c r="B22" s="61"/>
      <c r="C22" s="61"/>
      <c r="D22" s="61"/>
      <c r="E22" s="61"/>
      <c r="F22" s="61"/>
      <c r="G22" s="61"/>
      <c r="H22" s="61"/>
    </row>
    <row r="23" spans="1:8" x14ac:dyDescent="0.25">
      <c r="A23" s="78" t="s">
        <v>49</v>
      </c>
      <c r="B23" s="61"/>
      <c r="C23" s="61"/>
      <c r="D23" s="61"/>
      <c r="E23" s="61"/>
      <c r="F23" s="61"/>
      <c r="G23" s="61"/>
      <c r="H23" s="61"/>
    </row>
    <row r="24" spans="1:8" x14ac:dyDescent="0.25">
      <c r="A24" s="61"/>
      <c r="B24" s="61"/>
      <c r="C24" s="61"/>
      <c r="D24" s="61"/>
      <c r="E24" s="61"/>
      <c r="F24" s="61"/>
      <c r="G24" s="61"/>
      <c r="H24" s="61"/>
    </row>
    <row r="25" spans="1:8" x14ac:dyDescent="0.25">
      <c r="A25" s="61" t="s">
        <v>20</v>
      </c>
      <c r="B25" s="76"/>
      <c r="C25" s="61"/>
      <c r="D25" s="61"/>
      <c r="E25" s="61"/>
      <c r="F25" s="61"/>
      <c r="G25" s="61"/>
      <c r="H25" s="61"/>
    </row>
    <row r="26" spans="1:8" x14ac:dyDescent="0.25">
      <c r="A26" s="61"/>
      <c r="B26" s="61"/>
      <c r="C26" s="61"/>
      <c r="D26" s="61"/>
      <c r="E26" s="61"/>
      <c r="F26" s="61"/>
      <c r="G26" s="61"/>
      <c r="H26" s="61"/>
    </row>
    <row r="27" spans="1:8" x14ac:dyDescent="0.25">
      <c r="A27" s="61"/>
      <c r="B27" s="61"/>
      <c r="C27" s="61"/>
      <c r="D27" s="61"/>
      <c r="E27" s="61"/>
      <c r="F27" s="61"/>
      <c r="G27" s="61"/>
      <c r="H27" s="61"/>
    </row>
    <row r="28" spans="1:8" x14ac:dyDescent="0.25">
      <c r="A28" s="61"/>
      <c r="B28" s="61"/>
      <c r="C28" s="61"/>
      <c r="D28" s="61"/>
      <c r="E28" s="61"/>
      <c r="F28" s="61"/>
      <c r="G28" s="61"/>
      <c r="H28" s="61"/>
    </row>
    <row r="29" spans="1:8" x14ac:dyDescent="0.25">
      <c r="A29" s="61"/>
      <c r="B29" s="61"/>
      <c r="C29" s="61"/>
      <c r="D29" s="61"/>
      <c r="E29" s="61"/>
      <c r="F29" s="61"/>
      <c r="G29" s="61"/>
      <c r="H29" s="61"/>
    </row>
    <row r="30" spans="1:8" x14ac:dyDescent="0.25">
      <c r="A30" s="61"/>
      <c r="B30" s="61"/>
      <c r="C30" s="61"/>
      <c r="D30" s="61"/>
      <c r="E30" s="61"/>
      <c r="F30" s="61"/>
      <c r="G30" s="61"/>
      <c r="H30" s="61"/>
    </row>
    <row r="31" spans="1:8" x14ac:dyDescent="0.25">
      <c r="A31" s="61"/>
      <c r="B31" s="61"/>
      <c r="C31" s="61"/>
      <c r="D31" s="61"/>
      <c r="E31" s="61"/>
      <c r="F31" s="61"/>
      <c r="G31" s="61"/>
      <c r="H31" s="61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showGridLines="0" zoomScale="90" zoomScaleNormal="90" workbookViewId="0">
      <selection activeCell="D11" sqref="D11"/>
    </sheetView>
  </sheetViews>
  <sheetFormatPr defaultColWidth="9.140625" defaultRowHeight="15" x14ac:dyDescent="0.25"/>
  <cols>
    <col min="1" max="1" width="26.140625" style="32" customWidth="1"/>
    <col min="2" max="2" width="30.42578125" style="32" customWidth="1"/>
    <col min="3" max="3" width="29.7109375" style="32" customWidth="1"/>
    <col min="4" max="4" width="29.85546875" style="32" customWidth="1"/>
    <col min="5" max="6" width="25.7109375" style="32" customWidth="1"/>
    <col min="7" max="7" width="12.7109375" style="32" customWidth="1"/>
    <col min="8" max="8" width="10.42578125" style="32" customWidth="1"/>
    <col min="9" max="64" width="9.140625" style="32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129"/>
      <c r="B1" s="129"/>
      <c r="C1" s="129"/>
      <c r="D1" s="129"/>
    </row>
    <row r="2" spans="1:14" ht="39.950000000000003" customHeight="1" x14ac:dyDescent="0.3">
      <c r="A2" s="166" t="s">
        <v>34</v>
      </c>
      <c r="B2" s="166"/>
      <c r="C2" s="166"/>
      <c r="D2" s="166"/>
      <c r="E2" s="33"/>
      <c r="F2" s="33"/>
      <c r="G2" s="34"/>
      <c r="H2" s="34"/>
      <c r="I2" s="34"/>
      <c r="J2" s="34"/>
      <c r="K2" s="34"/>
      <c r="L2" s="34"/>
      <c r="M2" s="34"/>
      <c r="N2" s="34"/>
    </row>
    <row r="3" spans="1:14" x14ac:dyDescent="0.25">
      <c r="A3" s="124" t="s">
        <v>35</v>
      </c>
      <c r="B3" s="124">
        <v>2021</v>
      </c>
      <c r="C3" s="124">
        <v>2022</v>
      </c>
      <c r="D3" s="124">
        <v>2023</v>
      </c>
      <c r="E3" s="35"/>
      <c r="F3" s="35"/>
      <c r="H3" s="36"/>
    </row>
    <row r="4" spans="1:14" ht="15.75" x14ac:dyDescent="0.25">
      <c r="A4" s="37" t="s">
        <v>36</v>
      </c>
      <c r="B4" s="143">
        <v>387978123</v>
      </c>
      <c r="C4" s="144">
        <v>382163452</v>
      </c>
      <c r="D4" s="145">
        <v>361401991</v>
      </c>
      <c r="E4" s="39"/>
      <c r="F4" s="40"/>
      <c r="G4" s="36"/>
      <c r="H4" s="41"/>
      <c r="I4" s="42"/>
    </row>
    <row r="5" spans="1:14" ht="15.75" x14ac:dyDescent="0.25">
      <c r="A5" s="37" t="s">
        <v>37</v>
      </c>
      <c r="B5" s="143">
        <v>365170340</v>
      </c>
      <c r="C5" s="144">
        <v>350688338</v>
      </c>
      <c r="D5" s="145">
        <v>352022987</v>
      </c>
      <c r="E5" s="39"/>
      <c r="F5" s="43"/>
      <c r="G5" s="36"/>
      <c r="H5" s="41"/>
      <c r="I5" s="42"/>
    </row>
    <row r="6" spans="1:14" x14ac:dyDescent="0.25">
      <c r="A6" s="37" t="s">
        <v>38</v>
      </c>
      <c r="B6" s="143">
        <v>398601312</v>
      </c>
      <c r="C6" s="144">
        <v>389735996</v>
      </c>
      <c r="D6" s="145">
        <v>405354913</v>
      </c>
      <c r="E6" s="44"/>
      <c r="F6" s="45"/>
      <c r="H6" s="36"/>
    </row>
    <row r="7" spans="1:14" x14ac:dyDescent="0.25">
      <c r="A7" s="37" t="s">
        <v>39</v>
      </c>
      <c r="B7" s="143">
        <v>367000820</v>
      </c>
      <c r="C7" s="144">
        <v>353428518</v>
      </c>
      <c r="D7" s="145">
        <v>350168525</v>
      </c>
      <c r="E7" s="44"/>
      <c r="F7" s="39"/>
      <c r="H7" s="36"/>
    </row>
    <row r="8" spans="1:14" x14ac:dyDescent="0.25">
      <c r="A8" s="37" t="s">
        <v>40</v>
      </c>
      <c r="B8" s="143">
        <v>380820153</v>
      </c>
      <c r="C8" s="144">
        <v>378589233</v>
      </c>
      <c r="D8" s="145">
        <v>388794076</v>
      </c>
      <c r="E8" s="45"/>
      <c r="F8" s="45"/>
      <c r="H8" s="36"/>
    </row>
    <row r="9" spans="1:14" x14ac:dyDescent="0.25">
      <c r="A9" s="37" t="s">
        <v>41</v>
      </c>
      <c r="B9" s="143">
        <v>377768375</v>
      </c>
      <c r="C9" s="144">
        <v>345551289</v>
      </c>
      <c r="D9" s="145">
        <v>358392051</v>
      </c>
      <c r="F9" s="146"/>
      <c r="H9" s="36"/>
    </row>
    <row r="10" spans="1:14" x14ac:dyDescent="0.25">
      <c r="A10" s="37" t="s">
        <v>42</v>
      </c>
      <c r="B10" s="143">
        <v>375297681</v>
      </c>
      <c r="C10" s="144">
        <v>350517132</v>
      </c>
      <c r="D10" s="145">
        <v>372245316</v>
      </c>
      <c r="E10" s="46"/>
      <c r="F10" s="45"/>
      <c r="H10" s="36"/>
    </row>
    <row r="11" spans="1:14" x14ac:dyDescent="0.25">
      <c r="A11" s="37" t="s">
        <v>43</v>
      </c>
      <c r="B11" s="143">
        <v>382854029</v>
      </c>
      <c r="C11" s="144">
        <v>367793002</v>
      </c>
      <c r="D11" s="145">
        <v>398869421</v>
      </c>
      <c r="E11" s="47"/>
      <c r="F11" s="47"/>
      <c r="H11" s="36"/>
    </row>
    <row r="12" spans="1:14" x14ac:dyDescent="0.25">
      <c r="A12" s="37" t="s">
        <v>44</v>
      </c>
      <c r="B12" s="143">
        <v>373874650</v>
      </c>
      <c r="C12" s="144">
        <v>351353758</v>
      </c>
      <c r="D12" s="38" t="s">
        <v>29</v>
      </c>
      <c r="E12" s="48"/>
      <c r="F12" s="49"/>
      <c r="G12" s="50"/>
    </row>
    <row r="13" spans="1:14" x14ac:dyDescent="0.25">
      <c r="A13" s="37" t="s">
        <v>45</v>
      </c>
      <c r="B13" s="143">
        <v>374886362</v>
      </c>
      <c r="C13" s="144">
        <v>381018840</v>
      </c>
      <c r="D13" s="38" t="s">
        <v>29</v>
      </c>
      <c r="E13" s="47"/>
      <c r="F13" s="51"/>
      <c r="G13" s="50"/>
    </row>
    <row r="14" spans="1:14" x14ac:dyDescent="0.25">
      <c r="A14" s="37" t="s">
        <v>46</v>
      </c>
      <c r="B14" s="143">
        <v>378903031</v>
      </c>
      <c r="C14" s="144">
        <v>379268910</v>
      </c>
      <c r="D14" s="38" t="s">
        <v>29</v>
      </c>
      <c r="E14" s="47"/>
      <c r="F14" s="52"/>
    </row>
    <row r="15" spans="1:14" x14ac:dyDescent="0.25">
      <c r="A15" s="53" t="s">
        <v>47</v>
      </c>
      <c r="B15" s="143">
        <v>402484653</v>
      </c>
      <c r="C15" s="144">
        <v>400373619</v>
      </c>
      <c r="D15" s="38" t="s">
        <v>29</v>
      </c>
      <c r="E15" s="47"/>
      <c r="F15" s="47"/>
    </row>
    <row r="16" spans="1:14" x14ac:dyDescent="0.25">
      <c r="A16" s="53" t="s">
        <v>48</v>
      </c>
      <c r="B16" s="147">
        <f>SUM(B4:B15)</f>
        <v>4565639529</v>
      </c>
      <c r="C16" s="147">
        <f>SUM(C4:C15)</f>
        <v>4430482087</v>
      </c>
      <c r="D16" s="147">
        <f>SUM(D4:D15)</f>
        <v>2987249280</v>
      </c>
      <c r="E16" s="54"/>
      <c r="F16" s="55"/>
      <c r="G16" s="50"/>
    </row>
    <row r="17" spans="1:6" x14ac:dyDescent="0.25">
      <c r="A17" s="56"/>
      <c r="B17" s="57"/>
      <c r="C17" s="57"/>
      <c r="D17" s="58"/>
      <c r="E17" s="59"/>
      <c r="F17" s="56"/>
    </row>
    <row r="18" spans="1:6" x14ac:dyDescent="0.25">
      <c r="A18" s="56"/>
      <c r="B18" s="57"/>
      <c r="C18" s="59"/>
      <c r="D18" s="56"/>
      <c r="E18" s="56"/>
      <c r="F18" s="56"/>
    </row>
    <row r="19" spans="1:6" ht="18" customHeight="1" x14ac:dyDescent="0.25">
      <c r="A19" s="148">
        <f>(D11-D10)/D10</f>
        <v>7.1523008767691257E-2</v>
      </c>
      <c r="B19" s="150" t="s">
        <v>317</v>
      </c>
      <c r="C19" s="157"/>
      <c r="D19" s="157"/>
      <c r="E19" s="158"/>
      <c r="F19" s="56"/>
    </row>
    <row r="20" spans="1:6" ht="18" x14ac:dyDescent="0.25">
      <c r="A20" s="148">
        <f>(D11-C11)/C11</f>
        <v>8.4494318355736411E-2</v>
      </c>
      <c r="B20" s="153" t="s">
        <v>318</v>
      </c>
      <c r="C20" s="159"/>
      <c r="D20" s="158"/>
      <c r="E20" s="157"/>
      <c r="F20" s="56"/>
    </row>
    <row r="21" spans="1:6" ht="18" x14ac:dyDescent="0.25">
      <c r="A21" s="148">
        <f>(D11-B11)/B11</f>
        <v>4.1831587986240051E-2</v>
      </c>
      <c r="B21" s="156" t="s">
        <v>319</v>
      </c>
      <c r="C21" s="157"/>
      <c r="D21" s="157"/>
      <c r="E21" s="157"/>
      <c r="F21" s="56"/>
    </row>
    <row r="22" spans="1:6" x14ac:dyDescent="0.25">
      <c r="A22" s="56"/>
      <c r="B22" s="57"/>
      <c r="C22" s="56"/>
      <c r="D22" s="56"/>
      <c r="E22" s="56"/>
      <c r="F22" s="56"/>
    </row>
    <row r="23" spans="1:6" x14ac:dyDescent="0.25">
      <c r="A23" s="60" t="s">
        <v>49</v>
      </c>
      <c r="B23" s="56"/>
      <c r="C23" s="56"/>
      <c r="D23" s="56"/>
      <c r="E23" s="56"/>
      <c r="F23" s="56"/>
    </row>
    <row r="24" spans="1:6" x14ac:dyDescent="0.25">
      <c r="A24" s="56"/>
      <c r="B24" s="56"/>
      <c r="C24" s="56"/>
      <c r="D24" s="56"/>
      <c r="E24" s="56"/>
      <c r="F24" s="56"/>
    </row>
    <row r="25" spans="1:6" x14ac:dyDescent="0.25">
      <c r="A25" s="61" t="s">
        <v>20</v>
      </c>
      <c r="B25" s="56"/>
      <c r="C25" s="56"/>
      <c r="D25" s="56"/>
      <c r="E25" s="56"/>
      <c r="F25" s="56"/>
    </row>
    <row r="26" spans="1:6" x14ac:dyDescent="0.25">
      <c r="A26" s="56"/>
      <c r="B26" s="59"/>
      <c r="C26" s="56"/>
      <c r="D26" s="56"/>
      <c r="E26" s="56"/>
      <c r="F26" s="56"/>
    </row>
    <row r="27" spans="1:6" x14ac:dyDescent="0.25">
      <c r="A27" s="56"/>
      <c r="B27" s="56"/>
      <c r="C27" s="56"/>
      <c r="D27" s="56"/>
      <c r="E27" s="56"/>
      <c r="F27" s="56"/>
    </row>
    <row r="28" spans="1:6" x14ac:dyDescent="0.25">
      <c r="A28" s="56"/>
      <c r="B28" s="56"/>
      <c r="C28" s="56"/>
      <c r="D28" s="56"/>
      <c r="E28" s="56"/>
      <c r="F28" s="56"/>
    </row>
    <row r="29" spans="1:6" x14ac:dyDescent="0.25">
      <c r="A29" s="56"/>
      <c r="B29" s="56"/>
      <c r="C29" s="56"/>
      <c r="D29" s="56"/>
      <c r="E29" s="56"/>
      <c r="F29" s="56"/>
    </row>
    <row r="30" spans="1:6" x14ac:dyDescent="0.25">
      <c r="A30" s="56"/>
      <c r="B30" s="56"/>
      <c r="C30" s="56"/>
      <c r="D30" s="56"/>
      <c r="E30" s="56"/>
      <c r="F30" s="56"/>
    </row>
    <row r="31" spans="1:6" x14ac:dyDescent="0.25">
      <c r="A31" s="56"/>
      <c r="B31" s="56"/>
      <c r="C31" s="56"/>
      <c r="D31" s="56"/>
      <c r="E31" s="56"/>
      <c r="F31" s="56"/>
    </row>
    <row r="32" spans="1:6" x14ac:dyDescent="0.25">
      <c r="A32" s="56"/>
      <c r="B32" s="56"/>
      <c r="C32" s="56"/>
      <c r="D32" s="56"/>
      <c r="E32" s="56"/>
      <c r="F32" s="56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showGridLines="0" zoomScale="70" zoomScaleNormal="70" workbookViewId="0">
      <selection activeCell="Z4" sqref="Z4"/>
    </sheetView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4" width="9.140625" style="2"/>
    <col min="257" max="257" width="26.140625" customWidth="1"/>
    <col min="274" max="274" width="9.5703125" customWidth="1"/>
    <col min="277" max="278" width="9.42578125" customWidth="1"/>
    <col min="513" max="513" width="26.140625" customWidth="1"/>
    <col min="530" max="530" width="9.5703125" customWidth="1"/>
    <col min="533" max="534" width="9.42578125" customWidth="1"/>
    <col min="769" max="769" width="26.140625" customWidth="1"/>
    <col min="786" max="786" width="9.5703125" customWidth="1"/>
    <col min="789" max="790" width="9.42578125" customWidth="1"/>
  </cols>
  <sheetData>
    <row r="1" spans="1:64" ht="69.95" customHeight="1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64" ht="30" customHeight="1" x14ac:dyDescent="0.25">
      <c r="A2" s="167" t="s">
        <v>273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/>
    </row>
    <row r="4" spans="1:64" x14ac:dyDescent="0.25">
      <c r="A4" s="104" t="s">
        <v>52</v>
      </c>
      <c r="B4" s="81">
        <v>2.36</v>
      </c>
      <c r="C4" s="81">
        <v>1.93</v>
      </c>
      <c r="D4" s="81">
        <v>2.2092596073049542</v>
      </c>
      <c r="E4" s="81">
        <v>2.6</v>
      </c>
      <c r="F4" s="81">
        <v>1.89301739999471</v>
      </c>
      <c r="G4" s="81">
        <v>3.34</v>
      </c>
      <c r="H4" s="81">
        <v>5.37</v>
      </c>
      <c r="I4" s="81">
        <v>3.95</v>
      </c>
      <c r="J4" s="81">
        <v>5.04</v>
      </c>
      <c r="K4" s="81">
        <v>3.85</v>
      </c>
      <c r="L4" s="81">
        <v>3.48</v>
      </c>
      <c r="M4" s="81">
        <v>2.82</v>
      </c>
      <c r="N4" s="81">
        <v>2.5188087377565243</v>
      </c>
      <c r="O4" s="81">
        <v>2.143843486681368</v>
      </c>
      <c r="P4" s="81">
        <v>2.3110640863269545</v>
      </c>
      <c r="Q4" s="81">
        <v>2.4825845502181227</v>
      </c>
      <c r="R4" s="81">
        <v>3.0864549376485524</v>
      </c>
      <c r="S4" s="81">
        <v>4.2648830371557338</v>
      </c>
      <c r="T4" s="81">
        <v>4.0195360630216701</v>
      </c>
      <c r="U4" s="81">
        <v>4.7300000000000004</v>
      </c>
      <c r="V4" s="81">
        <v>4.389579696079589</v>
      </c>
      <c r="W4" s="81">
        <v>4.5297633522229601</v>
      </c>
      <c r="X4" s="82">
        <v>4.0441253358092535</v>
      </c>
      <c r="Y4" s="82">
        <v>3.3855651750093174</v>
      </c>
      <c r="Z4" s="81">
        <v>3.0091828415600301</v>
      </c>
      <c r="BL4"/>
    </row>
    <row r="5" spans="1:64" x14ac:dyDescent="0.25">
      <c r="A5" s="104" t="s">
        <v>53</v>
      </c>
      <c r="B5" s="81">
        <v>4.37</v>
      </c>
      <c r="C5" s="81">
        <v>3.84</v>
      </c>
      <c r="D5" s="81">
        <v>3.7427727452329038</v>
      </c>
      <c r="E5" s="81">
        <v>6.52</v>
      </c>
      <c r="F5" s="81">
        <v>6.4360819136195397</v>
      </c>
      <c r="G5" s="81">
        <v>8.76617050745954</v>
      </c>
      <c r="H5" s="81">
        <v>12.61</v>
      </c>
      <c r="I5" s="81">
        <v>11.92</v>
      </c>
      <c r="J5" s="81">
        <v>10.15</v>
      </c>
      <c r="K5" s="81">
        <v>8.44</v>
      </c>
      <c r="L5" s="81">
        <v>8.8741636956814229</v>
      </c>
      <c r="M5" s="81">
        <v>5.67</v>
      </c>
      <c r="N5" s="81">
        <v>5.453721625569206</v>
      </c>
      <c r="O5" s="81">
        <v>4.5087706697572676</v>
      </c>
      <c r="P5" s="81">
        <v>4.8014575186633488</v>
      </c>
      <c r="Q5" s="81">
        <v>6.3783529177149161</v>
      </c>
      <c r="R5" s="81">
        <v>6.0169886800747348</v>
      </c>
      <c r="S5" s="81">
        <v>7.8700023175286979</v>
      </c>
      <c r="T5" s="81">
        <v>12.298458486437823</v>
      </c>
      <c r="U5" s="81">
        <v>10.62</v>
      </c>
      <c r="V5" s="81">
        <v>11.374001210222826</v>
      </c>
      <c r="W5" s="81">
        <v>9.0552854306880359</v>
      </c>
      <c r="X5" s="82">
        <v>6.6422522113342959</v>
      </c>
      <c r="Y5" s="82">
        <v>6.141585950979696</v>
      </c>
      <c r="Z5" s="81">
        <v>4.3850427650335497</v>
      </c>
      <c r="BL5"/>
    </row>
    <row r="6" spans="1:64" x14ac:dyDescent="0.25">
      <c r="A6" s="104" t="s">
        <v>54</v>
      </c>
      <c r="B6" s="81">
        <v>2.77</v>
      </c>
      <c r="C6" s="81">
        <v>2.61</v>
      </c>
      <c r="D6" s="81">
        <v>2.0751077507396696</v>
      </c>
      <c r="E6" s="81">
        <v>2.74</v>
      </c>
      <c r="F6" s="81">
        <v>2.90969142939083</v>
      </c>
      <c r="G6" s="81">
        <v>3.6005107745629901</v>
      </c>
      <c r="H6" s="81">
        <v>4.3</v>
      </c>
      <c r="I6" s="81">
        <v>3.79</v>
      </c>
      <c r="J6" s="81">
        <v>3.03</v>
      </c>
      <c r="K6" s="81">
        <v>3.4</v>
      </c>
      <c r="L6" s="81">
        <v>3.4938720986550424</v>
      </c>
      <c r="M6" s="81">
        <v>2.73</v>
      </c>
      <c r="N6" s="81">
        <v>2.481764938299702</v>
      </c>
      <c r="O6" s="81">
        <v>2.5</v>
      </c>
      <c r="P6" s="81">
        <v>2.6897627527083516</v>
      </c>
      <c r="Q6" s="81">
        <v>2.9425594383797966</v>
      </c>
      <c r="R6" s="81">
        <v>3.0776784729926807</v>
      </c>
      <c r="S6" s="81">
        <v>3.7544814583826178</v>
      </c>
      <c r="T6" s="81">
        <v>3.4161785690961337</v>
      </c>
      <c r="U6" s="81">
        <v>3.22</v>
      </c>
      <c r="V6" s="81">
        <v>3.6763476826502322</v>
      </c>
      <c r="W6" s="81">
        <v>3.9803766652802466</v>
      </c>
      <c r="X6" s="82">
        <v>4.166666666666667</v>
      </c>
      <c r="Y6" s="82">
        <v>4.1449242765032235</v>
      </c>
      <c r="Z6" s="81">
        <v>4.0555105585281996</v>
      </c>
      <c r="BL6"/>
    </row>
    <row r="7" spans="1:64" x14ac:dyDescent="0.25">
      <c r="A7" s="104" t="s">
        <v>55</v>
      </c>
      <c r="B7" s="81">
        <v>1.77</v>
      </c>
      <c r="C7" s="81">
        <v>2.79</v>
      </c>
      <c r="D7" s="81">
        <v>2.0604999489639684</v>
      </c>
      <c r="E7" s="81">
        <v>3.33</v>
      </c>
      <c r="F7" s="81">
        <v>3.0734001712287702</v>
      </c>
      <c r="G7" s="81">
        <v>2.8128000100316801</v>
      </c>
      <c r="H7" s="81">
        <v>3.95</v>
      </c>
      <c r="I7" s="81">
        <v>4.22</v>
      </c>
      <c r="J7" s="81">
        <v>4.7699999999999996</v>
      </c>
      <c r="K7" s="81">
        <v>3.86</v>
      </c>
      <c r="L7" s="81">
        <v>2.9412542378177391</v>
      </c>
      <c r="M7" s="81">
        <v>2.5</v>
      </c>
      <c r="N7" s="81">
        <v>2.2233999041615986</v>
      </c>
      <c r="O7" s="81">
        <v>1.858500061137774</v>
      </c>
      <c r="P7" s="81">
        <v>1.9388633019893815</v>
      </c>
      <c r="Q7" s="81">
        <v>2.2243000126694539</v>
      </c>
      <c r="R7" s="81">
        <v>3.86759987398157</v>
      </c>
      <c r="S7" s="81">
        <v>3.706299919457682</v>
      </c>
      <c r="T7" s="81">
        <v>3.2277000240442413</v>
      </c>
      <c r="U7" s="81">
        <v>2.79</v>
      </c>
      <c r="V7" s="81">
        <v>3.4720000223017653</v>
      </c>
      <c r="W7" s="81">
        <v>4.1515235380190729</v>
      </c>
      <c r="X7" s="82">
        <v>3.0616999499081654</v>
      </c>
      <c r="Y7" s="82">
        <v>2.565047858875646</v>
      </c>
      <c r="Z7" s="81">
        <v>2.1119634983171101</v>
      </c>
      <c r="BL7"/>
    </row>
    <row r="8" spans="1:64" x14ac:dyDescent="0.25">
      <c r="A8" s="104" t="s">
        <v>56</v>
      </c>
      <c r="B8" s="81">
        <v>3.04</v>
      </c>
      <c r="C8" s="81">
        <v>2.08</v>
      </c>
      <c r="D8" s="81">
        <v>1.917286597975733</v>
      </c>
      <c r="E8" s="81">
        <v>2.19</v>
      </c>
      <c r="F8" s="81">
        <v>1.7919844949181201</v>
      </c>
      <c r="G8" s="81">
        <v>2.5099999999999998</v>
      </c>
      <c r="H8" s="81">
        <v>5.26</v>
      </c>
      <c r="I8" s="81">
        <v>5.58</v>
      </c>
      <c r="J8" s="81">
        <v>5.57</v>
      </c>
      <c r="K8" s="81">
        <v>4.5999999999999996</v>
      </c>
      <c r="L8" s="81">
        <v>5.2174268662400056</v>
      </c>
      <c r="M8" s="81">
        <v>3.73</v>
      </c>
      <c r="N8" s="81">
        <v>2.1473313646971675</v>
      </c>
      <c r="O8" s="81">
        <v>2.0101667818272038</v>
      </c>
      <c r="P8" s="81">
        <v>2.3156529761618305</v>
      </c>
      <c r="Q8" s="81">
        <v>2.1158947908694716</v>
      </c>
      <c r="R8" s="81">
        <v>2.7714068470918094</v>
      </c>
      <c r="S8" s="81">
        <v>2.6715398671246362</v>
      </c>
      <c r="T8" s="81">
        <v>2.6970841247808299</v>
      </c>
      <c r="U8" s="81">
        <v>5.27</v>
      </c>
      <c r="V8" s="81">
        <v>4.4433006814006264</v>
      </c>
      <c r="W8" s="81">
        <v>4.1781567879668247</v>
      </c>
      <c r="X8" s="82">
        <v>3.309204296899539</v>
      </c>
      <c r="Y8" s="82">
        <v>2.8618468906514369</v>
      </c>
      <c r="Z8" s="81">
        <v>2.99254379501394</v>
      </c>
      <c r="BL8"/>
    </row>
    <row r="9" spans="1:64" x14ac:dyDescent="0.25">
      <c r="A9" s="104" t="s">
        <v>57</v>
      </c>
      <c r="B9" s="81">
        <v>2</v>
      </c>
      <c r="C9" s="81">
        <v>2</v>
      </c>
      <c r="D9" s="81">
        <v>2.0000528150417241</v>
      </c>
      <c r="E9" s="81">
        <v>2.21</v>
      </c>
      <c r="F9" s="81">
        <v>2.5209462098349</v>
      </c>
      <c r="G9" s="81">
        <v>2.74443715626419</v>
      </c>
      <c r="H9" s="81">
        <v>2.76</v>
      </c>
      <c r="I9" s="81">
        <v>3.05</v>
      </c>
      <c r="J9" s="81">
        <v>3.83</v>
      </c>
      <c r="K9" s="81">
        <v>3.44</v>
      </c>
      <c r="L9" s="81">
        <v>3.2931900366188587</v>
      </c>
      <c r="M9" s="81">
        <v>2.58</v>
      </c>
      <c r="N9" s="81">
        <v>2.6666666666666665</v>
      </c>
      <c r="O9" s="81">
        <v>2.5185180686304283</v>
      </c>
      <c r="P9" s="81">
        <v>3.0233100492141611</v>
      </c>
      <c r="Q9" s="81">
        <v>3.3333333333333335</v>
      </c>
      <c r="R9" s="81">
        <v>3.33</v>
      </c>
      <c r="S9" s="81">
        <v>3.3333922761352386</v>
      </c>
      <c r="T9" s="81">
        <v>3.3333333333333335</v>
      </c>
      <c r="U9" s="81">
        <v>3.56</v>
      </c>
      <c r="V9" s="81">
        <v>4.4445551779288284</v>
      </c>
      <c r="W9" s="81">
        <v>3.8518508397381162</v>
      </c>
      <c r="X9" s="82">
        <v>2.8235296356715605</v>
      </c>
      <c r="Y9" s="82">
        <v>3.3334645979365205</v>
      </c>
      <c r="Z9" s="81">
        <v>3.3333333333333299</v>
      </c>
      <c r="BL9"/>
    </row>
    <row r="10" spans="1:64" x14ac:dyDescent="0.25">
      <c r="A10" s="104" t="s">
        <v>58</v>
      </c>
      <c r="B10" s="81">
        <v>3.33</v>
      </c>
      <c r="C10" s="81">
        <v>3.33</v>
      </c>
      <c r="D10" s="81">
        <v>4.0118442308973421</v>
      </c>
      <c r="E10" s="81">
        <v>5.32</v>
      </c>
      <c r="F10" s="81">
        <v>5.4168173864402398</v>
      </c>
      <c r="G10" s="81">
        <v>4.4400000000000004</v>
      </c>
      <c r="H10" s="81">
        <v>4.4400000000000004</v>
      </c>
      <c r="I10" s="81">
        <v>4.75</v>
      </c>
      <c r="J10" s="81">
        <v>5.14</v>
      </c>
      <c r="K10" s="81">
        <v>5.14</v>
      </c>
      <c r="L10" s="81">
        <v>4.8099999999999996</v>
      </c>
      <c r="M10" s="81">
        <v>5.03</v>
      </c>
      <c r="N10" s="81">
        <v>5.5558270836184489</v>
      </c>
      <c r="O10" s="81">
        <v>5.2532527680259253</v>
      </c>
      <c r="P10" s="81">
        <v>4.4748089286396819</v>
      </c>
      <c r="Q10" s="81">
        <v>4.9900453566875003</v>
      </c>
      <c r="R10" s="81">
        <v>5.8703188719903334</v>
      </c>
      <c r="S10" s="81">
        <v>5.5197237928476763</v>
      </c>
      <c r="T10" s="81">
        <v>5.8124818769252151</v>
      </c>
      <c r="U10" s="81">
        <v>7.36</v>
      </c>
      <c r="V10" s="81">
        <v>9.9256755608780534</v>
      </c>
      <c r="W10" s="81">
        <v>8.1454244420410955</v>
      </c>
      <c r="X10" s="82">
        <v>6.2747892020238085</v>
      </c>
      <c r="Y10" s="82">
        <v>5.6114023162466289</v>
      </c>
      <c r="Z10" s="81">
        <v>6.6668304057572998</v>
      </c>
      <c r="BL10"/>
    </row>
    <row r="11" spans="1:64" x14ac:dyDescent="0.25">
      <c r="A11" s="104" t="s">
        <v>59</v>
      </c>
      <c r="B11" s="81">
        <v>2.6</v>
      </c>
      <c r="C11" s="81">
        <v>3.09</v>
      </c>
      <c r="D11" s="81">
        <v>2.44</v>
      </c>
      <c r="E11" s="81">
        <v>3.58</v>
      </c>
      <c r="F11" s="81">
        <v>4.2300000000000004</v>
      </c>
      <c r="G11" s="81">
        <v>3.47</v>
      </c>
      <c r="H11" s="81">
        <v>3.28</v>
      </c>
      <c r="I11" s="81">
        <v>4.5</v>
      </c>
      <c r="J11" s="81">
        <v>7.1</v>
      </c>
      <c r="K11" s="81">
        <v>4.6900000000000004</v>
      </c>
      <c r="L11" s="81">
        <v>10.88</v>
      </c>
      <c r="M11" s="81">
        <v>4.8499999999999996</v>
      </c>
      <c r="N11" s="81">
        <v>2.79</v>
      </c>
      <c r="O11" s="81">
        <v>1.9500000000000002</v>
      </c>
      <c r="P11" s="81">
        <v>2.9</v>
      </c>
      <c r="Q11" s="81">
        <v>4.3499999999999996</v>
      </c>
      <c r="R11" s="81">
        <v>3.78</v>
      </c>
      <c r="S11" s="81">
        <v>3.0500000000000003</v>
      </c>
      <c r="T11" s="81">
        <v>3.32</v>
      </c>
      <c r="U11" s="81">
        <v>3.82</v>
      </c>
      <c r="V11" s="81">
        <v>5.3800000000000017</v>
      </c>
      <c r="W11" s="81">
        <v>5.38</v>
      </c>
      <c r="X11" s="82">
        <v>4.54</v>
      </c>
      <c r="Y11" s="82">
        <v>9.1600000000000037</v>
      </c>
      <c r="Z11" s="81">
        <v>2.71</v>
      </c>
      <c r="BL11"/>
    </row>
    <row r="12" spans="1:64" x14ac:dyDescent="0.25">
      <c r="A12" s="104" t="s">
        <v>60</v>
      </c>
      <c r="B12" s="81">
        <v>7</v>
      </c>
      <c r="C12" s="81">
        <v>7.1</v>
      </c>
      <c r="D12" s="81">
        <v>7</v>
      </c>
      <c r="E12" s="81">
        <v>7.2</v>
      </c>
      <c r="F12" s="81">
        <v>7</v>
      </c>
      <c r="G12" s="81">
        <v>7.3</v>
      </c>
      <c r="H12" s="81">
        <v>7</v>
      </c>
      <c r="I12" s="81">
        <v>7.1</v>
      </c>
      <c r="J12" s="81">
        <v>7</v>
      </c>
      <c r="K12" s="81">
        <v>7</v>
      </c>
      <c r="L12" s="81">
        <v>7.1</v>
      </c>
      <c r="M12" s="81">
        <v>7.5</v>
      </c>
      <c r="N12" s="81">
        <v>7.55</v>
      </c>
      <c r="O12" s="81">
        <v>8</v>
      </c>
      <c r="P12" s="81">
        <v>7.8</v>
      </c>
      <c r="Q12" s="81">
        <v>6.65</v>
      </c>
      <c r="R12" s="81">
        <v>5.9</v>
      </c>
      <c r="S12" s="81">
        <v>7.03</v>
      </c>
      <c r="T12" s="81">
        <v>7.6</v>
      </c>
      <c r="U12" s="81">
        <v>7.7</v>
      </c>
      <c r="V12" s="81">
        <v>7.8</v>
      </c>
      <c r="W12" s="81">
        <v>8.1999999999999993</v>
      </c>
      <c r="X12" s="82">
        <v>7.65</v>
      </c>
      <c r="Y12" s="82">
        <v>7</v>
      </c>
      <c r="Z12" s="81">
        <v>6.75</v>
      </c>
      <c r="BL12"/>
    </row>
    <row r="13" spans="1:64" x14ac:dyDescent="0.25">
      <c r="A13" s="104" t="s">
        <v>61</v>
      </c>
      <c r="B13" s="81">
        <v>9.2200000000000006</v>
      </c>
      <c r="C13" s="81">
        <v>9.02</v>
      </c>
      <c r="D13" s="81">
        <v>9.5507612781954876</v>
      </c>
      <c r="E13" s="81">
        <v>10.63</v>
      </c>
      <c r="F13" s="81">
        <v>9.9048783877692799</v>
      </c>
      <c r="G13" s="81">
        <v>9.93919402985075</v>
      </c>
      <c r="H13" s="81">
        <v>10.98</v>
      </c>
      <c r="I13" s="81">
        <v>9.9</v>
      </c>
      <c r="J13" s="81">
        <v>9.52</v>
      </c>
      <c r="K13" s="81">
        <v>9.52</v>
      </c>
      <c r="L13" s="81">
        <v>11.473501544799177</v>
      </c>
      <c r="M13" s="81">
        <v>10.01</v>
      </c>
      <c r="N13" s="81">
        <v>10.635104895104895</v>
      </c>
      <c r="O13" s="81">
        <v>9.6429704797047968</v>
      </c>
      <c r="P13" s="81">
        <v>8.4107002188183806</v>
      </c>
      <c r="Q13" s="81">
        <v>11.317049408489909</v>
      </c>
      <c r="R13" s="81">
        <v>11.9</v>
      </c>
      <c r="S13" s="81">
        <v>11.205601750547046</v>
      </c>
      <c r="T13" s="81">
        <v>8.709071729957806</v>
      </c>
      <c r="U13" s="81">
        <v>12.37</v>
      </c>
      <c r="V13" s="81">
        <v>11.727507309941519</v>
      </c>
      <c r="W13" s="81">
        <v>11.314195804195805</v>
      </c>
      <c r="X13" s="82">
        <v>11.899999999999999</v>
      </c>
      <c r="Y13" s="82">
        <v>9.6547447280799119</v>
      </c>
      <c r="Z13" s="81">
        <v>11.347568756875701</v>
      </c>
      <c r="BL13"/>
    </row>
    <row r="14" spans="1:6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5</v>
      </c>
      <c r="I14" s="81">
        <v>5.6941517641372634</v>
      </c>
      <c r="J14" s="81">
        <v>5.3752163225172076</v>
      </c>
      <c r="K14" s="81">
        <v>5</v>
      </c>
      <c r="L14" s="81">
        <v>5</v>
      </c>
      <c r="M14" s="81">
        <v>5</v>
      </c>
      <c r="N14" s="81">
        <v>4.7183235867446394</v>
      </c>
      <c r="O14" s="81">
        <v>4</v>
      </c>
      <c r="P14" s="81">
        <v>3.8490084134615383</v>
      </c>
      <c r="Q14" s="81">
        <v>3.7933249051833124</v>
      </c>
      <c r="R14" s="81">
        <v>5</v>
      </c>
      <c r="S14" s="81">
        <v>5</v>
      </c>
      <c r="T14" s="81">
        <v>5</v>
      </c>
      <c r="U14" s="81">
        <v>5.09</v>
      </c>
      <c r="V14" s="81">
        <v>5</v>
      </c>
      <c r="W14" s="81">
        <v>5</v>
      </c>
      <c r="X14" s="82">
        <v>5.5742151024050131</v>
      </c>
      <c r="Y14" s="82">
        <v>5</v>
      </c>
      <c r="Z14" s="81">
        <v>5</v>
      </c>
      <c r="BL14"/>
    </row>
    <row r="15" spans="1:64" x14ac:dyDescent="0.25">
      <c r="A15" s="83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64" x14ac:dyDescent="0.25">
      <c r="A16" s="61" t="s">
        <v>20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spans="1:21" x14ac:dyDescent="0.25">
      <c r="A17" s="61"/>
      <c r="B17" s="61"/>
      <c r="C17" s="61"/>
      <c r="D17" s="61"/>
      <c r="E17" s="139"/>
      <c r="F17" s="139"/>
      <c r="G17" s="139"/>
      <c r="H17" s="139"/>
      <c r="I17" s="139"/>
      <c r="J17" s="139"/>
      <c r="K17" s="139"/>
      <c r="L17" s="139"/>
      <c r="M17" s="139"/>
      <c r="N17" s="61"/>
      <c r="O17" s="61"/>
      <c r="P17" s="61"/>
      <c r="Q17" s="61"/>
      <c r="R17" s="61"/>
      <c r="S17" s="61"/>
      <c r="T17" s="61"/>
      <c r="U17" s="61"/>
    </row>
    <row r="18" spans="1:21" x14ac:dyDescent="0.25">
      <c r="A18" s="61"/>
      <c r="B18" s="61"/>
      <c r="C18" s="61"/>
      <c r="D18" s="61"/>
      <c r="E18" s="139"/>
      <c r="F18" s="139"/>
      <c r="G18" s="139"/>
      <c r="H18" s="139"/>
      <c r="I18" s="139"/>
      <c r="J18" s="139"/>
      <c r="K18" s="139"/>
      <c r="L18" s="139"/>
      <c r="M18" s="139"/>
      <c r="N18" s="61"/>
      <c r="O18" s="61"/>
      <c r="P18" s="61"/>
      <c r="Q18" s="61"/>
      <c r="R18" s="61"/>
      <c r="S18" s="61"/>
      <c r="T18" s="61"/>
      <c r="U18" s="61"/>
    </row>
    <row r="19" spans="1:21" x14ac:dyDescent="0.25">
      <c r="A19" s="61"/>
      <c r="B19" s="61"/>
      <c r="C19" s="61"/>
      <c r="D19" s="61"/>
      <c r="E19" s="139"/>
      <c r="F19" s="139"/>
      <c r="G19" s="139"/>
      <c r="H19" s="139"/>
      <c r="I19" s="139"/>
      <c r="J19" s="139"/>
      <c r="K19" s="139"/>
      <c r="L19" s="139"/>
      <c r="M19" s="139"/>
      <c r="N19" s="61"/>
      <c r="O19" s="61"/>
      <c r="P19" s="61"/>
      <c r="Q19" s="61"/>
      <c r="R19" s="61"/>
      <c r="S19" s="61"/>
      <c r="T19" s="61"/>
      <c r="U19" s="61"/>
    </row>
    <row r="20" spans="1:2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spans="1:21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</row>
    <row r="25" spans="1:21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x14ac:dyDescent="0.2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</row>
    <row r="27" spans="1:21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</row>
    <row r="29" spans="1:21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1:21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1:21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1:2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1:21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</row>
    <row r="34" spans="1:2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</row>
    <row r="35" spans="1:2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70" zoomScaleNormal="70" workbookViewId="0">
      <selection activeCell="L16" sqref="L16"/>
    </sheetView>
  </sheetViews>
  <sheetFormatPr defaultColWidth="9.140625" defaultRowHeight="15" x14ac:dyDescent="0.25"/>
  <cols>
    <col min="1" max="1" width="26.7109375" style="84" customWidth="1"/>
    <col min="2" max="19" width="9.140625" style="84"/>
    <col min="20" max="22" width="9.42578125" style="84" customWidth="1"/>
    <col min="23" max="64" width="9.140625" style="84"/>
    <col min="257" max="257" width="29.42578125" customWidth="1"/>
    <col min="276" max="278" width="9.42578125" customWidth="1"/>
    <col min="513" max="513" width="29.42578125" customWidth="1"/>
    <col min="532" max="534" width="9.42578125" customWidth="1"/>
    <col min="769" max="769" width="29.42578125" customWidth="1"/>
    <col min="788" max="790" width="9.42578125" customWidth="1"/>
  </cols>
  <sheetData>
    <row r="1" spans="1:64" ht="69.9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64" ht="30" customHeight="1" x14ac:dyDescent="0.25">
      <c r="A2" s="167" t="s">
        <v>274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/>
    </row>
    <row r="4" spans="1:64" x14ac:dyDescent="0.25">
      <c r="A4" s="104" t="s">
        <v>52</v>
      </c>
      <c r="B4" s="81">
        <v>2.14</v>
      </c>
      <c r="C4" s="81">
        <v>2.2000000000000002</v>
      </c>
      <c r="D4" s="81">
        <v>2.6539031095493151</v>
      </c>
      <c r="E4" s="81">
        <v>2.87</v>
      </c>
      <c r="F4" s="81">
        <v>2.0817178867839301</v>
      </c>
      <c r="G4" s="81">
        <v>2.61</v>
      </c>
      <c r="H4" s="81">
        <v>3.11</v>
      </c>
      <c r="I4" s="81">
        <v>3.12</v>
      </c>
      <c r="J4" s="81">
        <v>4.05</v>
      </c>
      <c r="K4" s="81">
        <v>4.4000000000000004</v>
      </c>
      <c r="L4" s="81">
        <v>4</v>
      </c>
      <c r="M4" s="81">
        <v>2.91</v>
      </c>
      <c r="N4" s="81">
        <v>2.9067463791406007</v>
      </c>
      <c r="O4" s="81">
        <v>3.288880842046523</v>
      </c>
      <c r="P4" s="81">
        <v>3.6415069631703596</v>
      </c>
      <c r="Q4" s="81">
        <v>4.3609275269740388</v>
      </c>
      <c r="R4" s="81">
        <v>4.1050130272077432</v>
      </c>
      <c r="S4" s="81">
        <v>3.9184063492704984</v>
      </c>
      <c r="T4" s="81">
        <v>3.5320571675867125</v>
      </c>
      <c r="U4" s="81">
        <v>3.29</v>
      </c>
      <c r="V4" s="81">
        <v>4.0549538050183545</v>
      </c>
      <c r="W4" s="81">
        <v>4.3105134337256334</v>
      </c>
      <c r="X4" s="82">
        <v>4.0444112662084351</v>
      </c>
      <c r="Y4" s="82">
        <v>3.458689747246098</v>
      </c>
      <c r="Z4" s="81">
        <v>3.0286745146897398</v>
      </c>
      <c r="BL4"/>
    </row>
    <row r="5" spans="1:64" x14ac:dyDescent="0.25">
      <c r="A5" s="104" t="s">
        <v>53</v>
      </c>
      <c r="B5" s="81">
        <v>1.57</v>
      </c>
      <c r="C5" s="81">
        <v>1.69</v>
      </c>
      <c r="D5" s="81">
        <v>1.8783787852556455</v>
      </c>
      <c r="E5" s="81">
        <v>1.92</v>
      </c>
      <c r="F5" s="81">
        <v>1.48228578617758</v>
      </c>
      <c r="G5" s="81">
        <v>2.03960623636093</v>
      </c>
      <c r="H5" s="81">
        <v>2.1800000000000002</v>
      </c>
      <c r="I5" s="81">
        <v>2.31</v>
      </c>
      <c r="J5" s="81">
        <v>3.3</v>
      </c>
      <c r="K5" s="81">
        <v>3.29</v>
      </c>
      <c r="L5" s="81">
        <v>3.04</v>
      </c>
      <c r="M5" s="81">
        <v>2.36</v>
      </c>
      <c r="N5" s="81">
        <v>2.058149447623685</v>
      </c>
      <c r="O5" s="81">
        <v>2.3450037741617602</v>
      </c>
      <c r="P5" s="81">
        <v>2.9969655157166084</v>
      </c>
      <c r="Q5" s="81">
        <v>3.0875524747534158</v>
      </c>
      <c r="R5" s="81">
        <v>3.2118445234520046</v>
      </c>
      <c r="S5" s="81">
        <v>3.3421110808223338</v>
      </c>
      <c r="T5" s="81">
        <v>2.8441403389983559</v>
      </c>
      <c r="U5" s="81">
        <v>2.6</v>
      </c>
      <c r="V5" s="81">
        <v>3.1004728511636084</v>
      </c>
      <c r="W5" s="81">
        <v>2.9421599748721867</v>
      </c>
      <c r="X5" s="82">
        <v>2.85325968784261</v>
      </c>
      <c r="Y5" s="82">
        <v>2.7419924092228842</v>
      </c>
      <c r="Z5" s="81">
        <v>2.24335419187695</v>
      </c>
      <c r="BL5"/>
    </row>
    <row r="6" spans="1:64" x14ac:dyDescent="0.25">
      <c r="A6" s="104" t="s">
        <v>54</v>
      </c>
      <c r="B6" s="81">
        <v>0.98</v>
      </c>
      <c r="C6" s="81">
        <v>1</v>
      </c>
      <c r="D6" s="81">
        <v>1.4865258059225597</v>
      </c>
      <c r="E6" s="81">
        <v>1.1000000000000001</v>
      </c>
      <c r="F6" s="81">
        <v>0.77042704886219704</v>
      </c>
      <c r="G6" s="81">
        <v>1.2842326146695</v>
      </c>
      <c r="H6" s="81">
        <v>1.54</v>
      </c>
      <c r="I6" s="81">
        <v>1.7</v>
      </c>
      <c r="J6" s="81">
        <v>2.5099999999999998</v>
      </c>
      <c r="K6" s="81">
        <v>1.89</v>
      </c>
      <c r="L6" s="81">
        <v>1.61</v>
      </c>
      <c r="M6" s="81">
        <v>1.31</v>
      </c>
      <c r="N6" s="81">
        <v>1.0952468119752352</v>
      </c>
      <c r="O6" s="81">
        <v>1.4454590809293097</v>
      </c>
      <c r="P6" s="81">
        <v>1.841269065125068</v>
      </c>
      <c r="Q6" s="81">
        <v>1.7678596002980953</v>
      </c>
      <c r="R6" s="81">
        <v>2.128118243327243</v>
      </c>
      <c r="S6" s="81">
        <v>1.8237458747184865</v>
      </c>
      <c r="T6" s="81">
        <v>1.680466202380027</v>
      </c>
      <c r="U6" s="81">
        <v>1.87</v>
      </c>
      <c r="V6" s="81">
        <v>1.8756870109916721</v>
      </c>
      <c r="W6" s="81">
        <v>1.549910898995021</v>
      </c>
      <c r="X6" s="82">
        <v>1.8653808451759308</v>
      </c>
      <c r="Y6" s="82">
        <v>1.4452938003402271</v>
      </c>
      <c r="Z6" s="81">
        <v>1.1691083694973701</v>
      </c>
      <c r="BL6"/>
    </row>
    <row r="7" spans="1:64" x14ac:dyDescent="0.25">
      <c r="A7" s="104" t="s">
        <v>55</v>
      </c>
      <c r="B7" s="81">
        <v>1.94</v>
      </c>
      <c r="C7" s="81">
        <v>2.21</v>
      </c>
      <c r="D7" s="81">
        <v>2.6088039043936884</v>
      </c>
      <c r="E7" s="81">
        <v>2.39</v>
      </c>
      <c r="F7" s="81">
        <v>2.05471768721655</v>
      </c>
      <c r="G7" s="81">
        <v>2.7701494546932399</v>
      </c>
      <c r="H7" s="81">
        <v>3.31</v>
      </c>
      <c r="I7" s="81">
        <v>3.54</v>
      </c>
      <c r="J7" s="81">
        <v>4.68</v>
      </c>
      <c r="K7" s="81">
        <v>3.51</v>
      </c>
      <c r="L7" s="81">
        <v>2.99</v>
      </c>
      <c r="M7" s="81">
        <v>2.67</v>
      </c>
      <c r="N7" s="81">
        <v>2.3060609178038223</v>
      </c>
      <c r="O7" s="81">
        <v>3.0660421542684029</v>
      </c>
      <c r="P7" s="81">
        <v>3.3865416153346843</v>
      </c>
      <c r="Q7" s="81">
        <v>3.513840749923447</v>
      </c>
      <c r="R7" s="81">
        <v>3.029545768563036</v>
      </c>
      <c r="S7" s="81">
        <v>4.6129998996242012</v>
      </c>
      <c r="T7" s="81">
        <v>3.6846391797950768</v>
      </c>
      <c r="U7" s="81">
        <v>2.72</v>
      </c>
      <c r="V7" s="81">
        <v>3.2149716382784361</v>
      </c>
      <c r="W7" s="81">
        <v>2.5459534191300142</v>
      </c>
      <c r="X7" s="82">
        <v>3.3027307922240317</v>
      </c>
      <c r="Y7" s="82">
        <v>2.8857396133560145</v>
      </c>
      <c r="Z7" s="81">
        <v>2.4843706937535002</v>
      </c>
      <c r="BL7"/>
    </row>
    <row r="8" spans="1:64" x14ac:dyDescent="0.25">
      <c r="A8" s="104" t="s">
        <v>56</v>
      </c>
      <c r="B8" s="81">
        <v>2.13</v>
      </c>
      <c r="C8" s="81">
        <v>2.1800000000000002</v>
      </c>
      <c r="D8" s="81">
        <v>3.1091884837909269</v>
      </c>
      <c r="E8" s="81">
        <v>2.5499999999999998</v>
      </c>
      <c r="F8" s="81">
        <v>1.61101072926422</v>
      </c>
      <c r="G8" s="81">
        <v>2.37</v>
      </c>
      <c r="H8" s="81">
        <v>3.34</v>
      </c>
      <c r="I8" s="81">
        <v>3.19</v>
      </c>
      <c r="J8" s="81">
        <v>4.54</v>
      </c>
      <c r="K8" s="81">
        <v>3.99</v>
      </c>
      <c r="L8" s="81">
        <v>3.13</v>
      </c>
      <c r="M8" s="81">
        <v>2.74</v>
      </c>
      <c r="N8" s="81">
        <v>2.337267148769631</v>
      </c>
      <c r="O8" s="81">
        <v>2.937010049490294</v>
      </c>
      <c r="P8" s="81">
        <v>3.9479670578145805</v>
      </c>
      <c r="Q8" s="81">
        <v>3.5733981500399565</v>
      </c>
      <c r="R8" s="81">
        <v>3.7569635683242253</v>
      </c>
      <c r="S8" s="81">
        <v>4.0223944722617224</v>
      </c>
      <c r="T8" s="81">
        <v>3.3320180982189598</v>
      </c>
      <c r="U8" s="81">
        <v>2.36</v>
      </c>
      <c r="V8" s="81">
        <v>3.2462485182961158</v>
      </c>
      <c r="W8" s="81">
        <v>2.894291699150362</v>
      </c>
      <c r="X8" s="82">
        <v>3.9146114605693918</v>
      </c>
      <c r="Y8" s="82">
        <v>2.7875462002062439</v>
      </c>
      <c r="Z8" s="81">
        <v>2.36345400053994</v>
      </c>
      <c r="BL8"/>
    </row>
    <row r="9" spans="1:64" x14ac:dyDescent="0.25">
      <c r="A9" s="104" t="s">
        <v>57</v>
      </c>
      <c r="B9" s="81">
        <v>2.06</v>
      </c>
      <c r="C9" s="81">
        <v>2</v>
      </c>
      <c r="D9" s="81">
        <v>2.6443535578973467</v>
      </c>
      <c r="E9" s="81">
        <v>2.59</v>
      </c>
      <c r="F9" s="81">
        <v>2.11069689302427</v>
      </c>
      <c r="G9" s="81">
        <v>2.94865281679317</v>
      </c>
      <c r="H9" s="81">
        <v>3.41</v>
      </c>
      <c r="I9" s="81">
        <v>3.4</v>
      </c>
      <c r="J9" s="81">
        <v>4.05</v>
      </c>
      <c r="K9" s="81">
        <v>3.81</v>
      </c>
      <c r="L9" s="81">
        <v>3.29</v>
      </c>
      <c r="M9" s="81">
        <v>2.81</v>
      </c>
      <c r="N9" s="81">
        <v>2.3446810230522597</v>
      </c>
      <c r="O9" s="81">
        <v>2.7455899830627724</v>
      </c>
      <c r="P9" s="81">
        <v>3.2915148803224357</v>
      </c>
      <c r="Q9" s="81">
        <v>3.494431410747755</v>
      </c>
      <c r="R9" s="81">
        <v>4.47</v>
      </c>
      <c r="S9" s="81">
        <v>4.7130802841296981</v>
      </c>
      <c r="T9" s="81">
        <v>3.7238376450324715</v>
      </c>
      <c r="U9" s="81">
        <v>2.84</v>
      </c>
      <c r="V9" s="81">
        <v>3.4463478583963125</v>
      </c>
      <c r="W9" s="81">
        <v>2.9108236323761507</v>
      </c>
      <c r="X9" s="82">
        <v>3.3125464863847403</v>
      </c>
      <c r="Y9" s="82">
        <v>2.8773210605350727</v>
      </c>
      <c r="Z9" s="81">
        <v>2.4450981057813999</v>
      </c>
      <c r="BL9"/>
    </row>
    <row r="10" spans="1:64" x14ac:dyDescent="0.25">
      <c r="A10" s="104" t="s">
        <v>58</v>
      </c>
      <c r="B10" s="81">
        <v>2.21</v>
      </c>
      <c r="C10" s="81">
        <v>2.2200000000000002</v>
      </c>
      <c r="D10" s="81">
        <v>3.0350976752739629</v>
      </c>
      <c r="E10" s="81">
        <v>3.09</v>
      </c>
      <c r="F10" s="81">
        <v>2.9630416131951902</v>
      </c>
      <c r="G10" s="81">
        <v>3.69</v>
      </c>
      <c r="H10" s="81">
        <v>5.05</v>
      </c>
      <c r="I10" s="81">
        <v>4.2</v>
      </c>
      <c r="J10" s="81">
        <v>5.79</v>
      </c>
      <c r="K10" s="81">
        <v>4.04</v>
      </c>
      <c r="L10" s="81">
        <v>1.77</v>
      </c>
      <c r="M10" s="81">
        <v>1.81</v>
      </c>
      <c r="N10" s="81">
        <v>1.3638658379819086</v>
      </c>
      <c r="O10" s="81">
        <v>2.3395771314389515</v>
      </c>
      <c r="P10" s="81">
        <v>3.1809637444223178</v>
      </c>
      <c r="Q10" s="81">
        <v>4.0157819362484544</v>
      </c>
      <c r="R10" s="81">
        <v>3.9190631545696921</v>
      </c>
      <c r="S10" s="81">
        <v>4.154893076163515</v>
      </c>
      <c r="T10" s="81">
        <v>4.4329048365022441</v>
      </c>
      <c r="U10" s="81">
        <v>3.94</v>
      </c>
      <c r="V10" s="81">
        <v>4.7581921495594015</v>
      </c>
      <c r="W10" s="81">
        <v>4.1670630261527908</v>
      </c>
      <c r="X10" s="82">
        <v>4.7432685482297687</v>
      </c>
      <c r="Y10" s="82">
        <v>3.701308878790095</v>
      </c>
      <c r="Z10" s="81">
        <v>3.62429950583984</v>
      </c>
      <c r="BL10"/>
    </row>
    <row r="11" spans="1:64" x14ac:dyDescent="0.25">
      <c r="A11" s="104" t="s">
        <v>59</v>
      </c>
      <c r="B11" s="81">
        <v>2.59</v>
      </c>
      <c r="C11" s="81">
        <v>2.65</v>
      </c>
      <c r="D11" s="81">
        <v>3.1414139282484173</v>
      </c>
      <c r="E11" s="81">
        <v>3.25</v>
      </c>
      <c r="F11" s="81">
        <v>3.11591861617008</v>
      </c>
      <c r="G11" s="81">
        <v>2.6952833602404902</v>
      </c>
      <c r="H11" s="81">
        <v>4.7699999999999996</v>
      </c>
      <c r="I11" s="81">
        <v>4.66</v>
      </c>
      <c r="J11" s="81">
        <v>5.09</v>
      </c>
      <c r="K11" s="81">
        <v>3.57</v>
      </c>
      <c r="L11" s="81">
        <v>3.42</v>
      </c>
      <c r="M11" s="81">
        <v>3.24</v>
      </c>
      <c r="N11" s="81">
        <v>2.8267331315648923</v>
      </c>
      <c r="O11" s="81">
        <v>3.4148407155025553</v>
      </c>
      <c r="P11" s="81">
        <v>3.7744296860370765</v>
      </c>
      <c r="Q11" s="81">
        <v>3.766051620477477</v>
      </c>
      <c r="R11" s="81">
        <v>4.2167527371523379</v>
      </c>
      <c r="S11" s="81">
        <v>4.5775591305180505</v>
      </c>
      <c r="T11" s="81">
        <v>3.5802232519482602</v>
      </c>
      <c r="U11" s="81">
        <v>3.6</v>
      </c>
      <c r="V11" s="81">
        <v>3.9369463234749831</v>
      </c>
      <c r="W11" s="81">
        <v>2.8451649013078266</v>
      </c>
      <c r="X11" s="82">
        <v>3.7569289035374513</v>
      </c>
      <c r="Y11" s="82">
        <v>3.846092212683442</v>
      </c>
      <c r="Z11" s="81">
        <v>3.1448690145539402</v>
      </c>
      <c r="BL11"/>
    </row>
    <row r="12" spans="1:64" x14ac:dyDescent="0.25">
      <c r="A12" s="104" t="s">
        <v>60</v>
      </c>
      <c r="B12" s="81">
        <v>2.82</v>
      </c>
      <c r="C12" s="81">
        <v>2.87</v>
      </c>
      <c r="D12" s="81">
        <v>3.29</v>
      </c>
      <c r="E12" s="81">
        <v>3.18</v>
      </c>
      <c r="F12" s="81">
        <v>3.06</v>
      </c>
      <c r="G12" s="81">
        <v>3.16</v>
      </c>
      <c r="H12" s="81">
        <v>4.0199999999999996</v>
      </c>
      <c r="I12" s="81">
        <v>3.9</v>
      </c>
      <c r="J12" s="81">
        <v>4.1100000000000003</v>
      </c>
      <c r="K12" s="81">
        <v>3.42</v>
      </c>
      <c r="L12" s="81">
        <v>3.28</v>
      </c>
      <c r="M12" s="81">
        <v>2.97</v>
      </c>
      <c r="N12" s="81">
        <v>2.8683906331568352</v>
      </c>
      <c r="O12" s="81">
        <v>3.07</v>
      </c>
      <c r="P12" s="81">
        <v>5.0199999999999996</v>
      </c>
      <c r="Q12" s="81">
        <v>4.8600000000000003</v>
      </c>
      <c r="R12" s="81">
        <v>5.09</v>
      </c>
      <c r="S12" s="81">
        <v>5.23</v>
      </c>
      <c r="T12" s="81">
        <v>4.7300000000000004</v>
      </c>
      <c r="U12" s="81">
        <v>4.71</v>
      </c>
      <c r="V12" s="81">
        <v>4.91</v>
      </c>
      <c r="W12" s="81">
        <v>4.58</v>
      </c>
      <c r="X12" s="82">
        <v>4.84</v>
      </c>
      <c r="Y12" s="82">
        <v>4.8710253439697375</v>
      </c>
      <c r="Z12" s="81">
        <v>4.1393075573595697</v>
      </c>
      <c r="BL12"/>
    </row>
    <row r="13" spans="1:64" x14ac:dyDescent="0.25">
      <c r="A13" s="104" t="s">
        <v>61</v>
      </c>
      <c r="B13" s="81">
        <v>3.24</v>
      </c>
      <c r="C13" s="81">
        <v>4.96</v>
      </c>
      <c r="D13" s="81">
        <v>4.9000000000000004</v>
      </c>
      <c r="E13" s="81">
        <v>5.18</v>
      </c>
      <c r="F13" s="81">
        <v>5.6</v>
      </c>
      <c r="G13" s="81">
        <v>5.6</v>
      </c>
      <c r="H13" s="81">
        <v>7.18</v>
      </c>
      <c r="I13" s="81">
        <v>7.68</v>
      </c>
      <c r="J13" s="81">
        <v>6.24</v>
      </c>
      <c r="K13" s="81">
        <v>8.51</v>
      </c>
      <c r="L13" s="81">
        <v>4.95</v>
      </c>
      <c r="M13" s="81">
        <v>4.6399999999999997</v>
      </c>
      <c r="N13" s="81">
        <v>4.09</v>
      </c>
      <c r="O13" s="81">
        <v>4.75</v>
      </c>
      <c r="P13" s="81">
        <v>7.0250000000000004</v>
      </c>
      <c r="Q13" s="81">
        <v>5.7</v>
      </c>
      <c r="R13" s="81">
        <v>9.1999999999999993</v>
      </c>
      <c r="S13" s="81">
        <v>7.97</v>
      </c>
      <c r="T13" s="81">
        <v>4.62</v>
      </c>
      <c r="U13" s="81">
        <v>7</v>
      </c>
      <c r="V13" s="81">
        <v>5.3</v>
      </c>
      <c r="W13" s="81">
        <v>7.15</v>
      </c>
      <c r="X13" s="82">
        <v>5.61</v>
      </c>
      <c r="Y13" s="82">
        <v>5.28</v>
      </c>
      <c r="Z13" s="81">
        <v>4.16</v>
      </c>
      <c r="BL13"/>
    </row>
    <row r="14" spans="1:6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2.4362622064606598</v>
      </c>
      <c r="I14" s="81">
        <v>2.6825997561100743</v>
      </c>
      <c r="J14" s="81">
        <v>4.0002097755401724</v>
      </c>
      <c r="K14" s="81">
        <v>3.7603131153051912</v>
      </c>
      <c r="L14" s="81">
        <v>3.2093621489194155</v>
      </c>
      <c r="M14" s="81">
        <v>2.8055781448538757</v>
      </c>
      <c r="N14" s="81">
        <v>2.6007935142356859</v>
      </c>
      <c r="O14" s="81">
        <v>2.4009756865213627</v>
      </c>
      <c r="P14" s="81">
        <v>3.6028268848528189</v>
      </c>
      <c r="Q14" s="81">
        <v>3.6007090854631367</v>
      </c>
      <c r="R14" s="81">
        <v>3.6087989357658685</v>
      </c>
      <c r="S14" s="81">
        <v>3.4462575341226493</v>
      </c>
      <c r="T14" s="81">
        <v>2.8034595444605519</v>
      </c>
      <c r="U14" s="81">
        <v>2.8</v>
      </c>
      <c r="V14" s="81">
        <v>2.5981425338084954</v>
      </c>
      <c r="W14" s="81">
        <v>2.6868805408983576</v>
      </c>
      <c r="X14" s="82">
        <v>2.4996758052012122</v>
      </c>
      <c r="Y14" s="82">
        <v>2.7128639566831012</v>
      </c>
      <c r="Z14" s="81">
        <v>2.31068510670285</v>
      </c>
      <c r="BL14"/>
    </row>
    <row r="15" spans="1:6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64" x14ac:dyDescent="0.25">
      <c r="A16" s="61" t="s">
        <v>20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70" zoomScaleNormal="70" workbookViewId="0">
      <selection activeCell="N20" sqref="N20"/>
    </sheetView>
  </sheetViews>
  <sheetFormatPr defaultColWidth="9.140625" defaultRowHeight="15" x14ac:dyDescent="0.25"/>
  <cols>
    <col min="1" max="1" width="26.7109375" style="84" customWidth="1"/>
    <col min="2" max="17" width="9.140625" style="84"/>
    <col min="18" max="18" width="9.28515625" style="84" customWidth="1"/>
    <col min="19" max="22" width="9.42578125" style="84" customWidth="1"/>
    <col min="23" max="24" width="9.140625" style="84"/>
    <col min="25" max="25" width="9.42578125" style="84" customWidth="1"/>
    <col min="26" max="26" width="9.140625" style="84"/>
    <col min="27" max="27" width="9.42578125" style="84" customWidth="1"/>
    <col min="28" max="64" width="9.140625" style="84"/>
    <col min="257" max="257" width="28.7109375" customWidth="1"/>
    <col min="274" max="274" width="9.28515625" customWidth="1"/>
    <col min="275" max="278" width="9.42578125" customWidth="1"/>
    <col min="281" max="281" width="9.42578125" customWidth="1"/>
    <col min="283" max="283" width="9.42578125" customWidth="1"/>
    <col min="513" max="513" width="28.7109375" customWidth="1"/>
    <col min="530" max="530" width="9.28515625" customWidth="1"/>
    <col min="531" max="534" width="9.42578125" customWidth="1"/>
    <col min="537" max="537" width="9.42578125" customWidth="1"/>
    <col min="539" max="539" width="9.42578125" customWidth="1"/>
    <col min="769" max="769" width="28.7109375" customWidth="1"/>
    <col min="786" max="786" width="9.28515625" customWidth="1"/>
    <col min="787" max="790" width="9.42578125" customWidth="1"/>
    <col min="793" max="793" width="9.42578125" customWidth="1"/>
    <col min="795" max="795" width="9.42578125" customWidth="1"/>
  </cols>
  <sheetData>
    <row r="1" spans="1:64" ht="69.9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64" ht="30" customHeight="1" x14ac:dyDescent="0.25">
      <c r="A2" s="167" t="s">
        <v>275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/>
    </row>
    <row r="4" spans="1:64" x14ac:dyDescent="0.25">
      <c r="A4" s="104" t="s">
        <v>52</v>
      </c>
      <c r="B4" s="80">
        <v>1.49</v>
      </c>
      <c r="C4" s="80">
        <v>1.39</v>
      </c>
      <c r="D4" s="80">
        <v>1.5036941102894426</v>
      </c>
      <c r="E4" s="80">
        <v>2.02</v>
      </c>
      <c r="F4" s="80">
        <v>2.4416975635976499</v>
      </c>
      <c r="G4" s="80">
        <v>2.59</v>
      </c>
      <c r="H4" s="80">
        <v>2.89</v>
      </c>
      <c r="I4" s="80">
        <v>3.15</v>
      </c>
      <c r="J4" s="80">
        <v>3.49</v>
      </c>
      <c r="K4" s="80">
        <v>4.0599999999999996</v>
      </c>
      <c r="L4" s="80">
        <v>3.31</v>
      </c>
      <c r="M4" s="80">
        <v>3.3</v>
      </c>
      <c r="N4" s="80">
        <v>3.638149130106632</v>
      </c>
      <c r="O4" s="80">
        <v>3.8855757502330697</v>
      </c>
      <c r="P4" s="80">
        <v>4.6351710722612802</v>
      </c>
      <c r="Q4" s="80">
        <v>6.9132364402317013</v>
      </c>
      <c r="R4" s="80">
        <v>5.4458414610317867</v>
      </c>
      <c r="S4" s="80">
        <v>3.5575746146593028</v>
      </c>
      <c r="T4" s="80">
        <v>3.2204640461825869</v>
      </c>
      <c r="U4" s="80">
        <v>2.92</v>
      </c>
      <c r="V4" s="80">
        <v>2.8869466408221482</v>
      </c>
      <c r="W4" s="80">
        <v>2.9692201915311895</v>
      </c>
      <c r="X4" s="80">
        <v>2.8040987433173941</v>
      </c>
      <c r="Y4" s="80">
        <v>2.7772368365912476</v>
      </c>
      <c r="Z4" s="80">
        <v>2.6744376605790898</v>
      </c>
      <c r="BL4"/>
    </row>
    <row r="5" spans="1:64" x14ac:dyDescent="0.25">
      <c r="A5" s="104" t="s">
        <v>53</v>
      </c>
      <c r="B5" s="80">
        <v>1.35</v>
      </c>
      <c r="C5" s="80">
        <v>1.25</v>
      </c>
      <c r="D5" s="80">
        <v>1.2321349705528766</v>
      </c>
      <c r="E5" s="80">
        <v>1.88</v>
      </c>
      <c r="F5" s="80">
        <v>2.2468619220425299</v>
      </c>
      <c r="G5" s="80">
        <v>2.4228238294537099</v>
      </c>
      <c r="H5" s="80">
        <v>2.6</v>
      </c>
      <c r="I5" s="80">
        <v>3.11</v>
      </c>
      <c r="J5" s="80">
        <v>3.32</v>
      </c>
      <c r="K5" s="80">
        <v>3.92</v>
      </c>
      <c r="L5" s="80">
        <v>3.14</v>
      </c>
      <c r="M5" s="80">
        <v>2.96</v>
      </c>
      <c r="N5" s="80">
        <v>3.433006265038554</v>
      </c>
      <c r="O5" s="80">
        <v>3.894153603317509</v>
      </c>
      <c r="P5" s="80">
        <v>4.719890113888586</v>
      </c>
      <c r="Q5" s="80">
        <v>6.3130528657698468</v>
      </c>
      <c r="R5" s="80">
        <v>5.8813806813708087</v>
      </c>
      <c r="S5" s="80">
        <v>3.3098063641858828</v>
      </c>
      <c r="T5" s="80">
        <v>3.168044572969412</v>
      </c>
      <c r="U5" s="80">
        <v>3.12</v>
      </c>
      <c r="V5" s="80">
        <v>2.768397381392286</v>
      </c>
      <c r="W5" s="80">
        <v>2.8143365942347329</v>
      </c>
      <c r="X5" s="80">
        <v>2.7003428888612571</v>
      </c>
      <c r="Y5" s="80">
        <v>2.2439091277274339</v>
      </c>
      <c r="Z5" s="80">
        <v>2.3640274885296999</v>
      </c>
      <c r="BL5"/>
    </row>
    <row r="6" spans="1:64" x14ac:dyDescent="0.25">
      <c r="A6" s="104" t="s">
        <v>54</v>
      </c>
      <c r="B6" s="80">
        <v>1.45</v>
      </c>
      <c r="C6" s="80">
        <v>1.25</v>
      </c>
      <c r="D6" s="80">
        <v>1.4005974128009253</v>
      </c>
      <c r="E6" s="80">
        <v>1.92</v>
      </c>
      <c r="F6" s="80">
        <v>2.53599783653616</v>
      </c>
      <c r="G6" s="80">
        <v>2.75</v>
      </c>
      <c r="H6" s="80">
        <v>2.78</v>
      </c>
      <c r="I6" s="80">
        <v>3.09</v>
      </c>
      <c r="J6" s="80">
        <v>3.28</v>
      </c>
      <c r="K6" s="80">
        <v>4.01</v>
      </c>
      <c r="L6" s="80">
        <v>3.12</v>
      </c>
      <c r="M6" s="80">
        <v>3.36</v>
      </c>
      <c r="N6" s="80">
        <v>3.7437316888097061</v>
      </c>
      <c r="O6" s="80">
        <v>4.0400324145939566</v>
      </c>
      <c r="P6" s="80">
        <v>4.824780451189449</v>
      </c>
      <c r="Q6" s="80">
        <v>6.8900474739272193</v>
      </c>
      <c r="R6" s="80">
        <v>5.6050925132896143</v>
      </c>
      <c r="S6" s="80">
        <v>3.6385884637954491</v>
      </c>
      <c r="T6" s="80">
        <v>3.4806393357020204</v>
      </c>
      <c r="U6" s="80">
        <v>3</v>
      </c>
      <c r="V6" s="80">
        <v>2.8441152829221363</v>
      </c>
      <c r="W6" s="80">
        <v>2.7265837277034177</v>
      </c>
      <c r="X6" s="80">
        <v>2.7012444379747689</v>
      </c>
      <c r="Y6" s="80">
        <v>2.8076298252283292</v>
      </c>
      <c r="Z6" s="80">
        <v>2.69374554801513</v>
      </c>
      <c r="BL6"/>
    </row>
    <row r="7" spans="1:64" x14ac:dyDescent="0.25">
      <c r="A7" s="104" t="s">
        <v>55</v>
      </c>
      <c r="B7" s="80">
        <v>1.56</v>
      </c>
      <c r="C7" s="80">
        <v>1.47</v>
      </c>
      <c r="D7" s="80">
        <v>1.4292743486107227</v>
      </c>
      <c r="E7" s="80">
        <v>2.1800000000000002</v>
      </c>
      <c r="F7" s="80">
        <v>2.3128845427392002</v>
      </c>
      <c r="G7" s="80">
        <v>2.6276593223060201</v>
      </c>
      <c r="H7" s="80">
        <v>2.98</v>
      </c>
      <c r="I7" s="80">
        <v>3.15</v>
      </c>
      <c r="J7" s="80">
        <v>4.0999999999999996</v>
      </c>
      <c r="K7" s="80">
        <v>4.8899999999999997</v>
      </c>
      <c r="L7" s="80">
        <v>4</v>
      </c>
      <c r="M7" s="80">
        <v>3.5</v>
      </c>
      <c r="N7" s="80">
        <v>3.9458039071417765</v>
      </c>
      <c r="O7" s="80">
        <v>4.3127230072795735</v>
      </c>
      <c r="P7" s="80">
        <v>5.2683221692053586</v>
      </c>
      <c r="Q7" s="80">
        <v>7.106200715807768</v>
      </c>
      <c r="R7" s="80">
        <v>5.4361554096948259</v>
      </c>
      <c r="S7" s="80">
        <v>4.2330503155931716</v>
      </c>
      <c r="T7" s="80">
        <v>3.4434002998308646</v>
      </c>
      <c r="U7" s="80">
        <v>2.93</v>
      </c>
      <c r="V7" s="80">
        <v>2.7955995682628401</v>
      </c>
      <c r="W7" s="80">
        <v>3.2932009249042244</v>
      </c>
      <c r="X7" s="80">
        <v>2.9372787249350898</v>
      </c>
      <c r="Y7" s="80">
        <v>2.7731753851223329</v>
      </c>
      <c r="Z7" s="80">
        <v>2.5344940846670099</v>
      </c>
      <c r="BL7"/>
    </row>
    <row r="8" spans="1:64" x14ac:dyDescent="0.25">
      <c r="A8" s="104" t="s">
        <v>56</v>
      </c>
      <c r="B8" s="80">
        <v>1.46</v>
      </c>
      <c r="C8" s="80">
        <v>1.2</v>
      </c>
      <c r="D8" s="80">
        <v>1.2795805341930371</v>
      </c>
      <c r="E8" s="80">
        <v>1.83</v>
      </c>
      <c r="F8" s="80">
        <v>2.26352209603753</v>
      </c>
      <c r="G8" s="80">
        <v>2.54</v>
      </c>
      <c r="H8" s="80">
        <v>2.67</v>
      </c>
      <c r="I8" s="80">
        <v>2.75</v>
      </c>
      <c r="J8" s="80">
        <v>2.85</v>
      </c>
      <c r="K8" s="80">
        <v>3.91</v>
      </c>
      <c r="L8" s="80">
        <v>3.33</v>
      </c>
      <c r="M8" s="80">
        <v>3.39</v>
      </c>
      <c r="N8" s="80">
        <v>3.9096992133271633</v>
      </c>
      <c r="O8" s="80">
        <v>4.1631799163179917</v>
      </c>
      <c r="P8" s="80">
        <v>5.1568313387328581</v>
      </c>
      <c r="Q8" s="80">
        <v>6.6009259064855446</v>
      </c>
      <c r="R8" s="80">
        <v>4.9551549952002993</v>
      </c>
      <c r="S8" s="80">
        <v>3.3526242558737538</v>
      </c>
      <c r="T8" s="80">
        <v>3.4903474743798646</v>
      </c>
      <c r="U8" s="80">
        <v>2.91</v>
      </c>
      <c r="V8" s="80">
        <v>2.8355449724429636</v>
      </c>
      <c r="W8" s="80">
        <v>2.9638020155442342</v>
      </c>
      <c r="X8" s="80">
        <v>2.8551029091102484</v>
      </c>
      <c r="Y8" s="80">
        <v>2.8554234239821388</v>
      </c>
      <c r="Z8" s="80">
        <v>2.8622588409888898</v>
      </c>
      <c r="BL8"/>
    </row>
    <row r="9" spans="1:64" x14ac:dyDescent="0.25">
      <c r="A9" s="104" t="s">
        <v>57</v>
      </c>
      <c r="B9" s="80">
        <v>1.69</v>
      </c>
      <c r="C9" s="80">
        <v>1.5</v>
      </c>
      <c r="D9" s="80">
        <v>1.578125</v>
      </c>
      <c r="E9" s="80">
        <v>2.36</v>
      </c>
      <c r="F9" s="80">
        <v>2.8125</v>
      </c>
      <c r="G9" s="80">
        <v>3.0147058857707298</v>
      </c>
      <c r="H9" s="80">
        <v>3.15</v>
      </c>
      <c r="I9" s="80">
        <v>3.12</v>
      </c>
      <c r="J9" s="80">
        <v>3.74</v>
      </c>
      <c r="K9" s="80">
        <v>4.32</v>
      </c>
      <c r="L9" s="80">
        <v>3.36</v>
      </c>
      <c r="M9" s="80">
        <v>3.82</v>
      </c>
      <c r="N9" s="80">
        <v>4.083333332137193</v>
      </c>
      <c r="O9" s="80">
        <v>4.4722222200825312</v>
      </c>
      <c r="P9" s="80">
        <v>5.54687500731636</v>
      </c>
      <c r="Q9" s="80">
        <v>7.6718750029755531</v>
      </c>
      <c r="R9" s="80">
        <v>6.58</v>
      </c>
      <c r="S9" s="80">
        <v>4.1805555602319497</v>
      </c>
      <c r="T9" s="80">
        <v>3.89408313233589</v>
      </c>
      <c r="U9" s="80">
        <v>3.31</v>
      </c>
      <c r="V9" s="80">
        <v>3.3040841998221766</v>
      </c>
      <c r="W9" s="80">
        <v>3.1764705896805898</v>
      </c>
      <c r="X9" s="80">
        <v>3.1029411774433604</v>
      </c>
      <c r="Y9" s="80">
        <v>3.0000525557511408</v>
      </c>
      <c r="Z9" s="80">
        <v>2.8056657076643798</v>
      </c>
      <c r="BL9"/>
    </row>
    <row r="10" spans="1:64" x14ac:dyDescent="0.25">
      <c r="A10" s="104" t="s">
        <v>58</v>
      </c>
      <c r="B10" s="80">
        <v>1.98</v>
      </c>
      <c r="C10" s="80">
        <v>1.65</v>
      </c>
      <c r="D10" s="80">
        <v>1.7007117853685116</v>
      </c>
      <c r="E10" s="80">
        <v>2.36</v>
      </c>
      <c r="F10" s="80">
        <v>3.0689198841085901</v>
      </c>
      <c r="G10" s="80">
        <v>3.78</v>
      </c>
      <c r="H10" s="80">
        <v>3.89</v>
      </c>
      <c r="I10" s="80">
        <v>4.3</v>
      </c>
      <c r="J10" s="80">
        <v>5.36</v>
      </c>
      <c r="K10" s="80">
        <v>5.52</v>
      </c>
      <c r="L10" s="80">
        <v>3.49</v>
      </c>
      <c r="M10" s="80">
        <v>4.1900000000000004</v>
      </c>
      <c r="N10" s="80">
        <v>4.089657111299541</v>
      </c>
      <c r="O10" s="80">
        <v>4.3800439904573674</v>
      </c>
      <c r="P10" s="80">
        <v>6.3776155347151153</v>
      </c>
      <c r="Q10" s="80">
        <v>7.2639893146280832</v>
      </c>
      <c r="R10" s="80">
        <v>6.5135115355432021</v>
      </c>
      <c r="S10" s="80">
        <v>4.0916043481152427</v>
      </c>
      <c r="T10" s="80">
        <v>4.4340288807709145</v>
      </c>
      <c r="U10" s="80">
        <v>3.83</v>
      </c>
      <c r="V10" s="80">
        <v>4.5422727804320919</v>
      </c>
      <c r="W10" s="80">
        <v>4.6753263730074579</v>
      </c>
      <c r="X10" s="80">
        <v>4.3982829086854309</v>
      </c>
      <c r="Y10" s="80">
        <v>3.6818428502981511</v>
      </c>
      <c r="Z10" s="80">
        <v>4.06063284908931</v>
      </c>
      <c r="BL10"/>
    </row>
    <row r="11" spans="1:64" x14ac:dyDescent="0.25">
      <c r="A11" s="104" t="s">
        <v>59</v>
      </c>
      <c r="B11" s="80">
        <v>1.25</v>
      </c>
      <c r="C11" s="80">
        <v>1.28</v>
      </c>
      <c r="D11" s="80">
        <v>1.34</v>
      </c>
      <c r="E11" s="80">
        <v>2.0299999999999998</v>
      </c>
      <c r="F11" s="80">
        <v>2.79</v>
      </c>
      <c r="G11" s="80">
        <v>3</v>
      </c>
      <c r="H11" s="80">
        <v>3.28</v>
      </c>
      <c r="I11" s="80">
        <v>3.46</v>
      </c>
      <c r="J11" s="80">
        <v>3.89</v>
      </c>
      <c r="K11" s="80">
        <v>4.01</v>
      </c>
      <c r="L11" s="80">
        <v>3.09</v>
      </c>
      <c r="M11" s="80">
        <v>3.49</v>
      </c>
      <c r="N11" s="80">
        <v>4.2300000000000004</v>
      </c>
      <c r="O11" s="80">
        <v>3.91</v>
      </c>
      <c r="P11" s="80">
        <v>5.03</v>
      </c>
      <c r="Q11" s="80">
        <v>6.4499841655060086</v>
      </c>
      <c r="R11" s="80">
        <v>5.5940011312185041</v>
      </c>
      <c r="S11" s="80">
        <v>4.25</v>
      </c>
      <c r="T11" s="80">
        <v>3.7500937960605656</v>
      </c>
      <c r="U11" s="80">
        <v>3.47</v>
      </c>
      <c r="V11" s="80">
        <v>2.69</v>
      </c>
      <c r="W11" s="80">
        <v>2.73</v>
      </c>
      <c r="X11" s="80">
        <v>3.13</v>
      </c>
      <c r="Y11" s="80">
        <v>3.2908116048475944</v>
      </c>
      <c r="Z11" s="80">
        <v>2.69</v>
      </c>
      <c r="BL11"/>
    </row>
    <row r="12" spans="1:64" x14ac:dyDescent="0.25">
      <c r="A12" s="104" t="s">
        <v>60</v>
      </c>
      <c r="B12" s="80">
        <v>2.0299999999999998</v>
      </c>
      <c r="C12" s="80">
        <v>2.09</v>
      </c>
      <c r="D12" s="80">
        <v>2.6738549559301066</v>
      </c>
      <c r="E12" s="80">
        <v>3.1</v>
      </c>
      <c r="F12" s="80">
        <v>3.7222930445526599</v>
      </c>
      <c r="G12" s="80">
        <v>4.0324411694794398</v>
      </c>
      <c r="H12" s="80">
        <v>4.1399999999999997</v>
      </c>
      <c r="I12" s="80">
        <v>4.46</v>
      </c>
      <c r="J12" s="80">
        <v>4.3600000000000003</v>
      </c>
      <c r="K12" s="80">
        <v>5.75</v>
      </c>
      <c r="L12" s="80">
        <v>4.0999999999999996</v>
      </c>
      <c r="M12" s="80">
        <v>4.45</v>
      </c>
      <c r="N12" s="80">
        <v>5.0264683336375251</v>
      </c>
      <c r="O12" s="80">
        <v>5.0964677751209475</v>
      </c>
      <c r="P12" s="80">
        <v>5.7853339350180502</v>
      </c>
      <c r="Q12" s="80">
        <v>7.4090991370237846</v>
      </c>
      <c r="R12" s="80">
        <v>7.2581175565997436</v>
      </c>
      <c r="S12" s="80">
        <v>5.3298329355608596</v>
      </c>
      <c r="T12" s="80">
        <v>4.972290544031889</v>
      </c>
      <c r="U12" s="80">
        <v>4.5999999999999996</v>
      </c>
      <c r="V12" s="80">
        <v>4.0324614505996577</v>
      </c>
      <c r="W12" s="80">
        <v>3.6134088669950737</v>
      </c>
      <c r="X12" s="80">
        <v>3.9780619543234845</v>
      </c>
      <c r="Y12" s="80">
        <v>4.1872056185183562</v>
      </c>
      <c r="Z12" s="80">
        <v>3.9695271889834101</v>
      </c>
      <c r="BL12"/>
    </row>
    <row r="13" spans="1:64" x14ac:dyDescent="0.25">
      <c r="A13" s="104" t="s">
        <v>61</v>
      </c>
      <c r="B13" s="80">
        <v>1.95</v>
      </c>
      <c r="C13" s="80">
        <v>1.69</v>
      </c>
      <c r="D13" s="80">
        <v>2.3237407490468711</v>
      </c>
      <c r="E13" s="80">
        <v>2.39</v>
      </c>
      <c r="F13" s="80">
        <v>2.98</v>
      </c>
      <c r="G13" s="80">
        <v>3.0826733013040499</v>
      </c>
      <c r="H13" s="80">
        <v>4.3099999999999996</v>
      </c>
      <c r="I13" s="80">
        <v>4.0999999999999996</v>
      </c>
      <c r="J13" s="80">
        <v>5.2</v>
      </c>
      <c r="K13" s="80">
        <v>5.13</v>
      </c>
      <c r="L13" s="80">
        <v>3.99</v>
      </c>
      <c r="M13" s="80">
        <v>3.64</v>
      </c>
      <c r="N13" s="80">
        <v>4.9398373996586811</v>
      </c>
      <c r="O13" s="80">
        <v>5.289683413626979</v>
      </c>
      <c r="P13" s="80">
        <v>6.387539936102236</v>
      </c>
      <c r="Q13" s="80">
        <v>9.5044344473007705</v>
      </c>
      <c r="R13" s="80">
        <v>9.3569313980555933</v>
      </c>
      <c r="S13" s="80">
        <v>4.7311932144910864</v>
      </c>
      <c r="T13" s="80">
        <v>4.3499999999999996</v>
      </c>
      <c r="U13" s="80">
        <v>3.9</v>
      </c>
      <c r="V13" s="80">
        <v>4.3494492753623186</v>
      </c>
      <c r="W13" s="80">
        <v>3.64</v>
      </c>
      <c r="X13" s="80">
        <v>3.9603183941858453</v>
      </c>
      <c r="Y13" s="80">
        <v>2.8618521577534586</v>
      </c>
      <c r="Z13" s="80">
        <v>3.52</v>
      </c>
      <c r="BL13"/>
    </row>
    <row r="14" spans="1:6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2.6143588362068964</v>
      </c>
      <c r="I14" s="80">
        <v>2.5897196261682245</v>
      </c>
      <c r="J14" s="80">
        <v>2.5660377358490565</v>
      </c>
      <c r="K14" s="80">
        <v>4.5822214350375878</v>
      </c>
      <c r="L14" s="80">
        <v>3.781417202161697</v>
      </c>
      <c r="M14" s="80">
        <v>3.7654299821697985</v>
      </c>
      <c r="N14" s="80">
        <v>3.5570786516853934</v>
      </c>
      <c r="O14" s="80">
        <v>4.2472688788747783</v>
      </c>
      <c r="P14" s="80">
        <v>5.2061007859225938</v>
      </c>
      <c r="Q14" s="80">
        <v>6.95724496999647</v>
      </c>
      <c r="R14" s="80">
        <v>5.9121495906722901</v>
      </c>
      <c r="S14" s="80">
        <v>3.0825797602113392</v>
      </c>
      <c r="T14" s="80">
        <v>3.1232504700229788</v>
      </c>
      <c r="U14" s="80">
        <v>2.54</v>
      </c>
      <c r="V14" s="80">
        <v>2.5612529888482638</v>
      </c>
      <c r="W14" s="80">
        <v>2.5714153367758774</v>
      </c>
      <c r="X14" s="80">
        <v>3.120932338454744</v>
      </c>
      <c r="Y14" s="80">
        <v>2.9123105816758939</v>
      </c>
      <c r="Z14" s="80">
        <v>2.9869261749031</v>
      </c>
      <c r="BL14"/>
    </row>
    <row r="15" spans="1:6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64" x14ac:dyDescent="0.25">
      <c r="A16" s="61" t="s">
        <v>20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70" zoomScaleNormal="70" workbookViewId="0">
      <selection activeCell="M23" sqref="M23"/>
    </sheetView>
  </sheetViews>
  <sheetFormatPr defaultColWidth="9.140625" defaultRowHeight="15" x14ac:dyDescent="0.25"/>
  <cols>
    <col min="1" max="1" width="26.7109375" style="84" customWidth="1"/>
    <col min="2" max="17" width="9.140625" style="84"/>
    <col min="18" max="18" width="9.85546875" style="84" customWidth="1"/>
    <col min="19" max="19" width="9.28515625" style="84" customWidth="1"/>
    <col min="20" max="20" width="9" style="84" customWidth="1"/>
    <col min="21" max="21" width="9.140625" style="84"/>
    <col min="22" max="22" width="9.42578125" style="84" customWidth="1"/>
    <col min="23" max="26" width="9.140625" style="84"/>
    <col min="27" max="27" width="9.42578125" style="84" customWidth="1"/>
    <col min="28" max="64" width="9.140625" style="84"/>
    <col min="257" max="257" width="26.5703125" customWidth="1"/>
    <col min="274" max="274" width="9.85546875" customWidth="1"/>
    <col min="275" max="275" width="9.28515625" customWidth="1"/>
    <col min="276" max="276" width="9" customWidth="1"/>
    <col min="278" max="278" width="9.42578125" customWidth="1"/>
    <col min="283" max="283" width="9.42578125" customWidth="1"/>
    <col min="513" max="513" width="26.5703125" customWidth="1"/>
    <col min="530" max="530" width="9.85546875" customWidth="1"/>
    <col min="531" max="531" width="9.28515625" customWidth="1"/>
    <col min="532" max="532" width="9" customWidth="1"/>
    <col min="534" max="534" width="9.42578125" customWidth="1"/>
    <col min="539" max="539" width="9.42578125" customWidth="1"/>
    <col min="769" max="769" width="26.5703125" customWidth="1"/>
    <col min="786" max="786" width="9.85546875" customWidth="1"/>
    <col min="787" max="787" width="9.28515625" customWidth="1"/>
    <col min="788" max="788" width="9" customWidth="1"/>
    <col min="790" max="790" width="9.42578125" customWidth="1"/>
    <col min="795" max="795" width="9.42578125" customWidth="1"/>
  </cols>
  <sheetData>
    <row r="1" spans="1:64" ht="69.9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64" ht="30" customHeight="1" x14ac:dyDescent="0.25">
      <c r="A2" s="167" t="s">
        <v>276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/>
    </row>
    <row r="4" spans="1:64" x14ac:dyDescent="0.25">
      <c r="A4" s="104" t="s">
        <v>52</v>
      </c>
      <c r="B4" s="80">
        <v>1.79</v>
      </c>
      <c r="C4" s="80">
        <v>1.86</v>
      </c>
      <c r="D4" s="80">
        <v>1.8539596892155543</v>
      </c>
      <c r="E4" s="80">
        <v>1.79</v>
      </c>
      <c r="F4" s="80">
        <v>1.7181915322621399</v>
      </c>
      <c r="G4" s="80">
        <v>3.38</v>
      </c>
      <c r="H4" s="80">
        <v>5.65</v>
      </c>
      <c r="I4" s="80">
        <v>6.66</v>
      </c>
      <c r="J4" s="80">
        <v>5.28</v>
      </c>
      <c r="K4" s="80">
        <v>3.12</v>
      </c>
      <c r="L4" s="80">
        <v>2.33</v>
      </c>
      <c r="M4" s="80">
        <v>1.97</v>
      </c>
      <c r="N4" s="80">
        <v>1.7106141570698372</v>
      </c>
      <c r="O4" s="80">
        <v>1.8148469784365124</v>
      </c>
      <c r="P4" s="80">
        <v>1.7213975051668922</v>
      </c>
      <c r="Q4" s="80">
        <v>1.7695125230257178</v>
      </c>
      <c r="R4" s="80">
        <v>1.5910764404422564</v>
      </c>
      <c r="S4" s="80">
        <v>2.3290587641445026</v>
      </c>
      <c r="T4" s="80">
        <v>3.4059844355859474</v>
      </c>
      <c r="U4" s="80">
        <v>4.28</v>
      </c>
      <c r="V4" s="80">
        <v>4.3834345405198976</v>
      </c>
      <c r="W4" s="80">
        <v>3.5662308479908535</v>
      </c>
      <c r="X4" s="80">
        <v>3.4175777417738202</v>
      </c>
      <c r="Y4" s="80">
        <v>3.6568448558650122</v>
      </c>
      <c r="Z4" s="80">
        <v>3.1051019479647102</v>
      </c>
      <c r="BL4"/>
    </row>
    <row r="5" spans="1:64" x14ac:dyDescent="0.25">
      <c r="A5" s="104" t="s">
        <v>53</v>
      </c>
      <c r="B5" s="80">
        <v>1.4</v>
      </c>
      <c r="C5" s="80">
        <v>1.49</v>
      </c>
      <c r="D5" s="80">
        <v>1.538996400151756</v>
      </c>
      <c r="E5" s="80">
        <v>1.39</v>
      </c>
      <c r="F5" s="80">
        <v>1.3290049590073101</v>
      </c>
      <c r="G5" s="80">
        <v>2.5399078309796401</v>
      </c>
      <c r="H5" s="80">
        <v>4.78</v>
      </c>
      <c r="I5" s="80">
        <v>6.2</v>
      </c>
      <c r="J5" s="80">
        <v>4.84</v>
      </c>
      <c r="K5" s="80">
        <v>2.66</v>
      </c>
      <c r="L5" s="80">
        <v>1.83</v>
      </c>
      <c r="M5" s="80">
        <v>1.5</v>
      </c>
      <c r="N5" s="80">
        <v>1.368379232966384</v>
      </c>
      <c r="O5" s="80">
        <v>1.6081261088094139</v>
      </c>
      <c r="P5" s="80">
        <v>1.5441333572503413</v>
      </c>
      <c r="Q5" s="80">
        <v>1.3688153656214643</v>
      </c>
      <c r="R5" s="80">
        <v>1.3662201927144222</v>
      </c>
      <c r="S5" s="80">
        <v>1.9657361534613031</v>
      </c>
      <c r="T5" s="80">
        <v>2.9348455261998274</v>
      </c>
      <c r="U5" s="80">
        <v>3.61</v>
      </c>
      <c r="V5" s="80">
        <v>3.7688658355619404</v>
      </c>
      <c r="W5" s="80">
        <v>2.7582362537112859</v>
      </c>
      <c r="X5" s="80">
        <v>2.5785458461677191</v>
      </c>
      <c r="Y5" s="80">
        <v>3.2418933664308018</v>
      </c>
      <c r="Z5" s="80">
        <v>2.65523032465669</v>
      </c>
      <c r="BL5"/>
    </row>
    <row r="6" spans="1:64" x14ac:dyDescent="0.25">
      <c r="A6" s="104" t="s">
        <v>54</v>
      </c>
      <c r="B6" s="80">
        <v>2.34</v>
      </c>
      <c r="C6" s="80">
        <v>2.5099999999999998</v>
      </c>
      <c r="D6" s="80">
        <v>2.51461642421022</v>
      </c>
      <c r="E6" s="80">
        <v>2.57</v>
      </c>
      <c r="F6" s="80">
        <v>2.5396564370061299</v>
      </c>
      <c r="G6" s="80">
        <v>4.6462277878716298</v>
      </c>
      <c r="H6" s="80">
        <v>7.47</v>
      </c>
      <c r="I6" s="80">
        <v>8.39</v>
      </c>
      <c r="J6" s="80">
        <v>6.69</v>
      </c>
      <c r="K6" s="80">
        <v>3.99</v>
      </c>
      <c r="L6" s="80">
        <v>3.25</v>
      </c>
      <c r="M6" s="80">
        <v>2.63</v>
      </c>
      <c r="N6" s="80">
        <v>2.5719635245934813</v>
      </c>
      <c r="O6" s="80">
        <v>2.619782684092161</v>
      </c>
      <c r="P6" s="80">
        <v>2.4503497649179704</v>
      </c>
      <c r="Q6" s="80">
        <v>2.4256710285254788</v>
      </c>
      <c r="R6" s="80">
        <v>2.2489967162429072</v>
      </c>
      <c r="S6" s="80">
        <v>3.5446945429232222</v>
      </c>
      <c r="T6" s="80">
        <v>4.8652448643730652</v>
      </c>
      <c r="U6" s="80">
        <v>5.75</v>
      </c>
      <c r="V6" s="80">
        <v>5.8312276776623904</v>
      </c>
      <c r="W6" s="80">
        <v>4.6206570665939912</v>
      </c>
      <c r="X6" s="80">
        <v>4.3995821869565219</v>
      </c>
      <c r="Y6" s="80">
        <v>4.9019230789429926</v>
      </c>
      <c r="Z6" s="80">
        <v>3.9848299201562898</v>
      </c>
      <c r="BL6"/>
    </row>
    <row r="7" spans="1:64" x14ac:dyDescent="0.25">
      <c r="A7" s="104" t="s">
        <v>55</v>
      </c>
      <c r="B7" s="80">
        <v>1.86</v>
      </c>
      <c r="C7" s="80">
        <v>1.92</v>
      </c>
      <c r="D7" s="80">
        <v>2.0613643983671661</v>
      </c>
      <c r="E7" s="80">
        <v>2.1800000000000002</v>
      </c>
      <c r="F7" s="80">
        <v>1.9050636826924301</v>
      </c>
      <c r="G7" s="80">
        <v>4.0597824389020598</v>
      </c>
      <c r="H7" s="80">
        <v>6.93</v>
      </c>
      <c r="I7" s="80">
        <v>8.23</v>
      </c>
      <c r="J7" s="80">
        <v>5.28</v>
      </c>
      <c r="K7" s="80">
        <v>3.09</v>
      </c>
      <c r="L7" s="80">
        <v>2.68</v>
      </c>
      <c r="M7" s="80">
        <v>2.25</v>
      </c>
      <c r="N7" s="80">
        <v>1.8857535244187482</v>
      </c>
      <c r="O7" s="80">
        <v>2.017642044089178</v>
      </c>
      <c r="P7" s="80">
        <v>1.9433722714279158</v>
      </c>
      <c r="Q7" s="80">
        <v>1.8148148633921941</v>
      </c>
      <c r="R7" s="80">
        <v>1.9393514370876657</v>
      </c>
      <c r="S7" s="80">
        <v>2.5184958564106812</v>
      </c>
      <c r="T7" s="80">
        <v>3.8430743275938539</v>
      </c>
      <c r="U7" s="80">
        <v>5.19</v>
      </c>
      <c r="V7" s="80">
        <v>5.457105026646194</v>
      </c>
      <c r="W7" s="80">
        <v>4.0309223851863116</v>
      </c>
      <c r="X7" s="80">
        <v>3.8054165857866931</v>
      </c>
      <c r="Y7" s="80">
        <v>4.3879459905295786</v>
      </c>
      <c r="Z7" s="80">
        <v>3.2934861495407701</v>
      </c>
      <c r="BL7"/>
    </row>
    <row r="8" spans="1:64" x14ac:dyDescent="0.25">
      <c r="A8" s="104" t="s">
        <v>56</v>
      </c>
      <c r="B8" s="80">
        <v>1.25</v>
      </c>
      <c r="C8" s="80">
        <v>1.45</v>
      </c>
      <c r="D8" s="80">
        <v>1.8090523585217058</v>
      </c>
      <c r="E8" s="80">
        <v>1.71</v>
      </c>
      <c r="F8" s="80">
        <v>1.6630509318275299</v>
      </c>
      <c r="G8" s="80">
        <v>2.73</v>
      </c>
      <c r="H8" s="80">
        <v>4.6500000000000004</v>
      </c>
      <c r="I8" s="80">
        <v>6.42</v>
      </c>
      <c r="J8" s="80">
        <v>5.12</v>
      </c>
      <c r="K8" s="80">
        <v>2.37</v>
      </c>
      <c r="L8" s="80">
        <v>1.94</v>
      </c>
      <c r="M8" s="80">
        <v>1.79</v>
      </c>
      <c r="N8" s="80">
        <v>1.5065519976661146</v>
      </c>
      <c r="O8" s="80">
        <v>1.510752068915086</v>
      </c>
      <c r="P8" s="80">
        <v>1.5148308074082015</v>
      </c>
      <c r="Q8" s="80">
        <v>1.4168797636122528</v>
      </c>
      <c r="R8" s="80">
        <v>1.3488281092555521</v>
      </c>
      <c r="S8" s="80">
        <v>1.5651688104522672</v>
      </c>
      <c r="T8" s="80">
        <v>2.5877532202632092</v>
      </c>
      <c r="U8" s="80">
        <v>3.19</v>
      </c>
      <c r="V8" s="80">
        <v>3.1171737257704613</v>
      </c>
      <c r="W8" s="80">
        <v>2.1919984642174719</v>
      </c>
      <c r="X8" s="80">
        <v>2.2480550624710731</v>
      </c>
      <c r="Y8" s="80">
        <v>2.9641713605385287</v>
      </c>
      <c r="Z8" s="80">
        <v>2.1623235459140999</v>
      </c>
      <c r="BL8"/>
    </row>
    <row r="9" spans="1:64" x14ac:dyDescent="0.25">
      <c r="A9" s="104" t="s">
        <v>57</v>
      </c>
      <c r="B9" s="80">
        <v>1.65</v>
      </c>
      <c r="C9" s="80">
        <v>1.67</v>
      </c>
      <c r="D9" s="80">
        <v>1.4657738157817009</v>
      </c>
      <c r="E9" s="80">
        <v>1.45</v>
      </c>
      <c r="F9" s="80">
        <v>1.6666666666666701</v>
      </c>
      <c r="G9" s="80">
        <v>3.3963585312895002</v>
      </c>
      <c r="H9" s="80">
        <v>5.57</v>
      </c>
      <c r="I9" s="80">
        <v>6.48</v>
      </c>
      <c r="J9" s="80">
        <v>4.08</v>
      </c>
      <c r="K9" s="80">
        <v>2.4</v>
      </c>
      <c r="L9" s="80">
        <v>1.89</v>
      </c>
      <c r="M9" s="80">
        <v>1.73</v>
      </c>
      <c r="N9" s="80">
        <v>1.4550264531352062</v>
      </c>
      <c r="O9" s="80">
        <v>1.5608465699857608</v>
      </c>
      <c r="P9" s="80">
        <v>1.361607153595882</v>
      </c>
      <c r="Q9" s="80">
        <v>1.3988095288625859</v>
      </c>
      <c r="R9" s="80">
        <v>1.35</v>
      </c>
      <c r="S9" s="80">
        <v>2.1693121699001305</v>
      </c>
      <c r="T9" s="80">
        <v>2.8888888854233921</v>
      </c>
      <c r="U9" s="80">
        <v>3.74</v>
      </c>
      <c r="V9" s="80">
        <v>4.2063492087600531</v>
      </c>
      <c r="W9" s="80">
        <v>3.3333333333333335</v>
      </c>
      <c r="X9" s="80">
        <v>3.0505952498999962</v>
      </c>
      <c r="Y9" s="80">
        <v>3.1022408889449022</v>
      </c>
      <c r="Z9" s="80">
        <v>2.4933862399501199</v>
      </c>
      <c r="BL9"/>
    </row>
    <row r="10" spans="1:64" x14ac:dyDescent="0.25">
      <c r="A10" s="104" t="s">
        <v>58</v>
      </c>
      <c r="B10" s="80">
        <v>1.91</v>
      </c>
      <c r="C10" s="80">
        <v>1.93</v>
      </c>
      <c r="D10" s="80">
        <v>2.0669412223546981</v>
      </c>
      <c r="E10" s="80">
        <v>2.02</v>
      </c>
      <c r="F10" s="80">
        <v>2.4316190263747699</v>
      </c>
      <c r="G10" s="80">
        <v>2.94</v>
      </c>
      <c r="H10" s="80">
        <v>5.41</v>
      </c>
      <c r="I10" s="80">
        <v>7.3</v>
      </c>
      <c r="J10" s="80">
        <v>6.94</v>
      </c>
      <c r="K10" s="80">
        <v>2.88</v>
      </c>
      <c r="L10" s="80">
        <v>1.98</v>
      </c>
      <c r="M10" s="80">
        <v>2.09</v>
      </c>
      <c r="N10" s="80">
        <v>1.6694796306406516</v>
      </c>
      <c r="O10" s="80">
        <v>1.8007966822170705</v>
      </c>
      <c r="P10" s="80">
        <v>2.0956978071098025</v>
      </c>
      <c r="Q10" s="80">
        <v>1.5353165046091299</v>
      </c>
      <c r="R10" s="80">
        <v>1.6550926800502399</v>
      </c>
      <c r="S10" s="80">
        <v>1.9257226932879978</v>
      </c>
      <c r="T10" s="80">
        <v>4.1137224693485654</v>
      </c>
      <c r="U10" s="80">
        <v>5.74</v>
      </c>
      <c r="V10" s="80">
        <v>6.3613947394891186</v>
      </c>
      <c r="W10" s="80">
        <v>5.1993788952561797</v>
      </c>
      <c r="X10" s="80">
        <v>4.646196127715136</v>
      </c>
      <c r="Y10" s="80">
        <v>4.3990720018638632</v>
      </c>
      <c r="Z10" s="80">
        <v>4.0476391644803797</v>
      </c>
      <c r="BL10"/>
    </row>
    <row r="11" spans="1:64" x14ac:dyDescent="0.25">
      <c r="A11" s="104" t="s">
        <v>59</v>
      </c>
      <c r="B11" s="80">
        <v>2.15</v>
      </c>
      <c r="C11" s="80">
        <v>2.4300000000000002</v>
      </c>
      <c r="D11" s="80">
        <v>2.2000000000000002</v>
      </c>
      <c r="E11" s="80">
        <v>2.75</v>
      </c>
      <c r="F11" s="80">
        <v>2.9</v>
      </c>
      <c r="G11" s="80">
        <v>4.9000000000000004</v>
      </c>
      <c r="H11" s="80">
        <v>7.3</v>
      </c>
      <c r="I11" s="80">
        <v>8.4700000000000006</v>
      </c>
      <c r="J11" s="80">
        <v>6.72</v>
      </c>
      <c r="K11" s="80">
        <v>3.36</v>
      </c>
      <c r="L11" s="80">
        <v>2.93</v>
      </c>
      <c r="M11" s="80">
        <v>2.67</v>
      </c>
      <c r="N11" s="80">
        <v>2.42</v>
      </c>
      <c r="O11" s="80">
        <v>2.67</v>
      </c>
      <c r="P11" s="80">
        <v>2.78</v>
      </c>
      <c r="Q11" s="80">
        <v>2.7</v>
      </c>
      <c r="R11" s="80">
        <v>2.44</v>
      </c>
      <c r="S11" s="80">
        <v>3.4</v>
      </c>
      <c r="T11" s="80">
        <v>4.63</v>
      </c>
      <c r="U11" s="80">
        <v>5.5</v>
      </c>
      <c r="V11" s="80">
        <v>5.97</v>
      </c>
      <c r="W11" s="80">
        <v>4.55</v>
      </c>
      <c r="X11" s="80">
        <v>4.5</v>
      </c>
      <c r="Y11" s="80">
        <v>4.8600000000000003</v>
      </c>
      <c r="Z11" s="80">
        <v>4.09</v>
      </c>
      <c r="BL11"/>
    </row>
    <row r="12" spans="1:64" x14ac:dyDescent="0.25">
      <c r="A12" s="104" t="s">
        <v>60</v>
      </c>
      <c r="B12" s="80">
        <v>2.2599999999999998</v>
      </c>
      <c r="C12" s="80">
        <v>1.75</v>
      </c>
      <c r="D12" s="80">
        <v>1.4900000000000002</v>
      </c>
      <c r="E12" s="80">
        <v>2.2799999999999998</v>
      </c>
      <c r="F12" s="80">
        <v>2.1800000000000002</v>
      </c>
      <c r="G12" s="80">
        <v>5.2</v>
      </c>
      <c r="H12" s="80">
        <v>6.7</v>
      </c>
      <c r="I12" s="80">
        <v>9.4</v>
      </c>
      <c r="J12" s="80">
        <v>7.5</v>
      </c>
      <c r="K12" s="80">
        <v>4.5</v>
      </c>
      <c r="L12" s="80">
        <v>3.2</v>
      </c>
      <c r="M12" s="80">
        <v>3.3</v>
      </c>
      <c r="N12" s="80">
        <v>3.3</v>
      </c>
      <c r="O12" s="80">
        <v>3.1999999999999997</v>
      </c>
      <c r="P12" s="80">
        <v>3.2</v>
      </c>
      <c r="Q12" s="80">
        <v>3</v>
      </c>
      <c r="R12" s="80">
        <v>2.95</v>
      </c>
      <c r="S12" s="80">
        <v>3.4800000000000004</v>
      </c>
      <c r="T12" s="80">
        <v>4.9000000000000004</v>
      </c>
      <c r="U12" s="80">
        <v>6.05</v>
      </c>
      <c r="V12" s="80">
        <v>5.75</v>
      </c>
      <c r="W12" s="80">
        <v>5.35</v>
      </c>
      <c r="X12" s="80">
        <v>5</v>
      </c>
      <c r="Y12" s="80">
        <v>5.35</v>
      </c>
      <c r="Z12" s="80">
        <v>4.6500000000000004</v>
      </c>
      <c r="BL12"/>
    </row>
    <row r="13" spans="1:64" x14ac:dyDescent="0.25">
      <c r="A13" s="104" t="s">
        <v>61</v>
      </c>
      <c r="B13" s="80">
        <v>3.24</v>
      </c>
      <c r="C13" s="80">
        <v>3.49</v>
      </c>
      <c r="D13" s="80">
        <v>4</v>
      </c>
      <c r="E13" s="80">
        <v>3.85</v>
      </c>
      <c r="F13" s="80">
        <v>3.33</v>
      </c>
      <c r="G13" s="80">
        <v>3.33</v>
      </c>
      <c r="H13" s="80">
        <v>9.24</v>
      </c>
      <c r="I13" s="80">
        <v>8.91</v>
      </c>
      <c r="J13" s="80">
        <v>6.76</v>
      </c>
      <c r="K13" s="80">
        <v>4.7</v>
      </c>
      <c r="L13" s="80">
        <v>4.43</v>
      </c>
      <c r="M13" s="80">
        <v>4.26</v>
      </c>
      <c r="N13" s="80">
        <v>3.4049999999999998</v>
      </c>
      <c r="O13" s="80">
        <v>3.9800000000000004</v>
      </c>
      <c r="P13" s="80">
        <v>3.56</v>
      </c>
      <c r="Q13" s="80">
        <v>3.21</v>
      </c>
      <c r="R13" s="80">
        <v>3.53</v>
      </c>
      <c r="S13" s="103">
        <v>3.46</v>
      </c>
      <c r="T13" s="103">
        <v>6.56</v>
      </c>
      <c r="U13" s="80">
        <v>7.75</v>
      </c>
      <c r="V13" s="80">
        <v>7.72</v>
      </c>
      <c r="W13" s="80">
        <v>7</v>
      </c>
      <c r="X13" s="80">
        <v>5.83</v>
      </c>
      <c r="Y13" s="80">
        <v>6.73</v>
      </c>
      <c r="Z13" s="80">
        <v>5.4</v>
      </c>
      <c r="BL13"/>
    </row>
    <row r="14" spans="1:6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6.0404891439980029</v>
      </c>
      <c r="I14" s="80">
        <v>6.8199999999999994</v>
      </c>
      <c r="J14" s="80">
        <v>5.45</v>
      </c>
      <c r="K14" s="80">
        <v>2.73</v>
      </c>
      <c r="L14" s="80">
        <v>2.7300000000000004</v>
      </c>
      <c r="M14" s="80">
        <v>2.27</v>
      </c>
      <c r="N14" s="80">
        <v>2.2699999999999996</v>
      </c>
      <c r="O14" s="80">
        <v>2.0406120439284416</v>
      </c>
      <c r="P14" s="80">
        <v>1.9920768852190078</v>
      </c>
      <c r="Q14" s="80">
        <v>1.82</v>
      </c>
      <c r="R14" s="80">
        <v>1.9391712246222303</v>
      </c>
      <c r="S14" s="80">
        <v>2.9009893090793044</v>
      </c>
      <c r="T14" s="80">
        <v>2.75</v>
      </c>
      <c r="U14" s="80">
        <v>3.91</v>
      </c>
      <c r="V14" s="80">
        <v>4.1925403426388366</v>
      </c>
      <c r="W14" s="80">
        <v>2.9821278553669242</v>
      </c>
      <c r="X14" s="80">
        <v>3.3419444227749269</v>
      </c>
      <c r="Y14" s="80">
        <v>3.6277787265445127</v>
      </c>
      <c r="Z14" s="80">
        <v>3.1964510261946502</v>
      </c>
      <c r="BL14"/>
    </row>
    <row r="15" spans="1:6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64" x14ac:dyDescent="0.25">
      <c r="A16" s="61" t="s">
        <v>20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x14ac:dyDescent="0.25">
      <c r="A19" s="85" t="s">
        <v>63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6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x14ac:dyDescent="0.25">
      <c r="A20" s="85" t="s">
        <v>64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70" zoomScaleNormal="70" workbookViewId="0">
      <selection activeCell="N23" sqref="N23"/>
    </sheetView>
  </sheetViews>
  <sheetFormatPr defaultColWidth="9.140625" defaultRowHeight="15" x14ac:dyDescent="0.25"/>
  <cols>
    <col min="1" max="1" width="26.7109375" style="84" customWidth="1"/>
    <col min="2" max="17" width="9.140625" style="84"/>
    <col min="18" max="18" width="10.140625" style="84" customWidth="1"/>
    <col min="19" max="19" width="9.140625" style="84"/>
    <col min="20" max="20" width="9.42578125" style="84" customWidth="1"/>
    <col min="21" max="24" width="9.140625" style="84"/>
    <col min="25" max="25" width="9.42578125" style="84" customWidth="1"/>
    <col min="26" max="64" width="9.140625" style="84"/>
    <col min="257" max="257" width="31.7109375" customWidth="1"/>
    <col min="274" max="274" width="10.140625" customWidth="1"/>
    <col min="276" max="276" width="9.42578125" customWidth="1"/>
    <col min="281" max="281" width="9.42578125" customWidth="1"/>
    <col min="513" max="513" width="31.7109375" customWidth="1"/>
    <col min="530" max="530" width="10.140625" customWidth="1"/>
    <col min="532" max="532" width="9.42578125" customWidth="1"/>
    <col min="537" max="537" width="9.42578125" customWidth="1"/>
    <col min="769" max="769" width="31.7109375" customWidth="1"/>
    <col min="786" max="786" width="10.140625" customWidth="1"/>
    <col min="788" max="788" width="9.42578125" customWidth="1"/>
    <col min="793" max="793" width="9.42578125" customWidth="1"/>
  </cols>
  <sheetData>
    <row r="1" spans="1:64" ht="69.9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64" ht="30" customHeight="1" x14ac:dyDescent="0.25">
      <c r="A2" s="167" t="s">
        <v>277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/>
    </row>
    <row r="4" spans="1:64" x14ac:dyDescent="0.25">
      <c r="A4" s="104" t="s">
        <v>52</v>
      </c>
      <c r="B4" s="80">
        <v>3.49</v>
      </c>
      <c r="C4" s="80">
        <v>4.8</v>
      </c>
      <c r="D4" s="80">
        <v>4.3330942066915732</v>
      </c>
      <c r="E4" s="80">
        <v>3.66</v>
      </c>
      <c r="F4" s="80">
        <v>3.8861903716328698</v>
      </c>
      <c r="G4" s="80">
        <v>3.53</v>
      </c>
      <c r="H4" s="80">
        <v>4.12</v>
      </c>
      <c r="I4" s="80">
        <v>6.14</v>
      </c>
      <c r="J4" s="80">
        <v>6.22</v>
      </c>
      <c r="K4" s="80">
        <v>4.28</v>
      </c>
      <c r="L4" s="80">
        <v>3.58</v>
      </c>
      <c r="M4" s="80">
        <v>2.87</v>
      </c>
      <c r="N4" s="80">
        <v>2.8769378524579512</v>
      </c>
      <c r="O4" s="80">
        <v>2.7523593344226378</v>
      </c>
      <c r="P4" s="80">
        <v>3.2042279085144445</v>
      </c>
      <c r="Q4" s="80">
        <v>3.8773660004716173</v>
      </c>
      <c r="R4" s="80">
        <v>4.6265391521381698</v>
      </c>
      <c r="S4" s="80">
        <v>3.5384543248146541</v>
      </c>
      <c r="T4" s="80">
        <v>3.4274081050725558</v>
      </c>
      <c r="U4" s="80">
        <v>3.46</v>
      </c>
      <c r="V4" s="80">
        <v>5.5518138703209798</v>
      </c>
      <c r="W4" s="80">
        <v>5.0277674938678665</v>
      </c>
      <c r="X4" s="80">
        <v>4.398146986429766</v>
      </c>
      <c r="Y4" s="80">
        <v>3.9771327649252415</v>
      </c>
      <c r="Z4" s="80">
        <v>4.1594042879273001</v>
      </c>
      <c r="BL4"/>
    </row>
    <row r="5" spans="1:64" x14ac:dyDescent="0.25">
      <c r="A5" s="104" t="s">
        <v>53</v>
      </c>
      <c r="B5" s="80">
        <v>2.2799999999999998</v>
      </c>
      <c r="C5" s="80">
        <v>2.78</v>
      </c>
      <c r="D5" s="80">
        <v>3.7646395964071737</v>
      </c>
      <c r="E5" s="80">
        <v>4.0999999999999996</v>
      </c>
      <c r="F5" s="80">
        <v>3.34979396446602</v>
      </c>
      <c r="G5" s="80">
        <v>4.1386808955029997</v>
      </c>
      <c r="H5" s="80">
        <v>3.99</v>
      </c>
      <c r="I5" s="80">
        <v>5.05</v>
      </c>
      <c r="J5" s="80">
        <v>5.0999999999999996</v>
      </c>
      <c r="K5" s="80">
        <v>3.18</v>
      </c>
      <c r="L5" s="80">
        <v>3.13</v>
      </c>
      <c r="M5" s="80">
        <v>1.91</v>
      </c>
      <c r="N5" s="80">
        <v>1.6945853545394458</v>
      </c>
      <c r="O5" s="80">
        <v>2.0070754716381978</v>
      </c>
      <c r="P5" s="80">
        <v>3.0882781346381756</v>
      </c>
      <c r="Q5" s="80">
        <v>3.7884339198693038</v>
      </c>
      <c r="R5" s="80">
        <v>4.7895203128084924</v>
      </c>
      <c r="S5" s="80">
        <v>4.8235065533708497</v>
      </c>
      <c r="T5" s="80">
        <v>4.0220690034764699</v>
      </c>
      <c r="U5" s="80">
        <v>3.09</v>
      </c>
      <c r="V5" s="80">
        <v>3.3295130672095272</v>
      </c>
      <c r="W5" s="80">
        <v>3.750371069117298</v>
      </c>
      <c r="X5" s="80">
        <v>3.8050479229708305</v>
      </c>
      <c r="Y5" s="80">
        <v>4.1664424210433051</v>
      </c>
      <c r="Z5" s="80">
        <v>3.5225727128185098</v>
      </c>
      <c r="BL5"/>
    </row>
    <row r="6" spans="1:64" x14ac:dyDescent="0.25">
      <c r="A6" s="104" t="s">
        <v>54</v>
      </c>
      <c r="B6" s="80">
        <v>2.74</v>
      </c>
      <c r="C6" s="80">
        <v>3.94</v>
      </c>
      <c r="D6" s="80">
        <v>5.3621081345712618</v>
      </c>
      <c r="E6" s="80">
        <v>4.32</v>
      </c>
      <c r="F6" s="80">
        <v>5.0706030998917599</v>
      </c>
      <c r="G6" s="80">
        <v>4.5819767096033504</v>
      </c>
      <c r="H6" s="80">
        <v>4.62</v>
      </c>
      <c r="I6" s="80">
        <v>6.39</v>
      </c>
      <c r="J6" s="80">
        <v>7.33</v>
      </c>
      <c r="K6" s="80">
        <v>4.46</v>
      </c>
      <c r="L6" s="80">
        <v>3.87</v>
      </c>
      <c r="M6" s="80">
        <v>2.72</v>
      </c>
      <c r="N6" s="80">
        <v>2.5598276491518308</v>
      </c>
      <c r="O6" s="80">
        <v>2.9545095551501581</v>
      </c>
      <c r="P6" s="80">
        <v>3.85068853192191</v>
      </c>
      <c r="Q6" s="80">
        <v>4.327527640608964</v>
      </c>
      <c r="R6" s="80">
        <v>4.7011989906259251</v>
      </c>
      <c r="S6" s="80">
        <v>5.0437390391001093</v>
      </c>
      <c r="T6" s="80">
        <v>4.3933520284118144</v>
      </c>
      <c r="U6" s="80">
        <v>4.71</v>
      </c>
      <c r="V6" s="80">
        <v>4.9847435502660753</v>
      </c>
      <c r="W6" s="80">
        <v>5.4463037669891143</v>
      </c>
      <c r="X6" s="80">
        <v>4.5457269109633831</v>
      </c>
      <c r="Y6" s="80">
        <v>4.6413050696750933</v>
      </c>
      <c r="Z6" s="80">
        <v>4.7687088372505402</v>
      </c>
      <c r="BL6"/>
    </row>
    <row r="7" spans="1:64" x14ac:dyDescent="0.25">
      <c r="A7" s="104" t="s">
        <v>55</v>
      </c>
      <c r="B7" s="80">
        <v>2.31</v>
      </c>
      <c r="C7" s="80">
        <v>3.09</v>
      </c>
      <c r="D7" s="80">
        <v>5.0028053708715179</v>
      </c>
      <c r="E7" s="80">
        <v>3.4</v>
      </c>
      <c r="F7" s="80">
        <v>3.5806792652446302</v>
      </c>
      <c r="G7" s="80">
        <v>3.8083102113763401</v>
      </c>
      <c r="H7" s="80">
        <v>4.92</v>
      </c>
      <c r="I7" s="80">
        <v>6.57</v>
      </c>
      <c r="J7" s="80">
        <v>8.01</v>
      </c>
      <c r="K7" s="80">
        <v>4.3099999999999996</v>
      </c>
      <c r="L7" s="80">
        <v>3.51</v>
      </c>
      <c r="M7" s="80">
        <v>2.75</v>
      </c>
      <c r="N7" s="80">
        <v>2.1134344769462707</v>
      </c>
      <c r="O7" s="80">
        <v>2.4954394884532354</v>
      </c>
      <c r="P7" s="80">
        <v>3.0115664500364665</v>
      </c>
      <c r="Q7" s="80">
        <v>3.4612309211950638</v>
      </c>
      <c r="R7" s="80">
        <v>3.9578121764411773</v>
      </c>
      <c r="S7" s="80">
        <v>4.8607504177117935</v>
      </c>
      <c r="T7" s="80">
        <v>3.8137923355598446</v>
      </c>
      <c r="U7" s="80">
        <v>4.01</v>
      </c>
      <c r="V7" s="80">
        <v>5.1878439572849508</v>
      </c>
      <c r="W7" s="80">
        <v>5.6514204543487221</v>
      </c>
      <c r="X7" s="80">
        <v>4.4366833989781753</v>
      </c>
      <c r="Y7" s="80">
        <v>4.6963867501895349</v>
      </c>
      <c r="Z7" s="80">
        <v>4.7451879773015504</v>
      </c>
      <c r="BL7"/>
    </row>
    <row r="8" spans="1:64" x14ac:dyDescent="0.25">
      <c r="A8" s="104" t="s">
        <v>56</v>
      </c>
      <c r="B8" s="80">
        <v>3.25</v>
      </c>
      <c r="C8" s="80">
        <v>3.44</v>
      </c>
      <c r="D8" s="80">
        <v>3.7760902890757437</v>
      </c>
      <c r="E8" s="80">
        <v>3.78</v>
      </c>
      <c r="F8" s="80">
        <v>3.87054569673229</v>
      </c>
      <c r="G8" s="80">
        <v>3.69</v>
      </c>
      <c r="H8" s="80">
        <v>4.32</v>
      </c>
      <c r="I8" s="80">
        <v>6.46</v>
      </c>
      <c r="J8" s="80">
        <v>6.51</v>
      </c>
      <c r="K8" s="80">
        <v>5.74</v>
      </c>
      <c r="L8" s="80">
        <v>5.39</v>
      </c>
      <c r="M8" s="80">
        <v>4.92</v>
      </c>
      <c r="N8" s="80">
        <v>5.0723866431367286</v>
      </c>
      <c r="O8" s="80">
        <v>4.8862901855498011</v>
      </c>
      <c r="P8" s="80">
        <v>5.0904029037614418</v>
      </c>
      <c r="Q8" s="80">
        <v>5.0154841697449148</v>
      </c>
      <c r="R8" s="80">
        <v>5.6917775887171249</v>
      </c>
      <c r="S8" s="80">
        <v>5.1383719479309864</v>
      </c>
      <c r="T8" s="80">
        <v>3.985300724576486</v>
      </c>
      <c r="U8" s="80">
        <v>4.0999999999999996</v>
      </c>
      <c r="V8" s="80">
        <v>5.0645309345923186</v>
      </c>
      <c r="W8" s="80">
        <v>4.6415789185749539</v>
      </c>
      <c r="X8" s="80">
        <v>4.4323840843124263</v>
      </c>
      <c r="Y8" s="80">
        <v>4.4617094083114477</v>
      </c>
      <c r="Z8" s="80">
        <v>4.2052275693490504</v>
      </c>
      <c r="BL8"/>
    </row>
    <row r="9" spans="1:64" x14ac:dyDescent="0.25">
      <c r="A9" s="104" t="s">
        <v>57</v>
      </c>
      <c r="B9" s="80">
        <v>2.67</v>
      </c>
      <c r="C9" s="80">
        <v>3.31</v>
      </c>
      <c r="D9" s="80">
        <v>4.9303282769163648</v>
      </c>
      <c r="E9" s="80">
        <v>4.25</v>
      </c>
      <c r="F9" s="80">
        <v>3.99262291620779</v>
      </c>
      <c r="G9" s="80">
        <v>4.35202306008566</v>
      </c>
      <c r="H9" s="80">
        <v>4.97</v>
      </c>
      <c r="I9" s="80">
        <v>5.45</v>
      </c>
      <c r="J9" s="80">
        <v>5.71</v>
      </c>
      <c r="K9" s="80">
        <v>5.24</v>
      </c>
      <c r="L9" s="80">
        <v>3.71</v>
      </c>
      <c r="M9" s="80">
        <v>2.44</v>
      </c>
      <c r="N9" s="80">
        <v>2.1678189324273847</v>
      </c>
      <c r="O9" s="80">
        <v>2.0234274805542452</v>
      </c>
      <c r="P9" s="80">
        <v>2.9429777461753366</v>
      </c>
      <c r="Q9" s="80">
        <v>4.0794737304345228</v>
      </c>
      <c r="R9" s="80">
        <v>4.9800000000000004</v>
      </c>
      <c r="S9" s="80">
        <v>4.7556429265525928</v>
      </c>
      <c r="T9" s="80">
        <v>5.2082586276487373</v>
      </c>
      <c r="U9" s="80">
        <v>4.2</v>
      </c>
      <c r="V9" s="80">
        <v>6.4677236656645212</v>
      </c>
      <c r="W9" s="80">
        <v>5.1041108474744306</v>
      </c>
      <c r="X9" s="80">
        <v>4.1710597188264051</v>
      </c>
      <c r="Y9" s="80">
        <v>4.0429432716993512</v>
      </c>
      <c r="Z9" s="80">
        <v>4.5795802831614498</v>
      </c>
      <c r="BL9"/>
    </row>
    <row r="10" spans="1:64" x14ac:dyDescent="0.25">
      <c r="A10" s="104" t="s">
        <v>58</v>
      </c>
      <c r="B10" s="80">
        <v>2.25</v>
      </c>
      <c r="C10" s="80">
        <v>2.86</v>
      </c>
      <c r="D10" s="80">
        <v>4.6215411087588754</v>
      </c>
      <c r="E10" s="80">
        <v>5.19</v>
      </c>
      <c r="F10" s="80">
        <v>5.1563230056468701</v>
      </c>
      <c r="G10" s="80">
        <v>5.36</v>
      </c>
      <c r="H10" s="80">
        <v>5.47</v>
      </c>
      <c r="I10" s="80">
        <v>6.14</v>
      </c>
      <c r="J10" s="80">
        <v>6.44</v>
      </c>
      <c r="K10" s="80">
        <v>3.94</v>
      </c>
      <c r="L10" s="80">
        <v>3.38</v>
      </c>
      <c r="M10" s="80">
        <v>3.09</v>
      </c>
      <c r="N10" s="80">
        <v>2.4882440263279149</v>
      </c>
      <c r="O10" s="80">
        <v>2.4876335105191649</v>
      </c>
      <c r="P10" s="80">
        <v>4.2691452899635269</v>
      </c>
      <c r="Q10" s="80">
        <v>4.3134708105233663</v>
      </c>
      <c r="R10" s="80">
        <v>4.3760940148018284</v>
      </c>
      <c r="S10" s="80">
        <v>4.0713895473489163</v>
      </c>
      <c r="T10" s="80">
        <v>5.1572704279169441</v>
      </c>
      <c r="U10" s="80">
        <v>4.55</v>
      </c>
      <c r="V10" s="80">
        <v>5.3203913180326188</v>
      </c>
      <c r="W10" s="80">
        <v>5.6089182724562257</v>
      </c>
      <c r="X10" s="80">
        <v>5.1604658014031903</v>
      </c>
      <c r="Y10" s="80">
        <v>6.275928965697136</v>
      </c>
      <c r="Z10" s="80">
        <v>6.5364852900208303</v>
      </c>
      <c r="BL10"/>
    </row>
    <row r="11" spans="1:64" x14ac:dyDescent="0.25">
      <c r="A11" s="104" t="s">
        <v>59</v>
      </c>
      <c r="B11" s="80">
        <v>1.67</v>
      </c>
      <c r="C11" s="80">
        <v>1.28</v>
      </c>
      <c r="D11" s="80">
        <v>2.59854253377241</v>
      </c>
      <c r="E11" s="80">
        <v>3.53</v>
      </c>
      <c r="F11" s="80">
        <v>3.6196904152791398</v>
      </c>
      <c r="G11" s="80">
        <v>4.8026176429132397</v>
      </c>
      <c r="H11" s="80">
        <v>4.28</v>
      </c>
      <c r="I11" s="80">
        <v>4.99</v>
      </c>
      <c r="J11" s="80">
        <v>4.07</v>
      </c>
      <c r="K11" s="80">
        <v>2.94</v>
      </c>
      <c r="L11" s="80">
        <v>3.82</v>
      </c>
      <c r="M11" s="80">
        <v>2.11</v>
      </c>
      <c r="N11" s="80">
        <v>1.830062030530353</v>
      </c>
      <c r="O11" s="80">
        <v>1.5701322488785758</v>
      </c>
      <c r="P11" s="80">
        <v>1.3130908852383414</v>
      </c>
      <c r="Q11" s="80">
        <v>1.9780291612886611</v>
      </c>
      <c r="R11" s="80">
        <v>2.7274023821578424</v>
      </c>
      <c r="S11" s="80">
        <v>5.0872262643475041</v>
      </c>
      <c r="T11" s="80">
        <v>4.8353296731549467</v>
      </c>
      <c r="U11" s="80">
        <v>2.39</v>
      </c>
      <c r="V11" s="80">
        <v>3.0706364791260565</v>
      </c>
      <c r="W11" s="80">
        <v>3.1559842566443446</v>
      </c>
      <c r="X11" s="80">
        <v>6.1221001749228368</v>
      </c>
      <c r="Y11" s="80">
        <v>4.126116226490498</v>
      </c>
      <c r="Z11" s="80">
        <v>4.4597631950223704</v>
      </c>
      <c r="BL11"/>
    </row>
    <row r="12" spans="1:64" x14ac:dyDescent="0.25">
      <c r="A12" s="104" t="s">
        <v>60</v>
      </c>
      <c r="B12" s="80">
        <v>2.36</v>
      </c>
      <c r="C12" s="80">
        <v>2.4700000000000002</v>
      </c>
      <c r="D12" s="80">
        <v>3.4</v>
      </c>
      <c r="E12" s="80">
        <v>3.6</v>
      </c>
      <c r="F12" s="80">
        <v>3.26</v>
      </c>
      <c r="G12" s="80">
        <v>4.2</v>
      </c>
      <c r="H12" s="80">
        <v>3.55</v>
      </c>
      <c r="I12" s="80">
        <v>3.88</v>
      </c>
      <c r="J12" s="80">
        <v>4.3</v>
      </c>
      <c r="K12" s="80">
        <v>3.45</v>
      </c>
      <c r="L12" s="80">
        <v>3.51</v>
      </c>
      <c r="M12" s="80">
        <v>2.93</v>
      </c>
      <c r="N12" s="80">
        <v>2.54</v>
      </c>
      <c r="O12" s="80">
        <v>2.2800000000000002</v>
      </c>
      <c r="P12" s="80">
        <v>2.59</v>
      </c>
      <c r="Q12" s="80">
        <v>3.1</v>
      </c>
      <c r="R12" s="80">
        <v>3.54</v>
      </c>
      <c r="S12" s="80">
        <v>4.18</v>
      </c>
      <c r="T12" s="80">
        <v>4.38</v>
      </c>
      <c r="U12" s="80">
        <v>3.66</v>
      </c>
      <c r="V12" s="80">
        <v>3.79</v>
      </c>
      <c r="W12" s="80">
        <v>4.33</v>
      </c>
      <c r="X12" s="80">
        <v>4.3899999999999997</v>
      </c>
      <c r="Y12" s="80">
        <v>4.6100000000000003</v>
      </c>
      <c r="Z12" s="80">
        <v>4</v>
      </c>
      <c r="BL12"/>
    </row>
    <row r="13" spans="1:64" x14ac:dyDescent="0.25">
      <c r="A13" s="104" t="s">
        <v>61</v>
      </c>
      <c r="B13" s="80">
        <v>5.0999999999999996</v>
      </c>
      <c r="C13" s="80">
        <v>6.26</v>
      </c>
      <c r="D13" s="80">
        <v>7.2617342001075329</v>
      </c>
      <c r="E13" s="80">
        <v>6.73</v>
      </c>
      <c r="F13" s="80">
        <v>7.41</v>
      </c>
      <c r="G13" s="80">
        <v>5.56</v>
      </c>
      <c r="H13" s="80">
        <v>7.95</v>
      </c>
      <c r="I13" s="80">
        <v>2.56</v>
      </c>
      <c r="J13" s="80">
        <v>8.09</v>
      </c>
      <c r="K13" s="80">
        <v>7.04</v>
      </c>
      <c r="L13" s="80">
        <v>3.49</v>
      </c>
      <c r="M13" s="80">
        <v>8</v>
      </c>
      <c r="N13" s="80">
        <v>4.9799999999999995</v>
      </c>
      <c r="O13" s="80">
        <v>3.92</v>
      </c>
      <c r="P13" s="80">
        <v>5.13</v>
      </c>
      <c r="Q13" s="80">
        <v>6.59</v>
      </c>
      <c r="R13" s="80">
        <v>6.98</v>
      </c>
      <c r="S13" s="80">
        <v>5.54</v>
      </c>
      <c r="T13" s="80">
        <v>7.39</v>
      </c>
      <c r="U13" s="103">
        <v>6.39</v>
      </c>
      <c r="V13" s="80">
        <v>6.81</v>
      </c>
      <c r="W13" s="80">
        <v>9.39</v>
      </c>
      <c r="X13" s="80">
        <v>8</v>
      </c>
      <c r="Y13" s="80">
        <v>7.93</v>
      </c>
      <c r="Z13" s="80">
        <v>7.89</v>
      </c>
      <c r="BL13"/>
    </row>
    <row r="14" spans="1:6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4.3604509069019137</v>
      </c>
      <c r="I14" s="80">
        <v>5.3551599013543889</v>
      </c>
      <c r="J14" s="80">
        <v>7.5977942034232395</v>
      </c>
      <c r="K14" s="80">
        <v>4.6562252269018876</v>
      </c>
      <c r="L14" s="80">
        <v>3.5968569275782096</v>
      </c>
      <c r="M14" s="80">
        <v>3.2693987045897792</v>
      </c>
      <c r="N14" s="80">
        <v>3.6036432942939776</v>
      </c>
      <c r="O14" s="80">
        <v>3.463854660790973</v>
      </c>
      <c r="P14" s="80">
        <v>5.5616178781196686</v>
      </c>
      <c r="Q14" s="80">
        <v>4.6574654212322617</v>
      </c>
      <c r="R14" s="80">
        <v>5.1934767209736625</v>
      </c>
      <c r="S14" s="80">
        <v>5.2400579321872831</v>
      </c>
      <c r="T14" s="80">
        <v>3.7537375484690467</v>
      </c>
      <c r="U14" s="80">
        <v>3.28</v>
      </c>
      <c r="V14" s="80">
        <v>4.9263115112282989</v>
      </c>
      <c r="W14" s="80">
        <v>5.1195979899497486</v>
      </c>
      <c r="X14" s="80">
        <v>3.9137847657543259</v>
      </c>
      <c r="Y14" s="80">
        <v>6.419766889411024</v>
      </c>
      <c r="Z14" s="80">
        <v>4.7954486625780701</v>
      </c>
      <c r="BL14"/>
    </row>
    <row r="15" spans="1:64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64" x14ac:dyDescent="0.25">
      <c r="A16" s="61" t="s">
        <v>20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x14ac:dyDescent="0.25">
      <c r="A18" s="85" t="s">
        <v>65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zoomScale="70" zoomScaleNormal="70" workbookViewId="0">
      <selection activeCell="Q23" sqref="Q23"/>
    </sheetView>
  </sheetViews>
  <sheetFormatPr defaultColWidth="9.140625" defaultRowHeight="15" x14ac:dyDescent="0.25"/>
  <cols>
    <col min="1" max="1" width="26.7109375" style="87" customWidth="1"/>
    <col min="2" max="17" width="9.140625" style="87"/>
    <col min="18" max="18" width="9" style="87" customWidth="1"/>
    <col min="19" max="19" width="8.7109375" style="87" customWidth="1"/>
    <col min="20" max="20" width="9" style="87" customWidth="1"/>
    <col min="21" max="22" width="9.140625" style="87"/>
    <col min="23" max="23" width="9.7109375" style="87" customWidth="1"/>
    <col min="24" max="64" width="9.140625" style="87"/>
    <col min="65" max="256" width="9.140625" style="88"/>
    <col min="257" max="257" width="26.42578125" style="88" customWidth="1"/>
    <col min="258" max="273" width="9.140625" style="88"/>
    <col min="274" max="274" width="9" style="88" customWidth="1"/>
    <col min="275" max="275" width="8.7109375" style="88" customWidth="1"/>
    <col min="276" max="276" width="9" style="88" customWidth="1"/>
    <col min="277" max="278" width="9.140625" style="88"/>
    <col min="279" max="279" width="9.7109375" style="88" customWidth="1"/>
    <col min="280" max="512" width="9.140625" style="88"/>
    <col min="513" max="513" width="26.42578125" style="88" customWidth="1"/>
    <col min="514" max="529" width="9.140625" style="88"/>
    <col min="530" max="530" width="9" style="88" customWidth="1"/>
    <col min="531" max="531" width="8.7109375" style="88" customWidth="1"/>
    <col min="532" max="532" width="9" style="88" customWidth="1"/>
    <col min="533" max="534" width="9.140625" style="88"/>
    <col min="535" max="535" width="9.7109375" style="88" customWidth="1"/>
    <col min="536" max="768" width="9.140625" style="88"/>
    <col min="769" max="769" width="26.42578125" style="88" customWidth="1"/>
    <col min="770" max="785" width="9.140625" style="88"/>
    <col min="786" max="786" width="9" style="88" customWidth="1"/>
    <col min="787" max="787" width="8.7109375" style="88" customWidth="1"/>
    <col min="788" max="788" width="9" style="88" customWidth="1"/>
    <col min="789" max="790" width="9.140625" style="88"/>
    <col min="791" max="791" width="9.7109375" style="88" customWidth="1"/>
    <col min="792" max="1024" width="9.140625" style="88"/>
  </cols>
  <sheetData>
    <row r="1" spans="1:1024" ht="69.95" customHeight="1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1024" ht="30" customHeight="1" x14ac:dyDescent="0.25">
      <c r="A2" s="167" t="s">
        <v>278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102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 s="88"/>
      <c r="AMJ3"/>
    </row>
    <row r="4" spans="1:1024" x14ac:dyDescent="0.25">
      <c r="A4" s="104" t="s">
        <v>52</v>
      </c>
      <c r="B4" s="80">
        <v>2.59</v>
      </c>
      <c r="C4" s="80">
        <v>2.65</v>
      </c>
      <c r="D4" s="80">
        <v>2.5985856890215602</v>
      </c>
      <c r="E4" s="80">
        <v>2.78</v>
      </c>
      <c r="F4" s="80">
        <v>3.35</v>
      </c>
      <c r="G4" s="80">
        <v>3.06</v>
      </c>
      <c r="H4" s="80">
        <v>2.91</v>
      </c>
      <c r="I4" s="80">
        <v>3.13</v>
      </c>
      <c r="J4" s="80">
        <v>3.06</v>
      </c>
      <c r="K4" s="80">
        <v>2.93</v>
      </c>
      <c r="L4" s="80">
        <v>3.06</v>
      </c>
      <c r="M4" s="80">
        <v>3.35</v>
      </c>
      <c r="N4" s="80">
        <v>3.3150021538521499</v>
      </c>
      <c r="O4" s="80">
        <v>3.89461047361111</v>
      </c>
      <c r="P4" s="80">
        <v>4.2449018642249898</v>
      </c>
      <c r="Q4" s="80">
        <v>4.2452850841959098</v>
      </c>
      <c r="R4" s="80">
        <v>3.7688163932682301</v>
      </c>
      <c r="S4" s="80">
        <v>3.4749932398602899</v>
      </c>
      <c r="T4" s="80">
        <v>3.3210485174875801</v>
      </c>
      <c r="U4" s="80">
        <v>3.3781987915855298</v>
      </c>
      <c r="V4" s="80">
        <v>3.3973638407314799</v>
      </c>
      <c r="W4" s="80">
        <v>3.2560496737779099</v>
      </c>
      <c r="X4" s="80">
        <v>3.2905455097501344</v>
      </c>
      <c r="Y4" s="80">
        <v>3.5406962258173706</v>
      </c>
      <c r="Z4" s="80">
        <v>3.8391994609056601</v>
      </c>
      <c r="BL4" s="88"/>
      <c r="AMJ4"/>
    </row>
    <row r="5" spans="1:1024" x14ac:dyDescent="0.25">
      <c r="A5" s="104" t="s">
        <v>53</v>
      </c>
      <c r="B5" s="80">
        <v>2.31</v>
      </c>
      <c r="C5" s="80">
        <v>2.42</v>
      </c>
      <c r="D5" s="80">
        <v>2.0745315320521698</v>
      </c>
      <c r="E5" s="80">
        <v>2.16</v>
      </c>
      <c r="F5" s="80">
        <v>3.38</v>
      </c>
      <c r="G5" s="80">
        <v>3.24</v>
      </c>
      <c r="H5" s="80">
        <v>3.02</v>
      </c>
      <c r="I5" s="80">
        <v>2.85</v>
      </c>
      <c r="J5" s="80">
        <v>2.71</v>
      </c>
      <c r="K5" s="80">
        <v>2.2999999999999998</v>
      </c>
      <c r="L5" s="80">
        <v>2.62</v>
      </c>
      <c r="M5" s="80">
        <v>3.21</v>
      </c>
      <c r="N5" s="80">
        <v>3.3364684243526299</v>
      </c>
      <c r="O5" s="80">
        <v>3.8971944870894801</v>
      </c>
      <c r="P5" s="80">
        <v>3.8909023192357899</v>
      </c>
      <c r="Q5" s="80">
        <v>4.4985041519423703</v>
      </c>
      <c r="R5" s="80">
        <v>3.9351714520936198</v>
      </c>
      <c r="S5" s="80">
        <v>4.0187519206210203</v>
      </c>
      <c r="T5" s="80">
        <v>3.5519425517496601</v>
      </c>
      <c r="U5" s="80">
        <v>3.1497076213200801</v>
      </c>
      <c r="V5" s="80">
        <v>2.8948006032273099</v>
      </c>
      <c r="W5" s="80">
        <v>2.7778513811716801</v>
      </c>
      <c r="X5" s="80">
        <v>2.6774409161577597</v>
      </c>
      <c r="Y5" s="80">
        <v>3.4575599670065418</v>
      </c>
      <c r="Z5" s="80">
        <v>3.8747483318423699</v>
      </c>
      <c r="BL5" s="88"/>
      <c r="AMJ5"/>
    </row>
    <row r="6" spans="1:1024" ht="15" customHeight="1" x14ac:dyDescent="0.25">
      <c r="A6" s="104" t="s">
        <v>54</v>
      </c>
      <c r="B6" s="80">
        <v>2.57</v>
      </c>
      <c r="C6" s="80">
        <v>2.97</v>
      </c>
      <c r="D6" s="80">
        <v>3.0283731516700998</v>
      </c>
      <c r="E6" s="80">
        <v>2.87</v>
      </c>
      <c r="F6" s="80">
        <v>4.32</v>
      </c>
      <c r="G6" s="80">
        <v>4.3499999999999996</v>
      </c>
      <c r="H6" s="80">
        <v>4.24</v>
      </c>
      <c r="I6" s="80">
        <v>4.1900000000000004</v>
      </c>
      <c r="J6" s="80">
        <v>3.91</v>
      </c>
      <c r="K6" s="80">
        <v>3.25</v>
      </c>
      <c r="L6" s="80">
        <v>3.17</v>
      </c>
      <c r="M6" s="80">
        <v>3.77</v>
      </c>
      <c r="N6" s="80">
        <v>3.9868140642060301</v>
      </c>
      <c r="O6" s="80">
        <v>4.8538931007036803</v>
      </c>
      <c r="P6" s="80">
        <v>4.6682758421355102</v>
      </c>
      <c r="Q6" s="80">
        <v>5.1296666462820397</v>
      </c>
      <c r="R6" s="80">
        <v>5.3918949643653802</v>
      </c>
      <c r="S6" s="80">
        <v>5.1221552281218203</v>
      </c>
      <c r="T6" s="80">
        <v>5.0488824738981997</v>
      </c>
      <c r="U6" s="80">
        <v>4.5041506829848199</v>
      </c>
      <c r="V6" s="80">
        <v>3.8339399412031399</v>
      </c>
      <c r="W6" s="80">
        <v>3.73328836783155</v>
      </c>
      <c r="X6" s="80">
        <v>3.8266273579225549</v>
      </c>
      <c r="Y6" s="80">
        <v>4.1780072326931768</v>
      </c>
      <c r="Z6" s="80">
        <v>4.3798353320224601</v>
      </c>
      <c r="BL6" s="88"/>
      <c r="AMJ6"/>
    </row>
    <row r="7" spans="1:1024" x14ac:dyDescent="0.25">
      <c r="A7" s="104" t="s">
        <v>55</v>
      </c>
      <c r="B7" s="80">
        <v>2.4500000000000002</v>
      </c>
      <c r="C7" s="80">
        <v>2.38</v>
      </c>
      <c r="D7" s="80">
        <v>1.9782960697969501</v>
      </c>
      <c r="E7" s="80">
        <v>2.16</v>
      </c>
      <c r="F7" s="80">
        <v>2.42</v>
      </c>
      <c r="G7" s="80">
        <v>2.16</v>
      </c>
      <c r="H7" s="80">
        <v>2.04</v>
      </c>
      <c r="I7" s="80">
        <v>1.91</v>
      </c>
      <c r="J7" s="80">
        <v>2.16</v>
      </c>
      <c r="K7" s="80">
        <v>2.35</v>
      </c>
      <c r="L7" s="80">
        <v>2.46</v>
      </c>
      <c r="M7" s="80">
        <v>2.5499999999999998</v>
      </c>
      <c r="N7" s="80">
        <v>2.8440656586512501</v>
      </c>
      <c r="O7" s="80">
        <v>3.54080516999788</v>
      </c>
      <c r="P7" s="80">
        <v>3.5240482857228002</v>
      </c>
      <c r="Q7" s="80">
        <v>3.3233234847633999</v>
      </c>
      <c r="R7" s="80">
        <v>3.7321793315166798</v>
      </c>
      <c r="S7" s="80">
        <v>3.8851835543766602</v>
      </c>
      <c r="T7" s="80">
        <v>3.5236808031239999</v>
      </c>
      <c r="U7" s="80">
        <v>3.0966565303264502</v>
      </c>
      <c r="V7" s="80">
        <v>3.4107747585338801</v>
      </c>
      <c r="W7" s="80">
        <v>3.3094461324150202</v>
      </c>
      <c r="X7" s="80">
        <v>3.325250057000984</v>
      </c>
      <c r="Y7" s="80">
        <v>3.258677253095307</v>
      </c>
      <c r="Z7" s="80">
        <v>3.28003076878512</v>
      </c>
      <c r="BL7" s="88"/>
      <c r="AMJ7"/>
    </row>
    <row r="8" spans="1:1024" x14ac:dyDescent="0.25">
      <c r="A8" s="104" t="s">
        <v>56</v>
      </c>
      <c r="B8" s="80">
        <v>1.99</v>
      </c>
      <c r="C8" s="80">
        <v>2.02</v>
      </c>
      <c r="D8" s="80">
        <v>1.93658636914178</v>
      </c>
      <c r="E8" s="80">
        <v>1.96</v>
      </c>
      <c r="F8" s="80">
        <v>2.72</v>
      </c>
      <c r="G8" s="80">
        <v>2.84</v>
      </c>
      <c r="H8" s="80">
        <v>2.85</v>
      </c>
      <c r="I8" s="80">
        <v>2.8</v>
      </c>
      <c r="J8" s="80">
        <v>2.77</v>
      </c>
      <c r="K8" s="80">
        <v>2.33</v>
      </c>
      <c r="L8" s="80">
        <v>2.44</v>
      </c>
      <c r="M8" s="80">
        <v>2.94</v>
      </c>
      <c r="N8" s="80">
        <v>2.7741441569363299</v>
      </c>
      <c r="O8" s="80">
        <v>3.5999437467920701</v>
      </c>
      <c r="P8" s="80">
        <v>3.9394661670957101</v>
      </c>
      <c r="Q8" s="80">
        <v>3.6586087269307499</v>
      </c>
      <c r="R8" s="80">
        <v>3.0149540833635098</v>
      </c>
      <c r="S8" s="80">
        <v>2.4022344083124199</v>
      </c>
      <c r="T8" s="80">
        <v>2.4316518047289999</v>
      </c>
      <c r="U8" s="80">
        <v>2.8101786447450099</v>
      </c>
      <c r="V8" s="80">
        <v>2.9439191559298901</v>
      </c>
      <c r="W8" s="80">
        <v>2.9284111242883699</v>
      </c>
      <c r="X8" s="80">
        <v>2.6943826376042739</v>
      </c>
      <c r="Y8" s="80">
        <v>2.8429420660665601</v>
      </c>
      <c r="Z8" s="80">
        <v>3.2449044519636798</v>
      </c>
      <c r="BL8" s="88"/>
      <c r="AMJ8"/>
    </row>
    <row r="9" spans="1:1024" x14ac:dyDescent="0.25">
      <c r="A9" s="104" t="s">
        <v>57</v>
      </c>
      <c r="B9" s="80">
        <v>3.39</v>
      </c>
      <c r="C9" s="80">
        <v>3.78</v>
      </c>
      <c r="D9" s="80">
        <v>3.6367057769221098</v>
      </c>
      <c r="E9" s="80">
        <v>3.72</v>
      </c>
      <c r="F9" s="80">
        <v>4.92</v>
      </c>
      <c r="G9" s="80">
        <v>4.8499999999999996</v>
      </c>
      <c r="H9" s="80">
        <v>3.99</v>
      </c>
      <c r="I9" s="80">
        <v>3.74</v>
      </c>
      <c r="J9" s="80">
        <v>3.6</v>
      </c>
      <c r="K9" s="80">
        <v>3.44</v>
      </c>
      <c r="L9" s="80">
        <v>3.28</v>
      </c>
      <c r="M9" s="80">
        <v>3.48</v>
      </c>
      <c r="N9" s="80">
        <v>3.5133239101338201</v>
      </c>
      <c r="O9" s="80">
        <v>4.3507974029740897</v>
      </c>
      <c r="P9" s="80">
        <v>4.7817478995818004</v>
      </c>
      <c r="Q9" s="80">
        <v>5.3743855465156098</v>
      </c>
      <c r="R9" s="80">
        <v>5.33</v>
      </c>
      <c r="S9" s="80">
        <v>5.5284477950108801</v>
      </c>
      <c r="T9" s="80">
        <v>4.8822485257194499</v>
      </c>
      <c r="U9" s="80">
        <v>4.1399999999999997</v>
      </c>
      <c r="V9" s="80">
        <v>4.1747830184770898</v>
      </c>
      <c r="W9" s="80">
        <v>3.9827380656489102</v>
      </c>
      <c r="X9" s="80">
        <v>4.2332154619856599</v>
      </c>
      <c r="Y9" s="80">
        <v>4.300853586489735</v>
      </c>
      <c r="Z9" s="80">
        <v>4.8540070513465796</v>
      </c>
      <c r="BL9" s="88"/>
      <c r="AMJ9"/>
    </row>
    <row r="10" spans="1:1024" x14ac:dyDescent="0.25">
      <c r="A10" s="104" t="s">
        <v>58</v>
      </c>
      <c r="B10" s="80">
        <v>3.18</v>
      </c>
      <c r="C10" s="80">
        <v>3.48</v>
      </c>
      <c r="D10" s="80">
        <v>4.1127031844171</v>
      </c>
      <c r="E10" s="80">
        <v>3.86</v>
      </c>
      <c r="F10" s="80">
        <v>4.9800000000000004</v>
      </c>
      <c r="G10" s="80">
        <v>5.47</v>
      </c>
      <c r="H10" s="80">
        <v>6.13</v>
      </c>
      <c r="I10" s="80">
        <v>5.12</v>
      </c>
      <c r="J10" s="80">
        <v>5.67</v>
      </c>
      <c r="K10" s="80">
        <v>3.64</v>
      </c>
      <c r="L10" s="80">
        <v>3.14</v>
      </c>
      <c r="M10" s="80">
        <v>5.18</v>
      </c>
      <c r="N10" s="80">
        <v>4.5739921973615001</v>
      </c>
      <c r="O10" s="80">
        <v>5.3652322009107598</v>
      </c>
      <c r="P10" s="80">
        <v>5.3648642970967604</v>
      </c>
      <c r="Q10" s="80">
        <v>4.9370647087022501</v>
      </c>
      <c r="R10" s="80">
        <v>4.8746838930205802</v>
      </c>
      <c r="S10" s="80">
        <v>4.3676378828892304</v>
      </c>
      <c r="T10" s="80">
        <v>4.3592072009447804</v>
      </c>
      <c r="U10" s="80">
        <v>4.8848509473816604</v>
      </c>
      <c r="V10" s="80">
        <v>5.0056327692409504</v>
      </c>
      <c r="W10" s="80">
        <v>5.1943740351675096</v>
      </c>
      <c r="X10" s="80">
        <v>5.226164753832931</v>
      </c>
      <c r="Y10" s="80">
        <v>5.8258761961049954</v>
      </c>
      <c r="Z10" s="80">
        <v>5.3279988506043701</v>
      </c>
      <c r="BL10" s="88"/>
      <c r="AMJ10"/>
    </row>
    <row r="11" spans="1:1024" x14ac:dyDescent="0.25">
      <c r="A11" s="104" t="s">
        <v>59</v>
      </c>
      <c r="B11" s="80">
        <v>1.66</v>
      </c>
      <c r="C11" s="80">
        <v>1.57</v>
      </c>
      <c r="D11" s="80">
        <v>1.2621358764250701</v>
      </c>
      <c r="E11" s="80">
        <v>1.19</v>
      </c>
      <c r="F11" s="80">
        <v>1.03</v>
      </c>
      <c r="G11" s="80">
        <v>1.19</v>
      </c>
      <c r="H11" s="80">
        <v>1.64</v>
      </c>
      <c r="I11" s="80">
        <v>2.09</v>
      </c>
      <c r="J11" s="80">
        <v>2.1</v>
      </c>
      <c r="K11" s="80">
        <v>1.7</v>
      </c>
      <c r="L11" s="80">
        <v>2.04</v>
      </c>
      <c r="M11" s="80">
        <v>1.97</v>
      </c>
      <c r="N11" s="80">
        <v>1.66951703909314</v>
      </c>
      <c r="O11" s="80">
        <v>1.54212498511677</v>
      </c>
      <c r="P11" s="80">
        <v>1.33242726799532</v>
      </c>
      <c r="Q11" s="80">
        <v>1.28014455350635</v>
      </c>
      <c r="R11" s="80">
        <v>1.4488529043345899</v>
      </c>
      <c r="S11" s="80">
        <v>1.5599810962631</v>
      </c>
      <c r="T11" s="80">
        <v>1.6901672879618801</v>
      </c>
      <c r="U11" s="80">
        <v>1.9266589147500599</v>
      </c>
      <c r="V11" s="80">
        <v>2.07719659330697</v>
      </c>
      <c r="W11" s="80">
        <v>2.2699938457788398</v>
      </c>
      <c r="X11" s="80">
        <v>2.1942242007795234</v>
      </c>
      <c r="Y11" s="80">
        <v>2.2347022705462418</v>
      </c>
      <c r="Z11" s="80">
        <v>2.0694533621765498</v>
      </c>
      <c r="BL11" s="88"/>
      <c r="AMJ11"/>
    </row>
    <row r="12" spans="1:1024" x14ac:dyDescent="0.25">
      <c r="A12" s="104" t="s">
        <v>60</v>
      </c>
      <c r="B12" s="80">
        <v>1.37</v>
      </c>
      <c r="C12" s="80">
        <v>1.25</v>
      </c>
      <c r="D12" s="80">
        <v>1.2731648004498199</v>
      </c>
      <c r="E12" s="80">
        <v>1.18</v>
      </c>
      <c r="F12" s="80">
        <v>1.19</v>
      </c>
      <c r="G12" s="80">
        <v>1.25</v>
      </c>
      <c r="H12" s="80">
        <v>1.51</v>
      </c>
      <c r="I12" s="80">
        <v>1.76</v>
      </c>
      <c r="J12" s="80">
        <v>1.93</v>
      </c>
      <c r="K12" s="80">
        <v>1.73</v>
      </c>
      <c r="L12" s="80">
        <v>1.76</v>
      </c>
      <c r="M12" s="80">
        <v>1.75</v>
      </c>
      <c r="N12" s="80">
        <v>1.6349062312792599</v>
      </c>
      <c r="O12" s="80">
        <v>1.53304782380341</v>
      </c>
      <c r="P12" s="80">
        <v>1.0711222667257201</v>
      </c>
      <c r="Q12" s="80">
        <v>1.1100388899623901</v>
      </c>
      <c r="R12" s="80">
        <v>1.2667179884322901</v>
      </c>
      <c r="S12" s="80">
        <v>1.77872586856333</v>
      </c>
      <c r="T12" s="80">
        <v>1.8751959672968701</v>
      </c>
      <c r="U12" s="80">
        <v>1.89741083421257</v>
      </c>
      <c r="V12" s="80">
        <v>1.9532275026659001</v>
      </c>
      <c r="W12" s="80">
        <v>2.0332644400183901</v>
      </c>
      <c r="X12" s="80">
        <v>2.0199315390171462</v>
      </c>
      <c r="Y12" s="80">
        <v>1.7451668399058144</v>
      </c>
      <c r="Z12" s="80">
        <v>1.77652794885953</v>
      </c>
      <c r="BL12" s="88"/>
      <c r="AMJ12"/>
    </row>
    <row r="13" spans="1:1024" ht="15.75" customHeight="1" x14ac:dyDescent="0.25">
      <c r="A13" s="104" t="s">
        <v>61</v>
      </c>
      <c r="B13" s="80">
        <v>1.01</v>
      </c>
      <c r="C13" s="80">
        <v>1.1100000000000001</v>
      </c>
      <c r="D13" s="80">
        <v>1.19794636704963</v>
      </c>
      <c r="E13" s="80">
        <v>1.34</v>
      </c>
      <c r="F13" s="80">
        <v>2.2599999999999998</v>
      </c>
      <c r="G13" s="80">
        <v>1.68</v>
      </c>
      <c r="H13" s="80">
        <v>1.9</v>
      </c>
      <c r="I13" s="80">
        <v>2.13</v>
      </c>
      <c r="J13" s="80">
        <v>2.1</v>
      </c>
      <c r="K13" s="80">
        <v>2.35</v>
      </c>
      <c r="L13" s="80">
        <v>2.4300000000000002</v>
      </c>
      <c r="M13" s="80">
        <v>1.1599999999999999</v>
      </c>
      <c r="N13" s="80">
        <v>3.47694850585974</v>
      </c>
      <c r="O13" s="80">
        <v>1.2502583115654999</v>
      </c>
      <c r="P13" s="80">
        <v>1.71391343641884</v>
      </c>
      <c r="Q13" s="80">
        <v>2.03351552270327</v>
      </c>
      <c r="R13" s="80">
        <v>2.3301444876970399</v>
      </c>
      <c r="S13" s="80">
        <v>1.99170412517781</v>
      </c>
      <c r="T13" s="80">
        <v>4.4599246970384296</v>
      </c>
      <c r="U13" s="80">
        <v>2.7677480347538301</v>
      </c>
      <c r="V13" s="80">
        <v>1.7875126303297399</v>
      </c>
      <c r="W13" s="80">
        <v>3.08080019340338</v>
      </c>
      <c r="X13" s="80">
        <v>3.598549142713364</v>
      </c>
      <c r="Y13" s="80">
        <v>1.7829338220593136</v>
      </c>
      <c r="Z13" s="80">
        <v>1.8326977222280201</v>
      </c>
      <c r="BL13" s="88"/>
      <c r="AMJ13"/>
    </row>
    <row r="14" spans="1:102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3.2784465107209</v>
      </c>
      <c r="I14" s="80">
        <v>3.17077591124032</v>
      </c>
      <c r="J14" s="80">
        <v>2.9432773934487</v>
      </c>
      <c r="K14" s="80">
        <v>3.34145845004669</v>
      </c>
      <c r="L14" s="80">
        <v>3.5153363884281301</v>
      </c>
      <c r="M14" s="80">
        <v>3.6717779503105601</v>
      </c>
      <c r="N14" s="80">
        <v>3.4812322181889499</v>
      </c>
      <c r="O14" s="80">
        <v>3.7186574692586598</v>
      </c>
      <c r="P14" s="80">
        <v>4.0118890920837904</v>
      </c>
      <c r="Q14" s="80">
        <v>3.5925696282293602</v>
      </c>
      <c r="R14" s="80">
        <v>3.9510329207268899</v>
      </c>
      <c r="S14" s="80">
        <v>3.6239449097202598</v>
      </c>
      <c r="T14" s="80">
        <v>4.1912325176658101</v>
      </c>
      <c r="U14" s="80">
        <v>3.5587482399890602</v>
      </c>
      <c r="V14" s="80">
        <v>3.8529601034001701</v>
      </c>
      <c r="W14" s="80">
        <v>3.68666769715175</v>
      </c>
      <c r="X14" s="80">
        <v>3.6766324672744388</v>
      </c>
      <c r="Y14" s="80">
        <v>3.4526589315606677</v>
      </c>
      <c r="Z14" s="80">
        <v>3.8627545623917601</v>
      </c>
      <c r="BL14" s="88"/>
      <c r="AMJ14"/>
    </row>
    <row r="15" spans="1:1024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1024" x14ac:dyDescent="0.25">
      <c r="A16" s="90" t="s">
        <v>20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5.75" x14ac:dyDescent="0.25">
      <c r="A18" s="91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x14ac:dyDescent="0.25">
      <c r="A22" s="89"/>
      <c r="B22" s="8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70" zoomScaleNormal="70" workbookViewId="0">
      <selection activeCell="K28" sqref="K28"/>
    </sheetView>
  </sheetViews>
  <sheetFormatPr defaultColWidth="9.140625" defaultRowHeight="15" x14ac:dyDescent="0.25"/>
  <cols>
    <col min="1" max="1" width="26.7109375" style="92" customWidth="1"/>
    <col min="2" max="17" width="9.140625" style="92"/>
    <col min="18" max="18" width="8.7109375" style="92" customWidth="1"/>
    <col min="19" max="19" width="8.85546875" style="92" customWidth="1"/>
    <col min="20" max="64" width="9.140625" style="92"/>
    <col min="257" max="257" width="26.42578125" customWidth="1"/>
    <col min="274" max="274" width="8.7109375" customWidth="1"/>
    <col min="275" max="275" width="8.85546875" customWidth="1"/>
    <col min="513" max="513" width="26.42578125" customWidth="1"/>
    <col min="530" max="530" width="8.7109375" customWidth="1"/>
    <col min="531" max="531" width="8.85546875" customWidth="1"/>
    <col min="769" max="769" width="26.42578125" customWidth="1"/>
    <col min="786" max="786" width="8.7109375" customWidth="1"/>
    <col min="787" max="787" width="8.85546875" customWidth="1"/>
  </cols>
  <sheetData>
    <row r="1" spans="1:64" ht="69.9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64" ht="30" customHeight="1" x14ac:dyDescent="0.25">
      <c r="A2" s="167" t="s">
        <v>279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/>
    </row>
    <row r="4" spans="1:64" x14ac:dyDescent="0.25">
      <c r="A4" s="104" t="s">
        <v>52</v>
      </c>
      <c r="B4" s="80">
        <v>2.2000000000000002</v>
      </c>
      <c r="C4" s="80">
        <v>2.4700000000000002</v>
      </c>
      <c r="D4" s="80">
        <v>2.7621963058793</v>
      </c>
      <c r="E4" s="80">
        <v>2.4700000000000002</v>
      </c>
      <c r="F4" s="80">
        <v>2.28877370852799</v>
      </c>
      <c r="G4" s="80">
        <v>2.36</v>
      </c>
      <c r="H4" s="80">
        <v>2.35</v>
      </c>
      <c r="I4" s="80">
        <v>2.44</v>
      </c>
      <c r="J4" s="80">
        <v>2.44</v>
      </c>
      <c r="K4" s="80">
        <v>2.19</v>
      </c>
      <c r="L4" s="80">
        <v>1.94</v>
      </c>
      <c r="M4" s="80">
        <v>1.99</v>
      </c>
      <c r="N4" s="80">
        <v>2.0727057337514299</v>
      </c>
      <c r="O4" s="80">
        <v>2.1219056403402798</v>
      </c>
      <c r="P4" s="80">
        <v>2.1847243351027701</v>
      </c>
      <c r="Q4" s="80">
        <v>2.2355204264131601</v>
      </c>
      <c r="R4" s="80">
        <v>2.25775162276426</v>
      </c>
      <c r="S4" s="80">
        <v>2.3808890432734402</v>
      </c>
      <c r="T4" s="80">
        <v>2.4626373375488702</v>
      </c>
      <c r="U4" s="80">
        <v>2.83</v>
      </c>
      <c r="V4" s="80">
        <v>2.5875237303421601</v>
      </c>
      <c r="W4" s="80">
        <v>2.3557337023464502</v>
      </c>
      <c r="X4" s="80">
        <v>2.1583189598329859</v>
      </c>
      <c r="Y4" s="80">
        <v>2.0758500248666629</v>
      </c>
      <c r="Z4" s="80">
        <v>2.2480202869016401</v>
      </c>
      <c r="BL4"/>
    </row>
    <row r="5" spans="1:64" x14ac:dyDescent="0.25">
      <c r="A5" s="104" t="s">
        <v>53</v>
      </c>
      <c r="B5" s="80">
        <v>1.87</v>
      </c>
      <c r="C5" s="80">
        <v>2.2400000000000002</v>
      </c>
      <c r="D5" s="80">
        <v>2.3586467791193702</v>
      </c>
      <c r="E5" s="80">
        <v>2.14</v>
      </c>
      <c r="F5" s="80">
        <v>1.79252794660718</v>
      </c>
      <c r="G5" s="80">
        <v>1.8710266826309401</v>
      </c>
      <c r="H5" s="80">
        <v>1.88</v>
      </c>
      <c r="I5" s="80">
        <v>2.04</v>
      </c>
      <c r="J5" s="80">
        <v>2.1</v>
      </c>
      <c r="K5" s="80">
        <v>2.0099999999999998</v>
      </c>
      <c r="L5" s="80">
        <v>1.79</v>
      </c>
      <c r="M5" s="80">
        <v>1.85</v>
      </c>
      <c r="N5" s="80">
        <v>1.9282650091810101</v>
      </c>
      <c r="O5" s="80">
        <v>2.0816345591307299</v>
      </c>
      <c r="P5" s="80">
        <v>2.0571970411956002</v>
      </c>
      <c r="Q5" s="80">
        <v>2.0850544781031899</v>
      </c>
      <c r="R5" s="80">
        <v>2.0717008329042201</v>
      </c>
      <c r="S5" s="80">
        <v>2.0581164909843901</v>
      </c>
      <c r="T5" s="80">
        <v>2.3268175082412998</v>
      </c>
      <c r="U5" s="80">
        <v>2.58</v>
      </c>
      <c r="V5" s="80">
        <v>2.38278466525861</v>
      </c>
      <c r="W5" s="80">
        <v>2.1066023095994599</v>
      </c>
      <c r="X5" s="80">
        <v>1.9393880078465116</v>
      </c>
      <c r="Y5" s="80">
        <v>1.9435772914865934</v>
      </c>
      <c r="Z5" s="80">
        <v>2.0197783364976698</v>
      </c>
      <c r="BL5"/>
    </row>
    <row r="6" spans="1:64" x14ac:dyDescent="0.25">
      <c r="A6" s="104" t="s">
        <v>54</v>
      </c>
      <c r="B6" s="80">
        <v>1.89</v>
      </c>
      <c r="C6" s="80">
        <v>1.95</v>
      </c>
      <c r="D6" s="80">
        <v>2.02953427742165</v>
      </c>
      <c r="E6" s="80">
        <v>1.97</v>
      </c>
      <c r="F6" s="80">
        <v>1.9515232474736499</v>
      </c>
      <c r="G6" s="80">
        <v>1.95521279424965</v>
      </c>
      <c r="H6" s="80">
        <v>2.13</v>
      </c>
      <c r="I6" s="80">
        <v>2.19</v>
      </c>
      <c r="J6" s="80">
        <v>2.2400000000000002</v>
      </c>
      <c r="K6" s="80">
        <v>2.25</v>
      </c>
      <c r="L6" s="80">
        <v>2.25</v>
      </c>
      <c r="M6" s="80">
        <v>2.1</v>
      </c>
      <c r="N6" s="80">
        <v>2.16265061528699</v>
      </c>
      <c r="O6" s="80">
        <v>2.04172165908839</v>
      </c>
      <c r="P6" s="80">
        <v>2.0771557976234001</v>
      </c>
      <c r="Q6" s="80">
        <v>2.3104590145611499</v>
      </c>
      <c r="R6" s="80">
        <v>2.1156284027634702</v>
      </c>
      <c r="S6" s="80">
        <v>2.0906445063891499</v>
      </c>
      <c r="T6" s="80">
        <v>2.3257505815030202</v>
      </c>
      <c r="U6" s="80">
        <v>2.48</v>
      </c>
      <c r="V6" s="80">
        <v>2.5294742745389698</v>
      </c>
      <c r="W6" s="80">
        <v>2.4154299096543501</v>
      </c>
      <c r="X6" s="80">
        <v>1.9982403492249492</v>
      </c>
      <c r="Y6" s="80">
        <v>1.7833556861914996</v>
      </c>
      <c r="Z6" s="80">
        <v>1.9909450261316299</v>
      </c>
      <c r="BL6"/>
    </row>
    <row r="7" spans="1:64" x14ac:dyDescent="0.25">
      <c r="A7" s="104" t="s">
        <v>55</v>
      </c>
      <c r="B7" s="80">
        <v>1.77</v>
      </c>
      <c r="C7" s="80">
        <v>2.1</v>
      </c>
      <c r="D7" s="80">
        <v>2.1320934836155101</v>
      </c>
      <c r="E7" s="80">
        <v>2.36</v>
      </c>
      <c r="F7" s="80">
        <v>2.2668241779044802</v>
      </c>
      <c r="G7" s="80">
        <v>2.1663864606755299</v>
      </c>
      <c r="H7" s="80">
        <v>2.1</v>
      </c>
      <c r="I7" s="80">
        <v>2.0699999999999998</v>
      </c>
      <c r="J7" s="80">
        <v>2.06</v>
      </c>
      <c r="K7" s="80">
        <v>2.08</v>
      </c>
      <c r="L7" s="80">
        <v>1.9</v>
      </c>
      <c r="M7" s="80">
        <v>1.91</v>
      </c>
      <c r="N7" s="80">
        <v>1.77091538898948</v>
      </c>
      <c r="O7" s="80">
        <v>1.9459683357951001</v>
      </c>
      <c r="P7" s="80">
        <v>2.29972700270338</v>
      </c>
      <c r="Q7" s="80">
        <v>2.36923577481073</v>
      </c>
      <c r="R7" s="80">
        <v>2.4378029235045302</v>
      </c>
      <c r="S7" s="80">
        <v>2.3736282129906501</v>
      </c>
      <c r="T7" s="80">
        <v>2.26869974572551</v>
      </c>
      <c r="U7" s="80">
        <v>2.48</v>
      </c>
      <c r="V7" s="80">
        <v>2.4486770352815501</v>
      </c>
      <c r="W7" s="80">
        <v>2.2736110122858699</v>
      </c>
      <c r="X7" s="80">
        <v>2.1268288898588956</v>
      </c>
      <c r="Y7" s="80">
        <v>1.9942046088751766</v>
      </c>
      <c r="Z7" s="80">
        <v>1.93927159377672</v>
      </c>
      <c r="BL7"/>
    </row>
    <row r="8" spans="1:64" x14ac:dyDescent="0.25">
      <c r="A8" s="104" t="s">
        <v>56</v>
      </c>
      <c r="B8" s="80">
        <v>1.83</v>
      </c>
      <c r="C8" s="80">
        <v>2</v>
      </c>
      <c r="D8" s="80">
        <v>2.31360326614094</v>
      </c>
      <c r="E8" s="80">
        <v>2.33</v>
      </c>
      <c r="F8" s="80">
        <v>2.1865221659600498</v>
      </c>
      <c r="G8" s="80">
        <v>2.15</v>
      </c>
      <c r="H8" s="80">
        <v>2.33</v>
      </c>
      <c r="I8" s="80">
        <v>2.37</v>
      </c>
      <c r="J8" s="80">
        <v>2.4500000000000002</v>
      </c>
      <c r="K8" s="80">
        <v>2.38</v>
      </c>
      <c r="L8" s="80">
        <v>2.12</v>
      </c>
      <c r="M8" s="80">
        <v>2.14</v>
      </c>
      <c r="N8" s="80">
        <v>2.1678618550389901</v>
      </c>
      <c r="O8" s="80">
        <v>2.2825786540188902</v>
      </c>
      <c r="P8" s="80">
        <v>2.2892208070050102</v>
      </c>
      <c r="Q8" s="80">
        <v>2.2858420542887101</v>
      </c>
      <c r="R8" s="80">
        <v>2.0489491435233602</v>
      </c>
      <c r="S8" s="80">
        <v>2.2228766714695798</v>
      </c>
      <c r="T8" s="80">
        <v>2.39233872648698</v>
      </c>
      <c r="U8" s="80">
        <v>2.69</v>
      </c>
      <c r="V8" s="80">
        <v>2.7105582179411098</v>
      </c>
      <c r="W8" s="80">
        <v>2.6420848007064901</v>
      </c>
      <c r="X8" s="80">
        <v>2.5432721434433345</v>
      </c>
      <c r="Y8" s="80">
        <v>2.4157228058128455</v>
      </c>
      <c r="Z8" s="80">
        <v>2.6094406634257901</v>
      </c>
      <c r="BL8"/>
    </row>
    <row r="9" spans="1:64" x14ac:dyDescent="0.25">
      <c r="A9" s="104" t="s">
        <v>57</v>
      </c>
      <c r="B9" s="80">
        <v>1.72</v>
      </c>
      <c r="C9" s="80">
        <v>1.97</v>
      </c>
      <c r="D9" s="80">
        <v>2.0186235196890698</v>
      </c>
      <c r="E9" s="80">
        <v>2.08</v>
      </c>
      <c r="F9" s="80">
        <v>2.0660885290370299</v>
      </c>
      <c r="G9" s="80">
        <v>1.90936860522622</v>
      </c>
      <c r="H9" s="80">
        <v>1.72</v>
      </c>
      <c r="I9" s="80">
        <v>1.77</v>
      </c>
      <c r="J9" s="80">
        <v>1.74</v>
      </c>
      <c r="K9" s="80">
        <v>1.92</v>
      </c>
      <c r="L9" s="80">
        <v>1.94</v>
      </c>
      <c r="M9" s="80">
        <v>2</v>
      </c>
      <c r="N9" s="80">
        <v>1.94782226336688</v>
      </c>
      <c r="O9" s="80">
        <v>1.99164740032494</v>
      </c>
      <c r="P9" s="80">
        <v>1.9709270652015001</v>
      </c>
      <c r="Q9" s="80">
        <v>2.1163825613362399</v>
      </c>
      <c r="R9" s="80">
        <v>1.87</v>
      </c>
      <c r="S9" s="80">
        <v>2.0081592779156998</v>
      </c>
      <c r="T9" s="80">
        <v>2.1272124687581702</v>
      </c>
      <c r="U9" s="80">
        <v>2.38</v>
      </c>
      <c r="V9" s="80">
        <v>2.5231574742915801</v>
      </c>
      <c r="W9" s="80">
        <v>2.20090175200973</v>
      </c>
      <c r="X9" s="80">
        <v>2.0906779773614925</v>
      </c>
      <c r="Y9" s="80">
        <v>2.0130394277899204</v>
      </c>
      <c r="Z9" s="80">
        <v>2.1122651262237402</v>
      </c>
      <c r="BL9"/>
    </row>
    <row r="10" spans="1:64" x14ac:dyDescent="0.25">
      <c r="A10" s="104" t="s">
        <v>58</v>
      </c>
      <c r="B10" s="80">
        <v>1.94</v>
      </c>
      <c r="C10" s="80">
        <v>2.04</v>
      </c>
      <c r="D10" s="80">
        <v>2.2756941222611502</v>
      </c>
      <c r="E10" s="80">
        <v>2.21</v>
      </c>
      <c r="F10" s="80">
        <v>1.98932504871534</v>
      </c>
      <c r="G10" s="80">
        <v>2.12</v>
      </c>
      <c r="H10" s="80">
        <v>2.4</v>
      </c>
      <c r="I10" s="80">
        <v>2.4900000000000002</v>
      </c>
      <c r="J10" s="80">
        <v>2.54</v>
      </c>
      <c r="K10" s="80">
        <v>2.23</v>
      </c>
      <c r="L10" s="80">
        <v>1.82</v>
      </c>
      <c r="M10" s="80">
        <v>2.0299999999999998</v>
      </c>
      <c r="N10" s="80">
        <v>2.0712020736633598</v>
      </c>
      <c r="O10" s="80">
        <v>2.3881331362969598</v>
      </c>
      <c r="P10" s="80">
        <v>2.4122185340301301</v>
      </c>
      <c r="Q10" s="80">
        <v>2.3084042746606301</v>
      </c>
      <c r="R10" s="80">
        <v>2.3360687870632701</v>
      </c>
      <c r="S10" s="80">
        <v>2.08229371541869</v>
      </c>
      <c r="T10" s="80">
        <v>2.4365000155442398</v>
      </c>
      <c r="U10" s="80">
        <v>2.5299999999999998</v>
      </c>
      <c r="V10" s="80">
        <v>2.81812319473871</v>
      </c>
      <c r="W10" s="80">
        <v>2.9900688216020201</v>
      </c>
      <c r="X10" s="80">
        <v>3.1470850864587914</v>
      </c>
      <c r="Y10" s="80">
        <v>3.0725287568448518</v>
      </c>
      <c r="Z10" s="80">
        <v>2.8189008763292902</v>
      </c>
      <c r="BL10"/>
    </row>
    <row r="11" spans="1:64" x14ac:dyDescent="0.25">
      <c r="A11" s="104" t="s">
        <v>59</v>
      </c>
      <c r="B11" s="80">
        <v>1.55</v>
      </c>
      <c r="C11" s="80">
        <v>1.71</v>
      </c>
      <c r="D11" s="80">
        <v>1.76776643506159</v>
      </c>
      <c r="E11" s="80">
        <v>1.79</v>
      </c>
      <c r="F11" s="80">
        <v>2.09709411786362</v>
      </c>
      <c r="G11" s="80">
        <v>1.7060421069785701</v>
      </c>
      <c r="H11" s="80">
        <v>1.68</v>
      </c>
      <c r="I11" s="80">
        <v>1.61</v>
      </c>
      <c r="J11" s="80">
        <v>1.69</v>
      </c>
      <c r="K11" s="80">
        <v>1.59</v>
      </c>
      <c r="L11" s="80">
        <v>1.64</v>
      </c>
      <c r="M11" s="80">
        <v>1.69</v>
      </c>
      <c r="N11" s="80">
        <v>1.66004987219266</v>
      </c>
      <c r="O11" s="80">
        <v>1.726638440363</v>
      </c>
      <c r="P11" s="80">
        <v>2</v>
      </c>
      <c r="Q11" s="80">
        <v>2.2338817560436901</v>
      </c>
      <c r="R11" s="80">
        <v>2.1723049514560202</v>
      </c>
      <c r="S11" s="80">
        <v>2.1730758858101602</v>
      </c>
      <c r="T11" s="80">
        <v>2.14924607127266</v>
      </c>
      <c r="U11" s="80">
        <v>2.11</v>
      </c>
      <c r="V11" s="80">
        <v>2.04708863306782</v>
      </c>
      <c r="W11" s="80">
        <v>1.9381098812066599</v>
      </c>
      <c r="X11" s="80">
        <v>1.8504914269527792</v>
      </c>
      <c r="Y11" s="80">
        <v>1.8244723424615077</v>
      </c>
      <c r="Z11" s="80">
        <v>1.80839583496665</v>
      </c>
      <c r="BL11"/>
    </row>
    <row r="12" spans="1:64" x14ac:dyDescent="0.25">
      <c r="A12" s="104" t="s">
        <v>60</v>
      </c>
      <c r="B12" s="80">
        <v>2.09</v>
      </c>
      <c r="C12" s="80">
        <v>2.04</v>
      </c>
      <c r="D12" s="80">
        <v>2.41869841585142</v>
      </c>
      <c r="E12" s="80">
        <v>3.07</v>
      </c>
      <c r="F12" s="80">
        <v>3.0747569635583001</v>
      </c>
      <c r="G12" s="80">
        <v>2.3441519037704999</v>
      </c>
      <c r="H12" s="80">
        <v>2.2999999999999998</v>
      </c>
      <c r="I12" s="80">
        <v>2.13</v>
      </c>
      <c r="J12" s="80">
        <v>2.09</v>
      </c>
      <c r="K12" s="80">
        <v>2.7</v>
      </c>
      <c r="L12" s="80">
        <v>2.27</v>
      </c>
      <c r="M12" s="80">
        <v>2.27</v>
      </c>
      <c r="N12" s="80">
        <v>2.1889873830026798</v>
      </c>
      <c r="O12" s="80">
        <v>2.36255235663972</v>
      </c>
      <c r="P12" s="80">
        <v>2.1401030709079798</v>
      </c>
      <c r="Q12" s="80">
        <v>2.3674767023119001</v>
      </c>
      <c r="R12" s="80">
        <v>2.4964611704085402</v>
      </c>
      <c r="S12" s="80">
        <v>2.3845460297374199</v>
      </c>
      <c r="T12" s="80">
        <v>2.5222105973675299</v>
      </c>
      <c r="U12" s="80">
        <v>2.4</v>
      </c>
      <c r="V12" s="80">
        <v>2.32605849335188</v>
      </c>
      <c r="W12" s="80">
        <v>2.2917413873313599</v>
      </c>
      <c r="X12" s="80">
        <v>2.2993805621247501</v>
      </c>
      <c r="Y12" s="80">
        <v>2.3215630517805481</v>
      </c>
      <c r="Z12" s="80">
        <v>2.5601985273557601</v>
      </c>
      <c r="BL12"/>
    </row>
    <row r="13" spans="1:64" x14ac:dyDescent="0.25">
      <c r="A13" s="104" t="s">
        <v>61</v>
      </c>
      <c r="B13" s="80">
        <v>1.81</v>
      </c>
      <c r="C13" s="80">
        <v>2.74</v>
      </c>
      <c r="D13" s="80">
        <v>2.8759303150723801</v>
      </c>
      <c r="E13" s="80">
        <v>4.49</v>
      </c>
      <c r="F13" s="80">
        <v>2.90979258052388</v>
      </c>
      <c r="G13" s="80">
        <v>2.7884766483516499</v>
      </c>
      <c r="H13" s="80">
        <v>3.25</v>
      </c>
      <c r="I13" s="80">
        <v>2.72</v>
      </c>
      <c r="J13" s="80">
        <v>1.99</v>
      </c>
      <c r="K13" s="80">
        <v>2.41</v>
      </c>
      <c r="L13" s="80">
        <v>2.33</v>
      </c>
      <c r="M13" s="80">
        <v>1.81</v>
      </c>
      <c r="N13" s="80">
        <v>2.90369047619048</v>
      </c>
      <c r="O13" s="80">
        <v>2.4902984496123999</v>
      </c>
      <c r="P13" s="80">
        <v>2.5407000000000002</v>
      </c>
      <c r="Q13" s="80">
        <v>3.1309830508474601</v>
      </c>
      <c r="R13" s="80">
        <v>2.7944659255679101</v>
      </c>
      <c r="S13" s="80">
        <v>3.2300923787528899</v>
      </c>
      <c r="T13" s="80">
        <v>2.6588058823529401</v>
      </c>
      <c r="U13" s="80">
        <v>2.97</v>
      </c>
      <c r="V13" s="80">
        <v>2.6524940476190499</v>
      </c>
      <c r="W13" s="80">
        <v>2.1502508561643801</v>
      </c>
      <c r="X13" s="80">
        <v>2.2710267959888211</v>
      </c>
      <c r="Y13" s="80">
        <v>2.441388626769307</v>
      </c>
      <c r="Z13" s="80">
        <v>2.5080395402298801</v>
      </c>
      <c r="BL13"/>
    </row>
    <row r="14" spans="1:6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3.1362363387978101</v>
      </c>
      <c r="I14" s="80">
        <v>2.5877587935722799</v>
      </c>
      <c r="J14" s="80">
        <v>2.8204624849290498</v>
      </c>
      <c r="K14" s="80">
        <v>1.8633772162217199</v>
      </c>
      <c r="L14" s="80">
        <v>2.34189697275088</v>
      </c>
      <c r="M14" s="80">
        <v>2.4636975681555899</v>
      </c>
      <c r="N14" s="80">
        <v>2.4604737286871798</v>
      </c>
      <c r="O14" s="80">
        <v>2.46997142346848</v>
      </c>
      <c r="P14" s="80">
        <v>2.9951590306534102</v>
      </c>
      <c r="Q14" s="80">
        <v>2.8971806271771801</v>
      </c>
      <c r="R14" s="80">
        <v>3.0209828551790401</v>
      </c>
      <c r="S14" s="80">
        <v>2.78180567328124</v>
      </c>
      <c r="T14" s="80">
        <v>3.3790507236440201</v>
      </c>
      <c r="U14" s="80">
        <v>3.79</v>
      </c>
      <c r="V14" s="80">
        <v>3.4359210672967602</v>
      </c>
      <c r="W14" s="80">
        <v>3.01148515252072</v>
      </c>
      <c r="X14" s="80">
        <v>2.6989648640047541</v>
      </c>
      <c r="Y14" s="80">
        <v>2.8297773815863607</v>
      </c>
      <c r="Z14" s="80">
        <v>2.7265249826033102</v>
      </c>
      <c r="BL14"/>
    </row>
    <row r="15" spans="1:6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64" x14ac:dyDescent="0.25">
      <c r="A16" s="90" t="s">
        <v>20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70" zoomScaleNormal="70" workbookViewId="0">
      <selection activeCell="M18" sqref="M18"/>
    </sheetView>
  </sheetViews>
  <sheetFormatPr defaultColWidth="9.140625" defaultRowHeight="15" x14ac:dyDescent="0.25"/>
  <cols>
    <col min="1" max="1" width="26.7109375" style="92" customWidth="1"/>
    <col min="2" max="10" width="9.140625" style="92"/>
    <col min="11" max="13" width="9.28515625" style="92" customWidth="1"/>
    <col min="14" max="14" width="9.42578125" style="92" customWidth="1"/>
    <col min="15" max="19" width="9.28515625" style="92" customWidth="1"/>
    <col min="20" max="21" width="9.140625" style="92"/>
    <col min="22" max="22" width="9.42578125" style="92" customWidth="1"/>
    <col min="23" max="26" width="9.140625" style="92"/>
    <col min="27" max="27" width="9.42578125" style="92" customWidth="1"/>
    <col min="28" max="64" width="9.140625" style="92"/>
    <col min="257" max="257" width="30.42578125" customWidth="1"/>
    <col min="267" max="269" width="9.28515625" customWidth="1"/>
    <col min="270" max="270" width="9.42578125" customWidth="1"/>
    <col min="271" max="275" width="9.28515625" customWidth="1"/>
    <col min="278" max="278" width="9.42578125" customWidth="1"/>
    <col min="283" max="283" width="9.42578125" customWidth="1"/>
    <col min="513" max="513" width="30.42578125" customWidth="1"/>
    <col min="523" max="525" width="9.28515625" customWidth="1"/>
    <col min="526" max="526" width="9.42578125" customWidth="1"/>
    <col min="527" max="531" width="9.28515625" customWidth="1"/>
    <col min="534" max="534" width="9.42578125" customWidth="1"/>
    <col min="539" max="539" width="9.42578125" customWidth="1"/>
    <col min="769" max="769" width="30.42578125" customWidth="1"/>
    <col min="779" max="781" width="9.28515625" customWidth="1"/>
    <col min="782" max="782" width="9.42578125" customWidth="1"/>
    <col min="783" max="787" width="9.28515625" customWidth="1"/>
    <col min="790" max="790" width="9.42578125" customWidth="1"/>
    <col min="795" max="795" width="9.42578125" customWidth="1"/>
  </cols>
  <sheetData>
    <row r="1" spans="1:64" ht="69.9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64" ht="30" customHeight="1" x14ac:dyDescent="0.25">
      <c r="A2" s="167" t="s">
        <v>280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/>
    </row>
    <row r="4" spans="1:64" x14ac:dyDescent="0.25">
      <c r="A4" s="104" t="s">
        <v>52</v>
      </c>
      <c r="B4" s="80">
        <v>4.9400000000000004</v>
      </c>
      <c r="C4" s="80">
        <v>5.13</v>
      </c>
      <c r="D4" s="80">
        <v>4.9187968664898101</v>
      </c>
      <c r="E4" s="80">
        <v>5.1100000000000003</v>
      </c>
      <c r="F4" s="80">
        <v>5.16</v>
      </c>
      <c r="G4" s="80">
        <v>5.3</v>
      </c>
      <c r="H4" s="80">
        <v>6.02</v>
      </c>
      <c r="I4" s="80">
        <v>6.67</v>
      </c>
      <c r="J4" s="80">
        <v>6.57</v>
      </c>
      <c r="K4" s="80">
        <v>6.37</v>
      </c>
      <c r="L4" s="80">
        <v>5.75</v>
      </c>
      <c r="M4" s="80">
        <v>6.38</v>
      </c>
      <c r="N4" s="80">
        <v>6.7943307741331802</v>
      </c>
      <c r="O4" s="80">
        <v>6.9766186219005304</v>
      </c>
      <c r="P4" s="80">
        <v>7.1922150467254902</v>
      </c>
      <c r="Q4" s="80">
        <v>7.5718768914034102</v>
      </c>
      <c r="R4" s="80">
        <v>7.9015533541927896</v>
      </c>
      <c r="S4" s="80">
        <v>8.4590865670237108</v>
      </c>
      <c r="T4" s="80">
        <v>8.03611931637551</v>
      </c>
      <c r="U4" s="80">
        <v>6.52</v>
      </c>
      <c r="V4" s="80">
        <v>6.2697917923258899</v>
      </c>
      <c r="W4" s="80">
        <v>6.4942288236769397</v>
      </c>
      <c r="X4" s="80">
        <v>6.6282482931612581</v>
      </c>
      <c r="Y4" s="80">
        <v>6.8278489703555421</v>
      </c>
      <c r="Z4" s="80">
        <v>7.29623957320897</v>
      </c>
      <c r="BL4"/>
    </row>
    <row r="5" spans="1:64" x14ac:dyDescent="0.25">
      <c r="A5" s="104" t="s">
        <v>53</v>
      </c>
      <c r="B5" s="80">
        <v>3.66</v>
      </c>
      <c r="C5" s="80">
        <v>3.7</v>
      </c>
      <c r="D5" s="80">
        <v>3.9201803830462101</v>
      </c>
      <c r="E5" s="80">
        <v>3.84</v>
      </c>
      <c r="F5" s="80">
        <v>3.8</v>
      </c>
      <c r="G5" s="80">
        <v>3.23</v>
      </c>
      <c r="H5" s="80">
        <v>5.34</v>
      </c>
      <c r="I5" s="80">
        <v>5.35</v>
      </c>
      <c r="J5" s="80">
        <v>5.29</v>
      </c>
      <c r="K5" s="80">
        <v>5.13</v>
      </c>
      <c r="L5" s="80">
        <v>5.61</v>
      </c>
      <c r="M5" s="80">
        <v>6.55</v>
      </c>
      <c r="N5" s="80">
        <v>7.1519719910918003</v>
      </c>
      <c r="O5" s="80">
        <v>7.5776109911015999</v>
      </c>
      <c r="P5" s="80">
        <v>7.5324271853369096</v>
      </c>
      <c r="Q5" s="80">
        <v>7.6514688093163201</v>
      </c>
      <c r="R5" s="80">
        <v>8.17312087597643</v>
      </c>
      <c r="S5" s="80">
        <v>9.2872031234177292</v>
      </c>
      <c r="T5" s="80">
        <v>9.4570879660298495</v>
      </c>
      <c r="U5" s="80">
        <v>8.08</v>
      </c>
      <c r="V5" s="80">
        <v>7.1279602574750003</v>
      </c>
      <c r="W5" s="80">
        <v>7.3748127630580402</v>
      </c>
      <c r="X5" s="80">
        <v>7.5239784504942095</v>
      </c>
      <c r="Y5" s="80">
        <v>6.9756618277262428</v>
      </c>
      <c r="Z5" s="80">
        <v>7.8307088026501903</v>
      </c>
      <c r="BL5"/>
    </row>
    <row r="6" spans="1:64" x14ac:dyDescent="0.25">
      <c r="A6" s="104" t="s">
        <v>54</v>
      </c>
      <c r="B6" s="80">
        <v>4.2</v>
      </c>
      <c r="C6" s="80">
        <v>4.9000000000000004</v>
      </c>
      <c r="D6" s="80">
        <v>4.4656135230424301</v>
      </c>
      <c r="E6" s="80">
        <v>5.14</v>
      </c>
      <c r="F6" s="80">
        <v>4.8899999999999997</v>
      </c>
      <c r="G6" s="80">
        <v>5.26</v>
      </c>
      <c r="H6" s="80">
        <v>5.2</v>
      </c>
      <c r="I6" s="80">
        <v>5.07</v>
      </c>
      <c r="J6" s="80">
        <v>4.9800000000000004</v>
      </c>
      <c r="K6" s="80">
        <v>5.63</v>
      </c>
      <c r="L6" s="80">
        <v>6.57</v>
      </c>
      <c r="M6" s="80">
        <v>6.64</v>
      </c>
      <c r="N6" s="80">
        <v>6.98193630177198</v>
      </c>
      <c r="O6" s="80">
        <v>7.3379530846021304</v>
      </c>
      <c r="P6" s="80">
        <v>6.4475850242519401</v>
      </c>
      <c r="Q6" s="80">
        <v>6.9888194517559299</v>
      </c>
      <c r="R6" s="80">
        <v>7.44718268988413</v>
      </c>
      <c r="S6" s="80">
        <v>8.7677359270897899</v>
      </c>
      <c r="T6" s="80">
        <v>8.9425564894263498</v>
      </c>
      <c r="U6" s="80">
        <v>6.51</v>
      </c>
      <c r="V6" s="80">
        <v>6.4359721167604</v>
      </c>
      <c r="W6" s="80">
        <v>6.5665588432266198</v>
      </c>
      <c r="X6" s="80">
        <v>6.6680483680499405</v>
      </c>
      <c r="Y6" s="80">
        <v>6.7043321778270899</v>
      </c>
      <c r="Z6" s="80">
        <v>6.7490268049914999</v>
      </c>
      <c r="BL6"/>
    </row>
    <row r="7" spans="1:64" x14ac:dyDescent="0.25">
      <c r="A7" s="104" t="s">
        <v>55</v>
      </c>
      <c r="B7" s="80">
        <v>4.34</v>
      </c>
      <c r="C7" s="80">
        <v>4.38</v>
      </c>
      <c r="D7" s="80">
        <v>4.4003461687744601</v>
      </c>
      <c r="E7" s="80">
        <v>4.49</v>
      </c>
      <c r="F7" s="80">
        <v>4.71</v>
      </c>
      <c r="G7" s="80">
        <v>5.21</v>
      </c>
      <c r="H7" s="80">
        <v>5.92</v>
      </c>
      <c r="I7" s="80">
        <v>7.53</v>
      </c>
      <c r="J7" s="80">
        <v>6.14</v>
      </c>
      <c r="K7" s="80">
        <v>6.28</v>
      </c>
      <c r="L7" s="80">
        <v>6.52</v>
      </c>
      <c r="M7" s="80">
        <v>6.62</v>
      </c>
      <c r="N7" s="80">
        <v>7.0742501454384001</v>
      </c>
      <c r="O7" s="80">
        <v>7.4496138876581703</v>
      </c>
      <c r="P7" s="80">
        <v>7.6984578509528596</v>
      </c>
      <c r="Q7" s="80">
        <v>7.9453515732305098</v>
      </c>
      <c r="R7" s="80">
        <v>8.7690037511260392</v>
      </c>
      <c r="S7" s="80">
        <v>8.9623863002062905</v>
      </c>
      <c r="T7" s="80">
        <v>9.1200190093201297</v>
      </c>
      <c r="U7" s="80">
        <v>6.25</v>
      </c>
      <c r="V7" s="80">
        <v>6.6115302743808497</v>
      </c>
      <c r="W7" s="80">
        <v>6.9910505554923796</v>
      </c>
      <c r="X7" s="80">
        <v>7.0571956910687579</v>
      </c>
      <c r="Y7" s="80">
        <v>7.0856278692796417</v>
      </c>
      <c r="Z7" s="80">
        <v>7.4972461761237801</v>
      </c>
      <c r="BL7"/>
    </row>
    <row r="8" spans="1:64" x14ac:dyDescent="0.25">
      <c r="A8" s="104" t="s">
        <v>56</v>
      </c>
      <c r="B8" s="80">
        <v>4.66</v>
      </c>
      <c r="C8" s="80">
        <v>4.6399999999999997</v>
      </c>
      <c r="D8" s="80">
        <v>4.6853129873585804</v>
      </c>
      <c r="E8" s="80">
        <v>4.8600000000000003</v>
      </c>
      <c r="F8" s="80">
        <v>4.84</v>
      </c>
      <c r="G8" s="80">
        <v>4.79</v>
      </c>
      <c r="H8" s="80">
        <v>5.39</v>
      </c>
      <c r="I8" s="80">
        <v>7.09</v>
      </c>
      <c r="J8" s="80">
        <v>6.91</v>
      </c>
      <c r="K8" s="80">
        <v>6.6</v>
      </c>
      <c r="L8" s="80">
        <v>6.56</v>
      </c>
      <c r="M8" s="80">
        <v>6.85</v>
      </c>
      <c r="N8" s="80">
        <v>7.28939152278988</v>
      </c>
      <c r="O8" s="80">
        <v>7.3425424852605001</v>
      </c>
      <c r="P8" s="80">
        <v>7.4500962599646998</v>
      </c>
      <c r="Q8" s="80">
        <v>7.6879446618526401</v>
      </c>
      <c r="R8" s="80">
        <v>7.7758904541397502</v>
      </c>
      <c r="S8" s="80">
        <v>8.0435591146462393</v>
      </c>
      <c r="T8" s="80">
        <v>9.0284086080921</v>
      </c>
      <c r="U8" s="80">
        <v>6.57</v>
      </c>
      <c r="V8" s="80">
        <v>6.0658077674973399</v>
      </c>
      <c r="W8" s="80">
        <v>6.5177728171188596</v>
      </c>
      <c r="X8" s="80">
        <v>7.0176518910164933</v>
      </c>
      <c r="Y8" s="80">
        <v>7.324811017814409</v>
      </c>
      <c r="Z8" s="80">
        <v>7.2815145254598699</v>
      </c>
      <c r="BL8"/>
    </row>
    <row r="9" spans="1:64" x14ac:dyDescent="0.25">
      <c r="A9" s="104" t="s">
        <v>57</v>
      </c>
      <c r="B9" s="80">
        <v>4.17</v>
      </c>
      <c r="C9" s="80">
        <v>4.46</v>
      </c>
      <c r="D9" s="80">
        <v>4.3257779903056104</v>
      </c>
      <c r="E9" s="80">
        <v>4.5199999999999996</v>
      </c>
      <c r="F9" s="80">
        <v>4.6500000000000004</v>
      </c>
      <c r="G9" s="80">
        <v>4.3099999999999996</v>
      </c>
      <c r="H9" s="80">
        <v>4.53</v>
      </c>
      <c r="I9" s="80">
        <v>4.59</v>
      </c>
      <c r="J9" s="80">
        <v>4.68</v>
      </c>
      <c r="K9" s="80">
        <v>5.0199999999999996</v>
      </c>
      <c r="L9" s="80">
        <v>5</v>
      </c>
      <c r="M9" s="80">
        <v>5.39</v>
      </c>
      <c r="N9" s="80">
        <v>6.0454320650040296</v>
      </c>
      <c r="O9" s="80">
        <v>6.69334651228883</v>
      </c>
      <c r="P9" s="80">
        <v>6.85328647747916</v>
      </c>
      <c r="Q9" s="80">
        <v>7.1849889420327697</v>
      </c>
      <c r="R9" s="80">
        <v>7.83</v>
      </c>
      <c r="S9" s="80">
        <v>7.8330905788451597</v>
      </c>
      <c r="T9" s="80">
        <v>6.85641866218171</v>
      </c>
      <c r="U9" s="80">
        <v>6.14</v>
      </c>
      <c r="V9" s="80">
        <v>5.8947471313766497</v>
      </c>
      <c r="W9" s="80">
        <v>6.09232012998448</v>
      </c>
      <c r="X9" s="80">
        <v>6.8918074263210283</v>
      </c>
      <c r="Y9" s="80">
        <v>6.0491404623683405</v>
      </c>
      <c r="Z9" s="80">
        <v>6.2086758497646297</v>
      </c>
      <c r="BL9"/>
    </row>
    <row r="10" spans="1:64" x14ac:dyDescent="0.25">
      <c r="A10" s="104" t="s">
        <v>58</v>
      </c>
      <c r="B10" s="80">
        <v>3.97</v>
      </c>
      <c r="C10" s="80">
        <v>4.1900000000000004</v>
      </c>
      <c r="D10" s="80">
        <v>4.5257737482406801</v>
      </c>
      <c r="E10" s="80">
        <v>4.84</v>
      </c>
      <c r="F10" s="80">
        <v>5.3</v>
      </c>
      <c r="G10" s="80">
        <v>5.14</v>
      </c>
      <c r="H10" s="80">
        <v>5.48</v>
      </c>
      <c r="I10" s="80">
        <v>5.86</v>
      </c>
      <c r="J10" s="80">
        <v>6.02</v>
      </c>
      <c r="K10" s="80">
        <v>5.65</v>
      </c>
      <c r="L10" s="80">
        <v>5.86</v>
      </c>
      <c r="M10" s="80">
        <v>7.28</v>
      </c>
      <c r="N10" s="80">
        <v>7.7509263497133496</v>
      </c>
      <c r="O10" s="80">
        <v>8.3953014527366498</v>
      </c>
      <c r="P10" s="80">
        <v>8.8242867027127101</v>
      </c>
      <c r="Q10" s="80">
        <v>8.3132553060472194</v>
      </c>
      <c r="R10" s="80">
        <v>8.5336470939611395</v>
      </c>
      <c r="S10" s="80">
        <v>7.98439246666657</v>
      </c>
      <c r="T10" s="80">
        <v>9.4819445234454491</v>
      </c>
      <c r="U10" s="80">
        <v>8.73</v>
      </c>
      <c r="V10" s="80">
        <v>5.8152957649847998</v>
      </c>
      <c r="W10" s="80">
        <v>5.8767927889293903</v>
      </c>
      <c r="X10" s="80">
        <v>6.1066590362429416</v>
      </c>
      <c r="Y10" s="80">
        <v>6.1660222420330424</v>
      </c>
      <c r="Z10" s="80">
        <v>6.1721552471736203</v>
      </c>
      <c r="BL10"/>
    </row>
    <row r="11" spans="1:64" x14ac:dyDescent="0.25">
      <c r="A11" s="104" t="s">
        <v>59</v>
      </c>
      <c r="B11" s="80">
        <v>5.15</v>
      </c>
      <c r="C11" s="80">
        <v>4.58</v>
      </c>
      <c r="D11" s="80">
        <v>4.5922164875037303</v>
      </c>
      <c r="E11" s="80">
        <v>4.76</v>
      </c>
      <c r="F11" s="80">
        <v>4.5199999999999996</v>
      </c>
      <c r="G11" s="80">
        <v>4.6500000000000004</v>
      </c>
      <c r="H11" s="80">
        <v>4.9400000000000004</v>
      </c>
      <c r="I11" s="80">
        <v>5.01</v>
      </c>
      <c r="J11" s="80">
        <v>5.36</v>
      </c>
      <c r="K11" s="80">
        <v>5.98</v>
      </c>
      <c r="L11" s="80">
        <v>6.44</v>
      </c>
      <c r="M11" s="80">
        <v>7.08</v>
      </c>
      <c r="N11" s="80">
        <v>7.2279695353718401</v>
      </c>
      <c r="O11" s="80">
        <v>7.77339799871441</v>
      </c>
      <c r="P11" s="80">
        <v>8.1298226879135207</v>
      </c>
      <c r="Q11" s="80">
        <v>8.4153134961896701</v>
      </c>
      <c r="R11" s="80">
        <v>9.0776831070387498</v>
      </c>
      <c r="S11" s="80">
        <v>9.5890257720604399</v>
      </c>
      <c r="T11" s="80">
        <v>9.6262546614131104</v>
      </c>
      <c r="U11" s="80">
        <v>7.36</v>
      </c>
      <c r="V11" s="80">
        <v>7.3069364386639597</v>
      </c>
      <c r="W11" s="80">
        <v>7.02</v>
      </c>
      <c r="X11" s="80">
        <v>7.3481714821246937</v>
      </c>
      <c r="Y11" s="80">
        <v>7.7917386753851741</v>
      </c>
      <c r="Z11" s="80">
        <v>8.1835103798371396</v>
      </c>
      <c r="BL11"/>
    </row>
    <row r="12" spans="1:64" x14ac:dyDescent="0.25">
      <c r="A12" s="104" t="s">
        <v>60</v>
      </c>
      <c r="B12" s="80">
        <v>5.47</v>
      </c>
      <c r="C12" s="80">
        <v>5.49</v>
      </c>
      <c r="D12" s="80">
        <v>6.1472015734125396</v>
      </c>
      <c r="E12" s="80">
        <v>6.02</v>
      </c>
      <c r="F12" s="80">
        <v>6.05</v>
      </c>
      <c r="G12" s="80">
        <v>6.35</v>
      </c>
      <c r="H12" s="80">
        <v>6.26</v>
      </c>
      <c r="I12" s="80">
        <v>6.43</v>
      </c>
      <c r="J12" s="80">
        <v>6.14</v>
      </c>
      <c r="K12" s="80">
        <v>6.03</v>
      </c>
      <c r="L12" s="80">
        <v>6.25</v>
      </c>
      <c r="M12" s="80">
        <v>6.24</v>
      </c>
      <c r="N12" s="80">
        <v>6.5347243489847999</v>
      </c>
      <c r="O12" s="80">
        <v>6.5252760854053502</v>
      </c>
      <c r="P12" s="80">
        <v>7.2927588814338504</v>
      </c>
      <c r="Q12" s="80">
        <v>7.3383356684484804</v>
      </c>
      <c r="R12" s="80">
        <v>7.0262072741796304</v>
      </c>
      <c r="S12" s="80">
        <v>7.3588751387798199</v>
      </c>
      <c r="T12" s="80">
        <v>8.0091840926064197</v>
      </c>
      <c r="U12" s="80">
        <v>7.62</v>
      </c>
      <c r="V12" s="80">
        <v>7.7921259820025703</v>
      </c>
      <c r="W12" s="80">
        <v>7.6609190875414299</v>
      </c>
      <c r="X12" s="80">
        <v>7.9898843191396605</v>
      </c>
      <c r="Y12" s="80">
        <v>7.8178684301778381</v>
      </c>
      <c r="Z12" s="80">
        <v>8.9261362340509098</v>
      </c>
      <c r="BL12"/>
    </row>
    <row r="13" spans="1:64" x14ac:dyDescent="0.25">
      <c r="A13" s="104" t="s">
        <v>61</v>
      </c>
      <c r="B13" s="80">
        <v>6.87</v>
      </c>
      <c r="C13" s="80">
        <v>9.02</v>
      </c>
      <c r="D13" s="80">
        <v>7.82</v>
      </c>
      <c r="E13" s="80">
        <v>4.8499999999999996</v>
      </c>
      <c r="F13" s="80">
        <v>8.15</v>
      </c>
      <c r="G13" s="80">
        <v>9.9700000000000006</v>
      </c>
      <c r="H13" s="80">
        <v>10.14</v>
      </c>
      <c r="I13" s="80">
        <v>9.83</v>
      </c>
      <c r="J13" s="80">
        <v>8.2200000000000006</v>
      </c>
      <c r="K13" s="80">
        <v>12.52</v>
      </c>
      <c r="L13" s="80">
        <v>10.34</v>
      </c>
      <c r="M13" s="80">
        <v>10.38</v>
      </c>
      <c r="N13" s="80">
        <v>10.59</v>
      </c>
      <c r="O13" s="80">
        <v>10.86</v>
      </c>
      <c r="P13" s="80">
        <v>11.16</v>
      </c>
      <c r="Q13" s="80">
        <v>11.54</v>
      </c>
      <c r="R13" s="80">
        <v>11.54</v>
      </c>
      <c r="S13" s="103">
        <v>9.5299999999999994</v>
      </c>
      <c r="T13" s="80">
        <v>13.61</v>
      </c>
      <c r="U13" s="103">
        <v>9.0500000000000007</v>
      </c>
      <c r="V13" s="80">
        <v>10</v>
      </c>
      <c r="W13" s="80">
        <v>9.59</v>
      </c>
      <c r="X13" s="80">
        <v>7.6000000000000005</v>
      </c>
      <c r="Y13" s="80">
        <v>8.06</v>
      </c>
      <c r="Z13" s="80">
        <v>10.64</v>
      </c>
      <c r="BL13"/>
    </row>
    <row r="14" spans="1:6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6.0813284211650398</v>
      </c>
      <c r="I14" s="80">
        <v>7.1769561814033302</v>
      </c>
      <c r="J14" s="80">
        <v>6.5478161952644403</v>
      </c>
      <c r="K14" s="80">
        <v>5.7987141383534304</v>
      </c>
      <c r="L14" s="80">
        <v>5.3193816055178198</v>
      </c>
      <c r="M14" s="80">
        <v>6.0173191830196204</v>
      </c>
      <c r="N14" s="80">
        <v>6.8616010872212998</v>
      </c>
      <c r="O14" s="80">
        <v>8.0763480784627699</v>
      </c>
      <c r="P14" s="80">
        <v>7.9347326435325298</v>
      </c>
      <c r="Q14" s="80">
        <v>8.1679945092038402</v>
      </c>
      <c r="R14" s="80">
        <v>8.5343207143661104</v>
      </c>
      <c r="S14" s="80">
        <v>9.2837174128615505</v>
      </c>
      <c r="T14" s="80">
        <v>9.3669571717801006</v>
      </c>
      <c r="U14" s="80">
        <v>6.88</v>
      </c>
      <c r="V14" s="80">
        <v>6.4972332133753703</v>
      </c>
      <c r="W14" s="80">
        <v>7.1766313362125898</v>
      </c>
      <c r="X14" s="80">
        <v>7.8904036596528471</v>
      </c>
      <c r="Y14" s="80">
        <v>7.7530548816614173</v>
      </c>
      <c r="Z14" s="80">
        <v>8.0433972635742208</v>
      </c>
      <c r="BL14"/>
    </row>
    <row r="15" spans="1:6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64" x14ac:dyDescent="0.25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61" t="s">
        <v>20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93" t="s">
        <v>66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93" t="s">
        <v>67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70" zoomScaleNormal="70" workbookViewId="0">
      <selection activeCell="N28" sqref="N28"/>
    </sheetView>
  </sheetViews>
  <sheetFormatPr defaultColWidth="9.140625" defaultRowHeight="15" x14ac:dyDescent="0.25"/>
  <cols>
    <col min="1" max="1" width="26.7109375" style="92" customWidth="1"/>
    <col min="2" max="19" width="9.140625" style="92"/>
    <col min="20" max="22" width="9.42578125" style="92" customWidth="1"/>
    <col min="23" max="64" width="9.140625" style="92"/>
    <col min="257" max="257" width="27.140625" customWidth="1"/>
    <col min="276" max="278" width="9.42578125" customWidth="1"/>
    <col min="513" max="513" width="27.140625" customWidth="1"/>
    <col min="532" max="534" width="9.42578125" customWidth="1"/>
    <col min="769" max="769" width="27.140625" customWidth="1"/>
    <col min="788" max="790" width="9.42578125" customWidth="1"/>
  </cols>
  <sheetData>
    <row r="1" spans="1:64" ht="69.9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64" ht="30" customHeight="1" x14ac:dyDescent="0.25">
      <c r="A2" s="167" t="s">
        <v>281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/>
    </row>
    <row r="4" spans="1:64" x14ac:dyDescent="0.25">
      <c r="A4" s="104" t="s">
        <v>52</v>
      </c>
      <c r="B4" s="80">
        <v>2.5299999999999998</v>
      </c>
      <c r="C4" s="80">
        <v>3.4</v>
      </c>
      <c r="D4" s="80">
        <v>2.5645698734612199</v>
      </c>
      <c r="E4" s="80">
        <v>3.26</v>
      </c>
      <c r="F4" s="80">
        <v>4.05</v>
      </c>
      <c r="G4" s="80">
        <v>4.2300000000000004</v>
      </c>
      <c r="H4" s="80">
        <v>4.6100000000000003</v>
      </c>
      <c r="I4" s="80">
        <v>5.37</v>
      </c>
      <c r="J4" s="80">
        <v>3.89</v>
      </c>
      <c r="K4" s="80">
        <v>3.56</v>
      </c>
      <c r="L4" s="80">
        <v>5.22</v>
      </c>
      <c r="M4" s="80">
        <v>4.6500000000000004</v>
      </c>
      <c r="N4" s="80">
        <v>3.70777035646802</v>
      </c>
      <c r="O4" s="80">
        <v>3.9670211187005902</v>
      </c>
      <c r="P4" s="80">
        <v>4.3219962443781199</v>
      </c>
      <c r="Q4" s="80">
        <v>4.6450288103075597</v>
      </c>
      <c r="R4" s="80">
        <v>4.5623852355828296</v>
      </c>
      <c r="S4" s="80">
        <v>5.8956958708529799</v>
      </c>
      <c r="T4" s="80">
        <v>6.38748381018</v>
      </c>
      <c r="U4" s="80">
        <v>7.52</v>
      </c>
      <c r="V4" s="80">
        <v>6.1642737567586599</v>
      </c>
      <c r="W4" s="80">
        <v>5.3226193433874798</v>
      </c>
      <c r="X4" s="80">
        <v>4.932086590891628</v>
      </c>
      <c r="Y4" s="80">
        <v>6.4687411985743841</v>
      </c>
      <c r="Z4" s="80">
        <v>4.14721841414352</v>
      </c>
      <c r="BL4"/>
    </row>
    <row r="5" spans="1:64" x14ac:dyDescent="0.25">
      <c r="A5" s="104" t="s">
        <v>53</v>
      </c>
      <c r="B5" s="80">
        <v>2.0499999999999998</v>
      </c>
      <c r="C5" s="80">
        <v>3.2</v>
      </c>
      <c r="D5" s="80">
        <v>2.7342845163260101</v>
      </c>
      <c r="E5" s="80">
        <v>2.68</v>
      </c>
      <c r="F5" s="80">
        <v>4.3</v>
      </c>
      <c r="G5" s="80">
        <v>3.51</v>
      </c>
      <c r="H5" s="80">
        <v>4.87</v>
      </c>
      <c r="I5" s="80">
        <v>5.89</v>
      </c>
      <c r="J5" s="80">
        <v>3.79</v>
      </c>
      <c r="K5" s="80">
        <v>3.16</v>
      </c>
      <c r="L5" s="80">
        <v>4.3</v>
      </c>
      <c r="M5" s="80">
        <v>5.01</v>
      </c>
      <c r="N5" s="80">
        <v>4.2076671881666003</v>
      </c>
      <c r="O5" s="80">
        <v>4.2067992493921</v>
      </c>
      <c r="P5" s="80">
        <v>5.2213792478759702</v>
      </c>
      <c r="Q5" s="80">
        <v>4.8091150983932103</v>
      </c>
      <c r="R5" s="80">
        <v>4.8703577864008496</v>
      </c>
      <c r="S5" s="80">
        <v>5.2672598953735399</v>
      </c>
      <c r="T5" s="80">
        <v>6.9255831788834303</v>
      </c>
      <c r="U5" s="80">
        <v>7.95</v>
      </c>
      <c r="V5" s="80">
        <v>7.5472650131354797</v>
      </c>
      <c r="W5" s="80">
        <v>5.4701930062986897</v>
      </c>
      <c r="X5" s="80">
        <v>4.7931550018264879</v>
      </c>
      <c r="Y5" s="80">
        <v>5.6621986977938006</v>
      </c>
      <c r="Z5" s="80">
        <v>4.4698322376895101</v>
      </c>
      <c r="BL5"/>
    </row>
    <row r="6" spans="1:64" x14ac:dyDescent="0.25">
      <c r="A6" s="104" t="s">
        <v>54</v>
      </c>
      <c r="B6" s="80">
        <v>2.13</v>
      </c>
      <c r="C6" s="80">
        <v>2.23</v>
      </c>
      <c r="D6" s="80">
        <v>2.6812477421772001</v>
      </c>
      <c r="E6" s="80">
        <v>2.38</v>
      </c>
      <c r="F6" s="80">
        <v>3.93</v>
      </c>
      <c r="G6" s="80">
        <v>3.71</v>
      </c>
      <c r="H6" s="80">
        <v>5.35</v>
      </c>
      <c r="I6" s="80">
        <v>5.55</v>
      </c>
      <c r="J6" s="80">
        <v>5.18</v>
      </c>
      <c r="K6" s="80">
        <v>5.22</v>
      </c>
      <c r="L6" s="80">
        <v>5.4</v>
      </c>
      <c r="M6" s="80">
        <v>6.13</v>
      </c>
      <c r="N6" s="80">
        <v>7.1491379314908503</v>
      </c>
      <c r="O6" s="80">
        <v>6.0949451931357599</v>
      </c>
      <c r="P6" s="80">
        <v>6.1389123477556904</v>
      </c>
      <c r="Q6" s="80">
        <v>6.7876125246058301</v>
      </c>
      <c r="R6" s="80">
        <v>6.9173663006288404</v>
      </c>
      <c r="S6" s="80">
        <v>6.5249405715895596</v>
      </c>
      <c r="T6" s="80">
        <v>7.2859201723248299</v>
      </c>
      <c r="U6" s="80">
        <v>8.7100000000000009</v>
      </c>
      <c r="V6" s="80">
        <v>9.2707380528979506</v>
      </c>
      <c r="W6" s="80">
        <v>8.0108459421792304</v>
      </c>
      <c r="X6" s="80">
        <v>5.8325728283522702</v>
      </c>
      <c r="Y6" s="80">
        <v>5.4044543773362745</v>
      </c>
      <c r="Z6" s="80">
        <v>7.2801035855087397</v>
      </c>
      <c r="BL6"/>
    </row>
    <row r="7" spans="1:64" x14ac:dyDescent="0.25">
      <c r="A7" s="104" t="s">
        <v>55</v>
      </c>
      <c r="B7" s="80">
        <v>1.5</v>
      </c>
      <c r="C7" s="80">
        <v>1.95</v>
      </c>
      <c r="D7" s="80">
        <v>1.64696336770438</v>
      </c>
      <c r="E7" s="80">
        <v>3.68</v>
      </c>
      <c r="F7" s="80">
        <v>3.52</v>
      </c>
      <c r="G7" s="80">
        <v>3.45</v>
      </c>
      <c r="H7" s="80">
        <v>4.3499999999999996</v>
      </c>
      <c r="I7" s="80">
        <v>4.3600000000000003</v>
      </c>
      <c r="J7" s="80">
        <v>3.2</v>
      </c>
      <c r="K7" s="80">
        <v>2.66</v>
      </c>
      <c r="L7" s="80">
        <v>4.3</v>
      </c>
      <c r="M7" s="80">
        <v>3.15</v>
      </c>
      <c r="N7" s="80">
        <v>3.2712314942282301</v>
      </c>
      <c r="O7" s="80">
        <v>3.2188893297610601</v>
      </c>
      <c r="P7" s="80">
        <v>3.6117304802168602</v>
      </c>
      <c r="Q7" s="80">
        <v>3.92970318534018</v>
      </c>
      <c r="R7" s="80">
        <v>3.8151236760863299</v>
      </c>
      <c r="S7" s="80">
        <v>4.6141761208231804</v>
      </c>
      <c r="T7" s="80">
        <v>4.7950722787815803</v>
      </c>
      <c r="U7" s="80">
        <v>7.49</v>
      </c>
      <c r="V7" s="80">
        <v>4.9916790156569597</v>
      </c>
      <c r="W7" s="80">
        <v>6.2848336936637299</v>
      </c>
      <c r="X7" s="80">
        <v>4.9007691496786574</v>
      </c>
      <c r="Y7" s="80">
        <v>6.5708172773806082</v>
      </c>
      <c r="Z7" s="80">
        <v>3.3270759416601998</v>
      </c>
      <c r="BL7"/>
    </row>
    <row r="8" spans="1:64" x14ac:dyDescent="0.25">
      <c r="A8" s="104" t="s">
        <v>56</v>
      </c>
      <c r="B8" s="80">
        <v>3.39</v>
      </c>
      <c r="C8" s="80">
        <v>4.05</v>
      </c>
      <c r="D8" s="80">
        <v>3.9521674167237899</v>
      </c>
      <c r="E8" s="80">
        <v>4.09</v>
      </c>
      <c r="F8" s="80">
        <v>5.97</v>
      </c>
      <c r="G8" s="80">
        <v>4.5</v>
      </c>
      <c r="H8" s="80">
        <v>5.35</v>
      </c>
      <c r="I8" s="80">
        <v>6.95</v>
      </c>
      <c r="J8" s="80">
        <v>4.9000000000000004</v>
      </c>
      <c r="K8" s="80">
        <v>4.28</v>
      </c>
      <c r="L8" s="80">
        <v>5.15</v>
      </c>
      <c r="M8" s="80">
        <v>6.9</v>
      </c>
      <c r="N8" s="80">
        <v>6.5171840403386598</v>
      </c>
      <c r="O8" s="80">
        <v>6.88097117866708</v>
      </c>
      <c r="P8" s="80">
        <v>7.3586414824905404</v>
      </c>
      <c r="Q8" s="80">
        <v>7.4056042105405702</v>
      </c>
      <c r="R8" s="80">
        <v>7.0490172563993303</v>
      </c>
      <c r="S8" s="80">
        <v>7.2290743902819603</v>
      </c>
      <c r="T8" s="80">
        <v>7.6509962529148696</v>
      </c>
      <c r="U8" s="80">
        <v>8.1999999999999993</v>
      </c>
      <c r="V8" s="80">
        <v>8.1553022473167402</v>
      </c>
      <c r="W8" s="80">
        <v>6.8396324255275802</v>
      </c>
      <c r="X8" s="80">
        <v>6.1632840262370712</v>
      </c>
      <c r="Y8" s="80">
        <v>6.7278841672940315</v>
      </c>
      <c r="Z8" s="80">
        <v>6.1837800309422803</v>
      </c>
      <c r="BL8"/>
    </row>
    <row r="9" spans="1:64" x14ac:dyDescent="0.25">
      <c r="A9" s="104" t="s">
        <v>57</v>
      </c>
      <c r="B9" s="80">
        <v>2.6</v>
      </c>
      <c r="C9" s="80">
        <v>2.97</v>
      </c>
      <c r="D9" s="80">
        <v>2.9934791411744999</v>
      </c>
      <c r="E9" s="80">
        <v>3.97</v>
      </c>
      <c r="F9" s="80">
        <v>4.28</v>
      </c>
      <c r="G9" s="80">
        <v>3.64</v>
      </c>
      <c r="H9" s="80">
        <v>4.0999999999999996</v>
      </c>
      <c r="I9" s="80">
        <v>6.53</v>
      </c>
      <c r="J9" s="80">
        <v>4.6100000000000003</v>
      </c>
      <c r="K9" s="80">
        <v>3.47</v>
      </c>
      <c r="L9" s="80">
        <v>4.95</v>
      </c>
      <c r="M9" s="80">
        <v>6.05</v>
      </c>
      <c r="N9" s="80">
        <v>4.7939734961079203</v>
      </c>
      <c r="O9" s="80">
        <v>5.5564313208324698</v>
      </c>
      <c r="P9" s="80">
        <v>6.1657293084242601</v>
      </c>
      <c r="Q9" s="80">
        <v>5.4689967128220198</v>
      </c>
      <c r="R9" s="80">
        <v>5.61</v>
      </c>
      <c r="S9" s="80">
        <v>6.6339039570176004</v>
      </c>
      <c r="T9" s="80">
        <v>6.6388916680960302</v>
      </c>
      <c r="U9" s="80">
        <v>7.22</v>
      </c>
      <c r="V9" s="80">
        <v>6.7057256101129497</v>
      </c>
      <c r="W9" s="80">
        <v>5.3168580857817203</v>
      </c>
      <c r="X9" s="80">
        <v>5.0063222743840763</v>
      </c>
      <c r="Y9" s="80">
        <v>5.0107886005288194</v>
      </c>
      <c r="Z9" s="80">
        <v>6.34293892631469</v>
      </c>
      <c r="BL9"/>
    </row>
    <row r="10" spans="1:64" x14ac:dyDescent="0.25">
      <c r="A10" s="104" t="s">
        <v>58</v>
      </c>
      <c r="B10" s="80">
        <v>3.11</v>
      </c>
      <c r="C10" s="80">
        <v>3.44</v>
      </c>
      <c r="D10" s="80">
        <v>4.2618603630993803</v>
      </c>
      <c r="E10" s="80">
        <v>4.26</v>
      </c>
      <c r="F10" s="80">
        <v>6.21</v>
      </c>
      <c r="G10" s="80">
        <v>6.54</v>
      </c>
      <c r="H10" s="80">
        <v>6.58</v>
      </c>
      <c r="I10" s="80">
        <v>8.56</v>
      </c>
      <c r="J10" s="80">
        <v>7.88</v>
      </c>
      <c r="K10" s="80">
        <v>4.74</v>
      </c>
      <c r="L10" s="80">
        <v>3.9</v>
      </c>
      <c r="M10" s="80">
        <v>6.78</v>
      </c>
      <c r="N10" s="80">
        <v>7.0224302159631096</v>
      </c>
      <c r="O10" s="80">
        <v>7.8251749828861197</v>
      </c>
      <c r="P10" s="80">
        <v>8.3854349147847493</v>
      </c>
      <c r="Q10" s="80">
        <v>7.6203974420611598</v>
      </c>
      <c r="R10" s="80">
        <v>7.4874208791055903</v>
      </c>
      <c r="S10" s="80">
        <v>5.7588483128671202</v>
      </c>
      <c r="T10" s="80">
        <v>6.67147865393573</v>
      </c>
      <c r="U10" s="80">
        <v>8.2100000000000009</v>
      </c>
      <c r="V10" s="80">
        <v>8.2989756901562899</v>
      </c>
      <c r="W10" s="80">
        <v>8.0639419197862807</v>
      </c>
      <c r="X10" s="80">
        <v>7.1931142515305924</v>
      </c>
      <c r="Y10" s="80">
        <v>8.3636090657467914</v>
      </c>
      <c r="Z10" s="80">
        <v>7.5395306781264102</v>
      </c>
      <c r="BL10"/>
    </row>
    <row r="11" spans="1:64" x14ac:dyDescent="0.25">
      <c r="A11" s="104" t="s">
        <v>59</v>
      </c>
      <c r="B11" s="80">
        <v>1.93</v>
      </c>
      <c r="C11" s="80">
        <v>2.06</v>
      </c>
      <c r="D11" s="80">
        <v>2.1934930288626502</v>
      </c>
      <c r="E11" s="80">
        <v>2.3199999999999998</v>
      </c>
      <c r="F11" s="80">
        <v>2.34</v>
      </c>
      <c r="G11" s="80">
        <v>2.25</v>
      </c>
      <c r="H11" s="80">
        <v>2.35</v>
      </c>
      <c r="I11" s="80">
        <v>3.04</v>
      </c>
      <c r="J11" s="80">
        <v>2.99</v>
      </c>
      <c r="K11" s="80">
        <v>2.5</v>
      </c>
      <c r="L11" s="80">
        <v>2.5499999999999998</v>
      </c>
      <c r="M11" s="80">
        <v>3.83</v>
      </c>
      <c r="N11" s="80">
        <v>4.0985953966446997</v>
      </c>
      <c r="O11" s="80">
        <v>3.8355692095333902</v>
      </c>
      <c r="P11" s="80">
        <v>4.5738595776953703</v>
      </c>
      <c r="Q11" s="80">
        <v>4.1294936731835596</v>
      </c>
      <c r="R11" s="80">
        <v>3.2506157111446199</v>
      </c>
      <c r="S11" s="80">
        <v>2.9864915532262701</v>
      </c>
      <c r="T11" s="80">
        <v>2.8768994106100099</v>
      </c>
      <c r="U11" s="80">
        <v>4.34</v>
      </c>
      <c r="V11" s="80">
        <v>3.9482341762623099</v>
      </c>
      <c r="W11" s="80">
        <v>3.1145514943730999</v>
      </c>
      <c r="X11" s="80">
        <v>2.8093684789235813</v>
      </c>
      <c r="Y11" s="80">
        <v>2.9468646125957081</v>
      </c>
      <c r="Z11" s="80">
        <v>3.4820087912398998</v>
      </c>
      <c r="BL11"/>
    </row>
    <row r="12" spans="1:64" x14ac:dyDescent="0.25">
      <c r="A12" s="104" t="s">
        <v>60</v>
      </c>
      <c r="B12" s="80">
        <v>1.54</v>
      </c>
      <c r="C12" s="80">
        <v>1.79</v>
      </c>
      <c r="D12" s="80">
        <v>2.1667895617348099</v>
      </c>
      <c r="E12" s="80">
        <v>2.3199999999999998</v>
      </c>
      <c r="F12" s="80">
        <v>2.46</v>
      </c>
      <c r="G12" s="80">
        <v>2.2999999999999998</v>
      </c>
      <c r="H12" s="80">
        <v>2.17</v>
      </c>
      <c r="I12" s="80">
        <v>3.05</v>
      </c>
      <c r="J12" s="80">
        <v>3.33</v>
      </c>
      <c r="K12" s="80">
        <v>3.3</v>
      </c>
      <c r="L12" s="80">
        <v>2.93</v>
      </c>
      <c r="M12" s="80">
        <v>3.19</v>
      </c>
      <c r="N12" s="80">
        <v>3.84642738799662</v>
      </c>
      <c r="O12" s="80">
        <v>3.69235300036897</v>
      </c>
      <c r="P12" s="80">
        <v>3.9073639202638399</v>
      </c>
      <c r="Q12" s="80">
        <v>3.5078222564066701</v>
      </c>
      <c r="R12" s="80">
        <v>3.0880954829232499</v>
      </c>
      <c r="S12" s="80">
        <v>2.7235097317905201</v>
      </c>
      <c r="T12" s="80">
        <v>2.7360936841573</v>
      </c>
      <c r="U12" s="80">
        <v>3.29</v>
      </c>
      <c r="V12" s="80">
        <v>3.3935132508076302</v>
      </c>
      <c r="W12" s="80">
        <v>2.7947215274597501</v>
      </c>
      <c r="X12" s="80">
        <v>2.5523580407455571</v>
      </c>
      <c r="Y12" s="80">
        <v>2.8231627889466155</v>
      </c>
      <c r="Z12" s="80">
        <v>3.2022824835476502</v>
      </c>
      <c r="BL12"/>
    </row>
    <row r="13" spans="1:64" x14ac:dyDescent="0.25">
      <c r="A13" s="104" t="s">
        <v>61</v>
      </c>
      <c r="B13" s="80">
        <v>4.1500000000000004</v>
      </c>
      <c r="C13" s="80">
        <v>2.57</v>
      </c>
      <c r="D13" s="80">
        <v>3.82198224852071</v>
      </c>
      <c r="E13" s="80">
        <v>6.1</v>
      </c>
      <c r="F13" s="80">
        <v>6.74</v>
      </c>
      <c r="G13" s="80">
        <v>7.07</v>
      </c>
      <c r="H13" s="80">
        <v>5.92</v>
      </c>
      <c r="I13" s="80">
        <v>4.04</v>
      </c>
      <c r="J13" s="80">
        <v>3.36</v>
      </c>
      <c r="K13" s="80">
        <v>3.64</v>
      </c>
      <c r="L13" s="80">
        <v>4.41</v>
      </c>
      <c r="M13" s="80">
        <v>4.16</v>
      </c>
      <c r="N13" s="80">
        <v>5.2666467254408103</v>
      </c>
      <c r="O13" s="80">
        <v>6.7858728813559299</v>
      </c>
      <c r="P13" s="80">
        <v>6.0961003316749602</v>
      </c>
      <c r="Q13" s="80">
        <v>4.47790196078431</v>
      </c>
      <c r="R13" s="103">
        <v>6.52</v>
      </c>
      <c r="S13" s="80">
        <v>7.5520996563573899</v>
      </c>
      <c r="T13" s="80">
        <v>4.0267788279773198</v>
      </c>
      <c r="U13" s="80">
        <v>3.82</v>
      </c>
      <c r="V13" s="80">
        <v>5.3977901662878303</v>
      </c>
      <c r="W13" s="80">
        <v>4.7113160996729198</v>
      </c>
      <c r="X13" s="80">
        <v>4.8224525329405026</v>
      </c>
      <c r="Y13" s="80">
        <v>5.2368368835716366</v>
      </c>
      <c r="Z13" s="80">
        <v>3.8668655221745301</v>
      </c>
      <c r="BL13"/>
    </row>
    <row r="14" spans="1:6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6.9898291173113503</v>
      </c>
      <c r="I14" s="80">
        <v>6.7311391459021497</v>
      </c>
      <c r="J14" s="80">
        <v>4.4486714156999696</v>
      </c>
      <c r="K14" s="80">
        <v>3.9856542961183901</v>
      </c>
      <c r="L14" s="80">
        <v>6.5630401308825004</v>
      </c>
      <c r="M14" s="80">
        <v>6.5499015171453596</v>
      </c>
      <c r="N14" s="80">
        <v>6.07032780989495</v>
      </c>
      <c r="O14" s="80">
        <v>5.7901519696060797</v>
      </c>
      <c r="P14" s="80">
        <v>6.8791481002635901</v>
      </c>
      <c r="Q14" s="80">
        <v>6.88452633149336</v>
      </c>
      <c r="R14" s="80">
        <v>6.94375593041645</v>
      </c>
      <c r="S14" s="80">
        <v>7.1050935360628502</v>
      </c>
      <c r="T14" s="80">
        <v>8.1003517934568396</v>
      </c>
      <c r="U14" s="80">
        <v>10.3</v>
      </c>
      <c r="V14" s="80">
        <v>9.8399828161806902</v>
      </c>
      <c r="W14" s="80">
        <v>8.1042110956048194</v>
      </c>
      <c r="X14" s="80">
        <v>6.9819250020622583</v>
      </c>
      <c r="Y14" s="80">
        <v>7.3280204927756847</v>
      </c>
      <c r="Z14" s="80">
        <v>6.8328116360844504</v>
      </c>
      <c r="BL14"/>
    </row>
    <row r="15" spans="1:6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64" x14ac:dyDescent="0.25">
      <c r="A16" s="61" t="s">
        <v>20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x14ac:dyDescent="0.25">
      <c r="A18" s="93" t="s">
        <v>68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70" zoomScaleNormal="70" workbookViewId="0">
      <selection activeCell="N24" sqref="N24"/>
    </sheetView>
  </sheetViews>
  <sheetFormatPr defaultColWidth="9.140625" defaultRowHeight="15" x14ac:dyDescent="0.25"/>
  <cols>
    <col min="1" max="1" width="26.7109375" style="92" customWidth="1"/>
    <col min="2" max="17" width="9.140625" style="92"/>
    <col min="18" max="18" width="10.140625" style="92" customWidth="1"/>
    <col min="19" max="19" width="9.140625" style="92"/>
    <col min="20" max="22" width="9.42578125" style="92" customWidth="1"/>
    <col min="23" max="64" width="9.140625" style="92"/>
    <col min="257" max="257" width="29.85546875" customWidth="1"/>
    <col min="274" max="274" width="10.140625" customWidth="1"/>
    <col min="276" max="278" width="9.42578125" customWidth="1"/>
    <col min="513" max="513" width="29.85546875" customWidth="1"/>
    <col min="530" max="530" width="10.140625" customWidth="1"/>
    <col min="532" max="534" width="9.42578125" customWidth="1"/>
    <col min="769" max="769" width="29.85546875" customWidth="1"/>
    <col min="786" max="786" width="10.140625" customWidth="1"/>
    <col min="788" max="790" width="9.42578125" customWidth="1"/>
  </cols>
  <sheetData>
    <row r="1" spans="1:64" ht="69.9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64" ht="30" customHeight="1" x14ac:dyDescent="0.25">
      <c r="A2" s="167" t="s">
        <v>282</v>
      </c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64" x14ac:dyDescent="0.25">
      <c r="A3" s="3" t="s">
        <v>6</v>
      </c>
      <c r="B3" s="79">
        <v>44409</v>
      </c>
      <c r="C3" s="79">
        <v>44440</v>
      </c>
      <c r="D3" s="79">
        <v>44470</v>
      </c>
      <c r="E3" s="79">
        <v>44501</v>
      </c>
      <c r="F3" s="79">
        <v>44531</v>
      </c>
      <c r="G3" s="79">
        <v>44562</v>
      </c>
      <c r="H3" s="79">
        <v>44593</v>
      </c>
      <c r="I3" s="79">
        <v>44621</v>
      </c>
      <c r="J3" s="79">
        <v>44652</v>
      </c>
      <c r="K3" s="79">
        <v>44682</v>
      </c>
      <c r="L3" s="79">
        <v>44713</v>
      </c>
      <c r="M3" s="79">
        <v>44743</v>
      </c>
      <c r="N3" s="79">
        <v>44774</v>
      </c>
      <c r="O3" s="79">
        <v>44805</v>
      </c>
      <c r="P3" s="79">
        <v>44835</v>
      </c>
      <c r="Q3" s="79">
        <v>44866</v>
      </c>
      <c r="R3" s="79">
        <v>44896</v>
      </c>
      <c r="S3" s="79">
        <v>44927</v>
      </c>
      <c r="T3" s="79">
        <v>44958</v>
      </c>
      <c r="U3" s="79">
        <v>44986</v>
      </c>
      <c r="V3" s="79">
        <v>45017</v>
      </c>
      <c r="W3" s="79">
        <v>45047</v>
      </c>
      <c r="X3" s="79">
        <v>45078</v>
      </c>
      <c r="Y3" s="79">
        <v>45108</v>
      </c>
      <c r="Z3" s="79">
        <v>45139</v>
      </c>
      <c r="BL3"/>
    </row>
    <row r="4" spans="1:64" x14ac:dyDescent="0.25">
      <c r="A4" s="104" t="s">
        <v>52</v>
      </c>
      <c r="B4" s="80">
        <v>1.36</v>
      </c>
      <c r="C4" s="80">
        <v>1.24</v>
      </c>
      <c r="D4" s="80">
        <v>1.22062770580791</v>
      </c>
      <c r="E4" s="80">
        <v>1.53</v>
      </c>
      <c r="F4" s="80">
        <v>1.39</v>
      </c>
      <c r="G4" s="80">
        <v>1.76</v>
      </c>
      <c r="H4" s="80">
        <v>2.5</v>
      </c>
      <c r="I4" s="80">
        <v>2.52</v>
      </c>
      <c r="J4" s="80">
        <v>1.5</v>
      </c>
      <c r="K4" s="80">
        <v>1.35</v>
      </c>
      <c r="L4" s="80">
        <v>1.58</v>
      </c>
      <c r="M4" s="80">
        <v>2.64</v>
      </c>
      <c r="N4" s="80">
        <v>2.0129894999536999</v>
      </c>
      <c r="O4" s="80">
        <v>1.5300151396239099</v>
      </c>
      <c r="P4" s="80">
        <v>1.8231296509349799</v>
      </c>
      <c r="Q4" s="80">
        <v>1.92704257100209</v>
      </c>
      <c r="R4" s="80">
        <v>1.54021055306935</v>
      </c>
      <c r="S4" s="80">
        <v>2.13997425107274</v>
      </c>
      <c r="T4" s="80">
        <v>2.40358231069085</v>
      </c>
      <c r="U4" s="80">
        <v>2.66</v>
      </c>
      <c r="V4" s="80">
        <v>2.226022926677</v>
      </c>
      <c r="W4" s="80">
        <v>2.2299871126130899</v>
      </c>
      <c r="X4" s="80">
        <v>2.054948696629594</v>
      </c>
      <c r="Y4" s="80">
        <v>2.0217458193286326</v>
      </c>
      <c r="Z4" s="80">
        <v>2.14429228140727</v>
      </c>
      <c r="BL4"/>
    </row>
    <row r="5" spans="1:64" x14ac:dyDescent="0.25">
      <c r="A5" s="104" t="s">
        <v>53</v>
      </c>
      <c r="B5" s="80">
        <v>1.51</v>
      </c>
      <c r="C5" s="80">
        <v>1.63</v>
      </c>
      <c r="D5" s="80">
        <v>1.42127891019872</v>
      </c>
      <c r="E5" s="80">
        <v>2.4500000000000002</v>
      </c>
      <c r="F5" s="80">
        <v>1.61</v>
      </c>
      <c r="G5" s="80">
        <v>1.79</v>
      </c>
      <c r="H5" s="80">
        <v>2.67</v>
      </c>
      <c r="I5" s="80">
        <v>2.72</v>
      </c>
      <c r="J5" s="80">
        <v>1.9</v>
      </c>
      <c r="K5" s="80">
        <v>1.89</v>
      </c>
      <c r="L5" s="80">
        <v>1.7</v>
      </c>
      <c r="M5" s="80">
        <v>2.64</v>
      </c>
      <c r="N5" s="80">
        <v>2.1799938479730798</v>
      </c>
      <c r="O5" s="80">
        <v>1.8879575186459401</v>
      </c>
      <c r="P5" s="80">
        <v>1.6730658544774299</v>
      </c>
      <c r="Q5" s="80">
        <v>1.89194122161422</v>
      </c>
      <c r="R5" s="80">
        <v>1.94285320293088</v>
      </c>
      <c r="S5" s="80">
        <v>2.3708704020551301</v>
      </c>
      <c r="T5" s="80">
        <v>2.2086464582876801</v>
      </c>
      <c r="U5" s="80">
        <v>2.29</v>
      </c>
      <c r="V5" s="80">
        <v>2.36467186145576</v>
      </c>
      <c r="W5" s="80">
        <v>2.4101303246957801</v>
      </c>
      <c r="X5" s="80">
        <v>2.2865899705375372</v>
      </c>
      <c r="Y5" s="80">
        <v>2.0935587628303689</v>
      </c>
      <c r="Z5" s="80">
        <v>2.10946114917959</v>
      </c>
      <c r="BL5"/>
    </row>
    <row r="6" spans="1:64" x14ac:dyDescent="0.25">
      <c r="A6" s="104" t="s">
        <v>54</v>
      </c>
      <c r="B6" s="80">
        <v>2.36</v>
      </c>
      <c r="C6" s="80">
        <v>1.83</v>
      </c>
      <c r="D6" s="80">
        <v>1.8567083519255001</v>
      </c>
      <c r="E6" s="80">
        <v>1.86</v>
      </c>
      <c r="F6" s="80">
        <v>1.8</v>
      </c>
      <c r="G6" s="80">
        <v>1.8</v>
      </c>
      <c r="H6" s="80">
        <v>1.8</v>
      </c>
      <c r="I6" s="80">
        <v>1.8</v>
      </c>
      <c r="J6" s="80">
        <v>1.81</v>
      </c>
      <c r="K6" s="80">
        <v>1.97</v>
      </c>
      <c r="L6" s="80">
        <v>1.68</v>
      </c>
      <c r="M6" s="80">
        <v>1.69</v>
      </c>
      <c r="N6" s="80">
        <v>2.2099264700397501</v>
      </c>
      <c r="O6" s="80">
        <v>2.13645756506105</v>
      </c>
      <c r="P6" s="80">
        <v>2.0112530432218998</v>
      </c>
      <c r="Q6" s="80">
        <v>2.2599999999999998</v>
      </c>
      <c r="R6" s="80">
        <v>1.9288580776551101</v>
      </c>
      <c r="S6" s="80">
        <v>2.5156591569351598</v>
      </c>
      <c r="T6" s="80">
        <v>2.5</v>
      </c>
      <c r="U6" s="80">
        <v>2.5</v>
      </c>
      <c r="V6" s="80">
        <v>2.50944602384032</v>
      </c>
      <c r="W6" s="80">
        <v>2.5</v>
      </c>
      <c r="X6" s="80">
        <v>2.626192887874427</v>
      </c>
      <c r="Y6" s="80">
        <v>2.6366857557519099</v>
      </c>
      <c r="Z6" s="80">
        <v>2.4727926653963999</v>
      </c>
      <c r="BL6"/>
    </row>
    <row r="7" spans="1:64" x14ac:dyDescent="0.25">
      <c r="A7" s="104" t="s">
        <v>55</v>
      </c>
      <c r="B7" s="80">
        <v>1.53</v>
      </c>
      <c r="C7" s="80">
        <v>1.5</v>
      </c>
      <c r="D7" s="80">
        <v>1.3989193864691201</v>
      </c>
      <c r="E7" s="80">
        <v>1.4</v>
      </c>
      <c r="F7" s="80">
        <v>1.43</v>
      </c>
      <c r="G7" s="80">
        <v>2.23</v>
      </c>
      <c r="H7" s="80">
        <v>2.78</v>
      </c>
      <c r="I7" s="80">
        <v>2.34</v>
      </c>
      <c r="J7" s="80">
        <v>1.55</v>
      </c>
      <c r="K7" s="80">
        <v>1.76</v>
      </c>
      <c r="L7" s="80">
        <v>1.61</v>
      </c>
      <c r="M7" s="80">
        <v>2.91</v>
      </c>
      <c r="N7" s="80">
        <v>2.0805729196946001</v>
      </c>
      <c r="O7" s="80">
        <v>1.6432655134721701</v>
      </c>
      <c r="P7" s="80">
        <v>1.8109519569711101</v>
      </c>
      <c r="Q7" s="80">
        <v>1.5670758079813201</v>
      </c>
      <c r="R7" s="80">
        <v>1.74213989280951</v>
      </c>
      <c r="S7" s="80">
        <v>2.5701604104142302</v>
      </c>
      <c r="T7" s="80">
        <v>2.3577452727563899</v>
      </c>
      <c r="U7" s="80">
        <v>2.2400000000000002</v>
      </c>
      <c r="V7" s="80">
        <v>2.18375011649321</v>
      </c>
      <c r="W7" s="80">
        <v>2.5275979233020398</v>
      </c>
      <c r="X7" s="80">
        <v>2.3845265191067622</v>
      </c>
      <c r="Y7" s="80">
        <v>2.0822934593270213</v>
      </c>
      <c r="Z7" s="80">
        <v>2.1731457557535601</v>
      </c>
      <c r="BL7"/>
    </row>
    <row r="8" spans="1:64" x14ac:dyDescent="0.25">
      <c r="A8" s="104" t="s">
        <v>56</v>
      </c>
      <c r="B8" s="80">
        <v>1.48</v>
      </c>
      <c r="C8" s="80">
        <v>1.4</v>
      </c>
      <c r="D8" s="80">
        <v>1.47122438002137</v>
      </c>
      <c r="E8" s="80">
        <v>1.64</v>
      </c>
      <c r="F8" s="80">
        <v>1.51</v>
      </c>
      <c r="G8" s="80">
        <v>1.81</v>
      </c>
      <c r="H8" s="80">
        <v>2.63</v>
      </c>
      <c r="I8" s="80">
        <v>2.61</v>
      </c>
      <c r="J8" s="80">
        <v>1.8</v>
      </c>
      <c r="K8" s="80">
        <v>1.58</v>
      </c>
      <c r="L8" s="80">
        <v>1.81</v>
      </c>
      <c r="M8" s="80">
        <v>2.67</v>
      </c>
      <c r="N8" s="80">
        <v>1.9571823030150099</v>
      </c>
      <c r="O8" s="80">
        <v>1.55790137598051</v>
      </c>
      <c r="P8" s="80">
        <v>1.9786733353502299</v>
      </c>
      <c r="Q8" s="80">
        <v>2.08931021278923</v>
      </c>
      <c r="R8" s="80">
        <v>1.7719960847123899</v>
      </c>
      <c r="S8" s="80">
        <v>2.1234454356643502</v>
      </c>
      <c r="T8" s="80">
        <v>2.2513796641763602</v>
      </c>
      <c r="U8" s="80">
        <v>2.6</v>
      </c>
      <c r="V8" s="80">
        <v>2.5304509815480798</v>
      </c>
      <c r="W8" s="80">
        <v>2.5017101497539298</v>
      </c>
      <c r="X8" s="80">
        <v>2.3996433504676071</v>
      </c>
      <c r="Y8" s="80">
        <v>2.2666342418353129</v>
      </c>
      <c r="Z8" s="80">
        <v>2.3720765242349899</v>
      </c>
      <c r="BL8"/>
    </row>
    <row r="9" spans="1:64" x14ac:dyDescent="0.25">
      <c r="A9" s="104" t="s">
        <v>57</v>
      </c>
      <c r="B9" s="80">
        <v>1.41</v>
      </c>
      <c r="C9" s="80">
        <v>2.1</v>
      </c>
      <c r="D9" s="80">
        <v>1.31511005696448</v>
      </c>
      <c r="E9" s="80">
        <v>1.65</v>
      </c>
      <c r="F9" s="80">
        <v>2</v>
      </c>
      <c r="G9" s="80">
        <v>2.0299999999999998</v>
      </c>
      <c r="H9" s="80">
        <v>2.98</v>
      </c>
      <c r="I9" s="80">
        <v>3.2</v>
      </c>
      <c r="J9" s="80">
        <v>2.0299999999999998</v>
      </c>
      <c r="K9" s="80">
        <v>1.74</v>
      </c>
      <c r="L9" s="80">
        <v>1.81</v>
      </c>
      <c r="M9" s="80">
        <v>3.08</v>
      </c>
      <c r="N9" s="80">
        <v>2.3556748099528302</v>
      </c>
      <c r="O9" s="80">
        <v>1.48924527000503</v>
      </c>
      <c r="P9" s="80">
        <v>2.2702327084679998</v>
      </c>
      <c r="Q9" s="80">
        <v>2.9300090948310502</v>
      </c>
      <c r="R9" s="80">
        <v>2.36</v>
      </c>
      <c r="S9" s="80">
        <v>3.3668736255879601</v>
      </c>
      <c r="T9" s="80">
        <v>2.8709689309159301</v>
      </c>
      <c r="U9" s="80">
        <v>2.98</v>
      </c>
      <c r="V9" s="80">
        <v>3.5287711826230801</v>
      </c>
      <c r="W9" s="80">
        <v>3.4355483522848398</v>
      </c>
      <c r="X9" s="80">
        <v>2.2677570432836784</v>
      </c>
      <c r="Y9" s="80">
        <v>2.0277287702427031</v>
      </c>
      <c r="Z9" s="80">
        <v>1.9552032025975601</v>
      </c>
      <c r="BL9"/>
    </row>
    <row r="10" spans="1:64" x14ac:dyDescent="0.25">
      <c r="A10" s="104" t="s">
        <v>58</v>
      </c>
      <c r="B10" s="80">
        <v>1.44</v>
      </c>
      <c r="C10" s="80">
        <v>1.36</v>
      </c>
      <c r="D10" s="80">
        <v>1.64444439368632</v>
      </c>
      <c r="E10" s="80">
        <v>2.21</v>
      </c>
      <c r="F10" s="80">
        <v>2.23</v>
      </c>
      <c r="G10" s="80">
        <v>2.48</v>
      </c>
      <c r="H10" s="80">
        <v>2.88</v>
      </c>
      <c r="I10" s="80">
        <v>3.2</v>
      </c>
      <c r="J10" s="80">
        <v>2.4300000000000002</v>
      </c>
      <c r="K10" s="80">
        <v>1.58</v>
      </c>
      <c r="L10" s="80">
        <v>1.35</v>
      </c>
      <c r="M10" s="80">
        <v>2.8</v>
      </c>
      <c r="N10" s="80">
        <v>2.3913042950380499</v>
      </c>
      <c r="O10" s="80">
        <v>2.3250000000000002</v>
      </c>
      <c r="P10" s="80">
        <v>2.5499999999999998</v>
      </c>
      <c r="Q10" s="80">
        <v>2.5</v>
      </c>
      <c r="R10" s="80">
        <v>2.3571429080322401</v>
      </c>
      <c r="S10" s="80">
        <v>2.34210531098512</v>
      </c>
      <c r="T10" s="80">
        <v>2.9388888841238501</v>
      </c>
      <c r="U10" s="80">
        <v>3.14</v>
      </c>
      <c r="V10" s="80">
        <v>2.3199999999999998</v>
      </c>
      <c r="W10" s="80">
        <v>2.77727270699003</v>
      </c>
      <c r="X10" s="80">
        <v>2.7588235045336922</v>
      </c>
      <c r="Y10" s="80">
        <v>2.7349999999999999</v>
      </c>
      <c r="Z10" s="80">
        <v>2.6571429058596601</v>
      </c>
      <c r="BL10"/>
    </row>
    <row r="11" spans="1:64" x14ac:dyDescent="0.25">
      <c r="A11" s="104" t="s">
        <v>59</v>
      </c>
      <c r="B11" s="80">
        <v>0.9</v>
      </c>
      <c r="C11" s="80">
        <v>1.01</v>
      </c>
      <c r="D11" s="80">
        <v>1.03</v>
      </c>
      <c r="E11" s="80">
        <v>0.97</v>
      </c>
      <c r="F11" s="80">
        <v>0.95</v>
      </c>
      <c r="G11" s="80">
        <v>0.92</v>
      </c>
      <c r="H11" s="80">
        <v>1.46</v>
      </c>
      <c r="I11" s="80">
        <v>1.6</v>
      </c>
      <c r="J11" s="80">
        <v>1.22</v>
      </c>
      <c r="K11" s="80">
        <v>1.22</v>
      </c>
      <c r="L11" s="80">
        <v>1.22</v>
      </c>
      <c r="M11" s="80">
        <v>1.95</v>
      </c>
      <c r="N11" s="80">
        <v>1.79</v>
      </c>
      <c r="O11" s="80">
        <v>1.24</v>
      </c>
      <c r="P11" s="80">
        <v>1.01</v>
      </c>
      <c r="Q11" s="80">
        <v>1.18</v>
      </c>
      <c r="R11" s="80">
        <v>1.3233633075890501</v>
      </c>
      <c r="S11" s="80">
        <v>1.67367927040341</v>
      </c>
      <c r="T11" s="80">
        <v>1.45502109097821</v>
      </c>
      <c r="U11" s="80">
        <v>1.53</v>
      </c>
      <c r="V11" s="80">
        <v>1.4328351575509</v>
      </c>
      <c r="W11" s="80">
        <v>1.89380196051142</v>
      </c>
      <c r="X11" s="80">
        <v>1.8034417195166483</v>
      </c>
      <c r="Y11" s="80">
        <v>1.4090777127045684</v>
      </c>
      <c r="Z11" s="80">
        <v>1.5171286110238</v>
      </c>
      <c r="BL11"/>
    </row>
    <row r="12" spans="1:64" x14ac:dyDescent="0.25">
      <c r="A12" s="104" t="s">
        <v>60</v>
      </c>
      <c r="B12" s="80">
        <v>1.21</v>
      </c>
      <c r="C12" s="80">
        <v>1.3</v>
      </c>
      <c r="D12" s="80">
        <v>1.33</v>
      </c>
      <c r="E12" s="80">
        <v>1.2</v>
      </c>
      <c r="F12" s="80">
        <v>1.25</v>
      </c>
      <c r="G12" s="80">
        <v>1.23</v>
      </c>
      <c r="H12" s="80">
        <v>1.64</v>
      </c>
      <c r="I12" s="80">
        <v>1.95</v>
      </c>
      <c r="J12" s="80">
        <v>1.66</v>
      </c>
      <c r="K12" s="80">
        <v>1.61</v>
      </c>
      <c r="L12" s="80">
        <v>1.79</v>
      </c>
      <c r="M12" s="80">
        <v>2.04</v>
      </c>
      <c r="N12" s="80">
        <v>2.1800000000000002</v>
      </c>
      <c r="O12" s="80">
        <v>1.87</v>
      </c>
      <c r="P12" s="80">
        <v>1.67</v>
      </c>
      <c r="Q12" s="80">
        <v>1.58</v>
      </c>
      <c r="R12" s="80">
        <v>1.85519038076152</v>
      </c>
      <c r="S12" s="80">
        <v>2.16033443240697</v>
      </c>
      <c r="T12" s="80">
        <v>1.9837703513281899</v>
      </c>
      <c r="U12" s="80">
        <v>2.04</v>
      </c>
      <c r="V12" s="80">
        <v>2.0499999999999998</v>
      </c>
      <c r="W12" s="80">
        <v>2.32043859649123</v>
      </c>
      <c r="X12" s="80">
        <v>2.4623224773091299</v>
      </c>
      <c r="Y12" s="80">
        <v>2.1358286937901498</v>
      </c>
      <c r="Z12" s="80">
        <v>2.1302884328481899</v>
      </c>
      <c r="BL12"/>
    </row>
    <row r="13" spans="1:64" x14ac:dyDescent="0.25">
      <c r="A13" s="104" t="s">
        <v>61</v>
      </c>
      <c r="B13" s="103">
        <v>10</v>
      </c>
      <c r="C13" s="103">
        <v>8.77</v>
      </c>
      <c r="D13" s="103">
        <v>5.5290734395948196</v>
      </c>
      <c r="E13" s="103">
        <v>5.73</v>
      </c>
      <c r="F13" s="103">
        <v>9.27</v>
      </c>
      <c r="G13" s="103">
        <v>9.27</v>
      </c>
      <c r="H13" s="103">
        <v>11.43</v>
      </c>
      <c r="I13" s="103">
        <v>11.1</v>
      </c>
      <c r="J13" s="103">
        <v>10</v>
      </c>
      <c r="K13" s="103">
        <v>7.48</v>
      </c>
      <c r="L13" s="103">
        <v>7.86</v>
      </c>
      <c r="M13" s="103">
        <v>4.53</v>
      </c>
      <c r="N13" s="103">
        <v>22.447461503877701</v>
      </c>
      <c r="O13" s="103">
        <v>5</v>
      </c>
      <c r="P13" s="103">
        <v>7.73459149047246</v>
      </c>
      <c r="Q13" s="103">
        <v>5</v>
      </c>
      <c r="R13" s="103">
        <v>5</v>
      </c>
      <c r="S13" s="103">
        <v>6.1522866513029602</v>
      </c>
      <c r="T13" s="103">
        <v>5</v>
      </c>
      <c r="U13" s="103">
        <v>5</v>
      </c>
      <c r="V13" s="103">
        <v>11</v>
      </c>
      <c r="W13" s="103">
        <v>4.7921017737213703</v>
      </c>
      <c r="X13" s="103">
        <v>5</v>
      </c>
      <c r="Y13" s="103">
        <v>4.9478003045464432</v>
      </c>
      <c r="Z13" s="103">
        <v>5</v>
      </c>
      <c r="BL13"/>
    </row>
    <row r="14" spans="1:64" x14ac:dyDescent="0.25">
      <c r="A14" s="105" t="s">
        <v>62</v>
      </c>
      <c r="B14" s="80" t="s">
        <v>29</v>
      </c>
      <c r="C14" s="80" t="s">
        <v>29</v>
      </c>
      <c r="D14" s="80" t="s">
        <v>29</v>
      </c>
      <c r="E14" s="80" t="s">
        <v>29</v>
      </c>
      <c r="F14" s="80" t="s">
        <v>29</v>
      </c>
      <c r="G14" s="80" t="s">
        <v>29</v>
      </c>
      <c r="H14" s="80">
        <v>2.4696589428676399</v>
      </c>
      <c r="I14" s="80">
        <v>2.8307778874021099</v>
      </c>
      <c r="J14" s="80">
        <v>1.6271270984347299</v>
      </c>
      <c r="K14" s="80">
        <v>1.7151608159271301</v>
      </c>
      <c r="L14" s="80">
        <v>2.1588485739045198</v>
      </c>
      <c r="M14" s="80">
        <v>2.80805757709782</v>
      </c>
      <c r="N14" s="80">
        <v>1.9514994670140899</v>
      </c>
      <c r="O14" s="80">
        <v>1.8216115855922801</v>
      </c>
      <c r="P14" s="80">
        <v>1.7955672058913501</v>
      </c>
      <c r="Q14" s="80">
        <v>1.86104466566402</v>
      </c>
      <c r="R14" s="80">
        <v>1.8220966930718001</v>
      </c>
      <c r="S14" s="80">
        <v>2.1002231689998001</v>
      </c>
      <c r="T14" s="80">
        <v>2.5465728949763999</v>
      </c>
      <c r="U14" s="80">
        <v>2.85</v>
      </c>
      <c r="V14" s="80">
        <v>2.34618642609593</v>
      </c>
      <c r="W14" s="80">
        <v>2.5709973919114</v>
      </c>
      <c r="X14" s="80">
        <v>2.0534450797995407</v>
      </c>
      <c r="Y14" s="80">
        <v>2.2019689710075165</v>
      </c>
      <c r="Z14" s="80">
        <v>2.3291376317269399</v>
      </c>
      <c r="BL14"/>
    </row>
    <row r="15" spans="1:64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64" x14ac:dyDescent="0.25">
      <c r="A16" s="61" t="s">
        <v>20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5.75" x14ac:dyDescent="0.25">
      <c r="A18" s="94" t="s">
        <v>297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D14" sqref="D14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69.95" customHeight="1" x14ac:dyDescent="0.25">
      <c r="A1" s="134"/>
      <c r="B1" s="134"/>
      <c r="C1" s="134"/>
      <c r="D1" s="134"/>
      <c r="E1" s="134"/>
    </row>
    <row r="2" spans="1:12" ht="30" customHeight="1" x14ac:dyDescent="0.25">
      <c r="A2" s="168" t="s">
        <v>262</v>
      </c>
      <c r="B2" s="168"/>
      <c r="C2" s="168"/>
      <c r="D2" s="168"/>
      <c r="E2" s="168"/>
      <c r="F2"/>
      <c r="G2"/>
      <c r="H2"/>
      <c r="I2"/>
      <c r="J2"/>
      <c r="K2"/>
      <c r="L2"/>
    </row>
    <row r="3" spans="1:12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12" x14ac:dyDescent="0.25">
      <c r="A4" s="104" t="s">
        <v>52</v>
      </c>
      <c r="B4" s="109">
        <v>2319909</v>
      </c>
      <c r="C4" s="109">
        <v>2267165</v>
      </c>
      <c r="D4" s="109">
        <v>2511557</v>
      </c>
      <c r="E4" s="106">
        <f>(D4-C4)/C4</f>
        <v>0.10779630066625058</v>
      </c>
    </row>
    <row r="5" spans="1:12" x14ac:dyDescent="0.25">
      <c r="A5" s="104" t="s">
        <v>69</v>
      </c>
      <c r="B5" s="109">
        <v>58195</v>
      </c>
      <c r="C5" s="109">
        <v>84618</v>
      </c>
      <c r="D5" s="109">
        <v>68397</v>
      </c>
      <c r="E5" s="106">
        <f t="shared" ref="E5:E15" si="0">(D5-C5)/C5</f>
        <v>-0.19169680209884421</v>
      </c>
    </row>
    <row r="6" spans="1:12" x14ac:dyDescent="0.25">
      <c r="A6" s="104" t="s">
        <v>70</v>
      </c>
      <c r="B6" s="109">
        <v>316368</v>
      </c>
      <c r="C6" s="109">
        <v>360126</v>
      </c>
      <c r="D6" s="109">
        <v>384618</v>
      </c>
      <c r="E6" s="106">
        <f t="shared" si="0"/>
        <v>6.8009529997834092E-2</v>
      </c>
    </row>
    <row r="7" spans="1:12" x14ac:dyDescent="0.25">
      <c r="A7" s="104" t="s">
        <v>55</v>
      </c>
      <c r="B7" s="109">
        <v>135645</v>
      </c>
      <c r="C7" s="109">
        <v>75848</v>
      </c>
      <c r="D7" s="109">
        <v>76654</v>
      </c>
      <c r="E7" s="106">
        <f t="shared" si="0"/>
        <v>1.0626516190275288E-2</v>
      </c>
    </row>
    <row r="8" spans="1:12" x14ac:dyDescent="0.25">
      <c r="A8" s="104" t="s">
        <v>56</v>
      </c>
      <c r="B8" s="109">
        <v>888263</v>
      </c>
      <c r="C8" s="109">
        <v>889495</v>
      </c>
      <c r="D8" s="109">
        <v>956787</v>
      </c>
      <c r="E8" s="106">
        <f t="shared" si="0"/>
        <v>7.5651914850561275E-2</v>
      </c>
    </row>
    <row r="9" spans="1:12" x14ac:dyDescent="0.25">
      <c r="A9" s="104" t="s">
        <v>57</v>
      </c>
      <c r="B9" s="109">
        <v>26913</v>
      </c>
      <c r="C9" s="109">
        <v>12697</v>
      </c>
      <c r="D9" s="109">
        <v>16347</v>
      </c>
      <c r="E9" s="106">
        <f t="shared" si="0"/>
        <v>0.287469480979759</v>
      </c>
    </row>
    <row r="10" spans="1:12" x14ac:dyDescent="0.25">
      <c r="A10" s="104" t="s">
        <v>58</v>
      </c>
      <c r="B10" s="109">
        <v>146140</v>
      </c>
      <c r="C10" s="109">
        <v>151970</v>
      </c>
      <c r="D10" s="109">
        <v>168968</v>
      </c>
      <c r="E10" s="106">
        <f t="shared" si="0"/>
        <v>0.11185102322826873</v>
      </c>
    </row>
    <row r="11" spans="1:12" x14ac:dyDescent="0.25">
      <c r="A11" s="104" t="s">
        <v>59</v>
      </c>
      <c r="B11" s="109">
        <v>384732</v>
      </c>
      <c r="C11" s="109">
        <v>277688</v>
      </c>
      <c r="D11" s="109">
        <v>361648</v>
      </c>
      <c r="E11" s="106">
        <f t="shared" si="0"/>
        <v>0.30235372072253752</v>
      </c>
    </row>
    <row r="12" spans="1:12" x14ac:dyDescent="0.25">
      <c r="A12" s="104" t="s">
        <v>60</v>
      </c>
      <c r="B12" s="109">
        <v>887290</v>
      </c>
      <c r="C12" s="109">
        <v>737700</v>
      </c>
      <c r="D12" s="109">
        <v>726360</v>
      </c>
      <c r="E12" s="106">
        <f t="shared" si="0"/>
        <v>-1.5372102480683205E-2</v>
      </c>
    </row>
    <row r="13" spans="1:12" x14ac:dyDescent="0.25">
      <c r="A13" s="104" t="s">
        <v>62</v>
      </c>
      <c r="B13" s="109">
        <v>1026</v>
      </c>
      <c r="C13" s="109">
        <v>43128</v>
      </c>
      <c r="D13" s="109">
        <v>47312</v>
      </c>
      <c r="E13" s="106">
        <f t="shared" si="0"/>
        <v>9.7013541086996849E-2</v>
      </c>
      <c r="G13" s="97"/>
    </row>
    <row r="14" spans="1:12" x14ac:dyDescent="0.25">
      <c r="A14" s="104" t="s">
        <v>61</v>
      </c>
      <c r="B14" s="109">
        <v>1001</v>
      </c>
      <c r="C14" s="109">
        <v>1802</v>
      </c>
      <c r="D14" s="109">
        <v>909</v>
      </c>
      <c r="E14" s="106">
        <f t="shared" si="0"/>
        <v>-0.49556048834628191</v>
      </c>
    </row>
    <row r="15" spans="1:12" s="96" customFormat="1" ht="14.25" x14ac:dyDescent="0.2">
      <c r="A15" s="105" t="s">
        <v>48</v>
      </c>
      <c r="B15" s="110">
        <f>SUM(B4:B14)</f>
        <v>5165482</v>
      </c>
      <c r="C15" s="110">
        <f>SUM(C4:C14)</f>
        <v>4902237</v>
      </c>
      <c r="D15" s="110">
        <f>SUM(D4:D14)</f>
        <v>5319557</v>
      </c>
      <c r="E15" s="107">
        <f t="shared" si="0"/>
        <v>8.5128483180229766E-2</v>
      </c>
      <c r="G15" s="97"/>
    </row>
    <row r="16" spans="1:12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8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  <row r="22" spans="1:5" x14ac:dyDescent="0.25">
      <c r="A22" s="96"/>
      <c r="B22" s="96"/>
      <c r="C22" s="96"/>
      <c r="D22" s="96"/>
      <c r="E22" s="96"/>
    </row>
    <row r="23" spans="1:5" x14ac:dyDescent="0.25">
      <c r="A23" s="99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D24" sqref="D24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34"/>
      <c r="B1" s="134"/>
      <c r="C1" s="134"/>
      <c r="D1" s="134"/>
      <c r="E1" s="134"/>
    </row>
    <row r="2" spans="1:7" ht="30" customHeight="1" x14ac:dyDescent="0.25">
      <c r="A2" s="168" t="s">
        <v>263</v>
      </c>
      <c r="B2" s="168"/>
      <c r="C2" s="168"/>
      <c r="D2" s="168"/>
      <c r="E2" s="168"/>
    </row>
    <row r="3" spans="1:7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7" x14ac:dyDescent="0.25">
      <c r="A4" s="104" t="s">
        <v>52</v>
      </c>
      <c r="B4" s="109">
        <v>24128595</v>
      </c>
      <c r="C4" s="109">
        <v>22219835</v>
      </c>
      <c r="D4" s="109">
        <v>23565595</v>
      </c>
      <c r="E4" s="106">
        <f>(D4-C4)/C4</f>
        <v>6.056570627099616E-2</v>
      </c>
    </row>
    <row r="5" spans="1:7" x14ac:dyDescent="0.25">
      <c r="A5" s="104" t="s">
        <v>69</v>
      </c>
      <c r="B5" s="109">
        <v>15753934</v>
      </c>
      <c r="C5" s="109">
        <v>14873049</v>
      </c>
      <c r="D5" s="109">
        <v>16659041</v>
      </c>
      <c r="E5" s="106">
        <f t="shared" ref="E5:E15" si="0">(D5-C5)/C5</f>
        <v>0.12008243904797195</v>
      </c>
    </row>
    <row r="6" spans="1:7" x14ac:dyDescent="0.25">
      <c r="A6" s="104" t="s">
        <v>70</v>
      </c>
      <c r="B6" s="109">
        <v>21427688</v>
      </c>
      <c r="C6" s="109">
        <v>27922500</v>
      </c>
      <c r="D6" s="109">
        <v>25022327</v>
      </c>
      <c r="E6" s="106">
        <f t="shared" si="0"/>
        <v>-0.10386509087653326</v>
      </c>
    </row>
    <row r="7" spans="1:7" x14ac:dyDescent="0.25">
      <c r="A7" s="104" t="s">
        <v>55</v>
      </c>
      <c r="B7" s="109">
        <v>4498652</v>
      </c>
      <c r="C7" s="109">
        <v>4673550</v>
      </c>
      <c r="D7" s="109">
        <v>4861107</v>
      </c>
      <c r="E7" s="106">
        <f t="shared" si="0"/>
        <v>4.0131591616651155E-2</v>
      </c>
    </row>
    <row r="8" spans="1:7" x14ac:dyDescent="0.25">
      <c r="A8" s="104" t="s">
        <v>56</v>
      </c>
      <c r="B8" s="109">
        <v>9441275</v>
      </c>
      <c r="C8" s="109">
        <v>8317333</v>
      </c>
      <c r="D8" s="109">
        <v>8778690</v>
      </c>
      <c r="E8" s="106">
        <f t="shared" si="0"/>
        <v>5.5469343358021138E-2</v>
      </c>
    </row>
    <row r="9" spans="1:7" x14ac:dyDescent="0.25">
      <c r="A9" s="104" t="s">
        <v>57</v>
      </c>
      <c r="B9" s="109">
        <v>7807304</v>
      </c>
      <c r="C9" s="109">
        <v>8324100</v>
      </c>
      <c r="D9" s="109">
        <v>7190300</v>
      </c>
      <c r="E9" s="106">
        <f t="shared" si="0"/>
        <v>-0.13620691726432888</v>
      </c>
    </row>
    <row r="10" spans="1:7" x14ac:dyDescent="0.25">
      <c r="A10" s="104" t="s">
        <v>58</v>
      </c>
      <c r="B10" s="109">
        <v>3815685</v>
      </c>
      <c r="C10" s="109">
        <v>3035346</v>
      </c>
      <c r="D10" s="109">
        <v>4032903</v>
      </c>
      <c r="E10" s="106">
        <f t="shared" si="0"/>
        <v>0.32864688243119566</v>
      </c>
    </row>
    <row r="11" spans="1:7" x14ac:dyDescent="0.25">
      <c r="A11" s="104" t="s">
        <v>59</v>
      </c>
      <c r="B11" s="109">
        <v>3651050</v>
      </c>
      <c r="C11" s="109">
        <v>4465980</v>
      </c>
      <c r="D11" s="109">
        <v>4500500</v>
      </c>
      <c r="E11" s="106">
        <f t="shared" si="0"/>
        <v>7.7295464825189548E-3</v>
      </c>
    </row>
    <row r="12" spans="1:7" x14ac:dyDescent="0.25">
      <c r="A12" s="104" t="s">
        <v>60</v>
      </c>
      <c r="B12" s="109">
        <v>4022700</v>
      </c>
      <c r="C12" s="109">
        <v>4322764</v>
      </c>
      <c r="D12" s="109">
        <v>4360650</v>
      </c>
      <c r="E12" s="106">
        <f t="shared" si="0"/>
        <v>8.7642998785036619E-3</v>
      </c>
    </row>
    <row r="13" spans="1:7" x14ac:dyDescent="0.25">
      <c r="A13" s="104" t="s">
        <v>62</v>
      </c>
      <c r="B13" s="109">
        <v>494005</v>
      </c>
      <c r="C13" s="109">
        <v>4232990</v>
      </c>
      <c r="D13" s="109">
        <v>4722695</v>
      </c>
      <c r="E13" s="106">
        <f t="shared" si="0"/>
        <v>0.11568772900479331</v>
      </c>
    </row>
    <row r="14" spans="1:7" x14ac:dyDescent="0.25">
      <c r="A14" s="104" t="s">
        <v>61</v>
      </c>
      <c r="B14" s="109">
        <v>78050</v>
      </c>
      <c r="C14" s="109">
        <v>77257</v>
      </c>
      <c r="D14" s="109">
        <v>12800</v>
      </c>
      <c r="E14" s="106">
        <f t="shared" si="0"/>
        <v>-0.83431922026483041</v>
      </c>
      <c r="G14" s="97"/>
    </row>
    <row r="15" spans="1:7" s="100" customFormat="1" x14ac:dyDescent="0.25">
      <c r="A15" s="105" t="s">
        <v>48</v>
      </c>
      <c r="B15" s="110">
        <f>SUM(B4:B14)</f>
        <v>95118938</v>
      </c>
      <c r="C15" s="110">
        <f>SUM(C4:C14)</f>
        <v>102464704</v>
      </c>
      <c r="D15" s="110">
        <f>SUM(D4:D14)</f>
        <v>103706608</v>
      </c>
      <c r="E15" s="107">
        <f t="shared" si="0"/>
        <v>1.2120310228974068E-2</v>
      </c>
      <c r="G15" s="97"/>
    </row>
    <row r="16" spans="1:7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7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  <row r="22" spans="1:5" x14ac:dyDescent="0.25">
      <c r="A22" s="96"/>
      <c r="B22" s="96"/>
      <c r="C22" s="96"/>
      <c r="D22" s="96"/>
      <c r="E22" s="96"/>
    </row>
    <row r="23" spans="1:5" x14ac:dyDescent="0.25">
      <c r="A23" s="96"/>
      <c r="B23" s="96"/>
      <c r="C23" s="96"/>
      <c r="D23" s="96"/>
      <c r="E23" s="96"/>
    </row>
    <row r="24" spans="1:5" x14ac:dyDescent="0.25">
      <c r="A24" s="97"/>
      <c r="B24" s="96"/>
      <c r="C24" s="96"/>
      <c r="D24" s="96"/>
      <c r="E24" s="9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D21" sqref="D21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</cols>
  <sheetData>
    <row r="1" spans="1:7" ht="69.95" customHeight="1" x14ac:dyDescent="0.25">
      <c r="A1" s="134"/>
      <c r="B1" s="134"/>
      <c r="C1" s="134"/>
      <c r="D1" s="134"/>
      <c r="E1" s="134"/>
    </row>
    <row r="2" spans="1:7" ht="30" customHeight="1" x14ac:dyDescent="0.25">
      <c r="A2" s="168" t="s">
        <v>264</v>
      </c>
      <c r="B2" s="168"/>
      <c r="C2" s="168"/>
      <c r="D2" s="168"/>
      <c r="E2" s="168"/>
    </row>
    <row r="3" spans="1:7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7" x14ac:dyDescent="0.25">
      <c r="A4" s="104" t="s">
        <v>52</v>
      </c>
      <c r="B4" s="109">
        <v>10334600</v>
      </c>
      <c r="C4" s="109">
        <v>10499560</v>
      </c>
      <c r="D4" s="109">
        <v>10796860</v>
      </c>
      <c r="E4" s="108">
        <f t="shared" ref="E4:E15" si="0">(D4-C4)/C4</f>
        <v>2.8315472267409301E-2</v>
      </c>
    </row>
    <row r="5" spans="1:7" x14ac:dyDescent="0.25">
      <c r="A5" s="104" t="s">
        <v>53</v>
      </c>
      <c r="B5" s="109">
        <v>7110890</v>
      </c>
      <c r="C5" s="109">
        <v>7901200</v>
      </c>
      <c r="D5" s="109">
        <v>7712526</v>
      </c>
      <c r="E5" s="108">
        <f t="shared" si="0"/>
        <v>-2.3879157596314485E-2</v>
      </c>
    </row>
    <row r="6" spans="1:7" x14ac:dyDescent="0.25">
      <c r="A6" s="104" t="s">
        <v>70</v>
      </c>
      <c r="B6" s="109">
        <v>8104880</v>
      </c>
      <c r="C6" s="109">
        <v>8312560</v>
      </c>
      <c r="D6" s="109">
        <v>8325500</v>
      </c>
      <c r="E6" s="108">
        <f t="shared" si="0"/>
        <v>1.5566804931332826E-3</v>
      </c>
    </row>
    <row r="7" spans="1:7" x14ac:dyDescent="0.25">
      <c r="A7" s="104" t="s">
        <v>55</v>
      </c>
      <c r="B7" s="109">
        <v>1454260</v>
      </c>
      <c r="C7" s="109">
        <v>1456680</v>
      </c>
      <c r="D7" s="109">
        <v>1715119</v>
      </c>
      <c r="E7" s="108">
        <f t="shared" si="0"/>
        <v>0.17741645385396931</v>
      </c>
    </row>
    <row r="8" spans="1:7" x14ac:dyDescent="0.25">
      <c r="A8" s="104" t="s">
        <v>56</v>
      </c>
      <c r="B8" s="109">
        <v>3241500</v>
      </c>
      <c r="C8" s="109">
        <v>3224900</v>
      </c>
      <c r="D8" s="109">
        <v>3315240</v>
      </c>
      <c r="E8" s="108">
        <f t="shared" si="0"/>
        <v>2.801327172935595E-2</v>
      </c>
    </row>
    <row r="9" spans="1:7" x14ac:dyDescent="0.25">
      <c r="A9" s="104" t="s">
        <v>57</v>
      </c>
      <c r="B9" s="109">
        <v>2786740</v>
      </c>
      <c r="C9" s="109">
        <v>3567640</v>
      </c>
      <c r="D9" s="109">
        <v>2269720</v>
      </c>
      <c r="E9" s="108">
        <f t="shared" si="0"/>
        <v>-0.36380352277696182</v>
      </c>
    </row>
    <row r="10" spans="1:7" x14ac:dyDescent="0.25">
      <c r="A10" s="104" t="s">
        <v>58</v>
      </c>
      <c r="B10" s="109">
        <v>1636916</v>
      </c>
      <c r="C10" s="109">
        <v>2107990</v>
      </c>
      <c r="D10" s="109">
        <v>1911846</v>
      </c>
      <c r="E10" s="108">
        <f t="shared" si="0"/>
        <v>-9.3047879733774833E-2</v>
      </c>
    </row>
    <row r="11" spans="1:7" x14ac:dyDescent="0.25">
      <c r="A11" s="104" t="s">
        <v>59</v>
      </c>
      <c r="B11" s="109">
        <v>3013060</v>
      </c>
      <c r="C11" s="109">
        <v>4084500</v>
      </c>
      <c r="D11" s="109">
        <v>4436648</v>
      </c>
      <c r="E11" s="108">
        <f t="shared" si="0"/>
        <v>8.6215693475333574E-2</v>
      </c>
    </row>
    <row r="12" spans="1:7" x14ac:dyDescent="0.25">
      <c r="A12" s="104" t="s">
        <v>60</v>
      </c>
      <c r="B12" s="109">
        <v>1862860</v>
      </c>
      <c r="C12" s="109">
        <v>2285300</v>
      </c>
      <c r="D12" s="109">
        <v>2127700</v>
      </c>
      <c r="E12" s="108">
        <f t="shared" si="0"/>
        <v>-6.8962499453025863E-2</v>
      </c>
    </row>
    <row r="13" spans="1:7" x14ac:dyDescent="0.25">
      <c r="A13" s="104" t="s">
        <v>62</v>
      </c>
      <c r="B13" s="109">
        <v>378250</v>
      </c>
      <c r="C13" s="109">
        <v>1786390</v>
      </c>
      <c r="D13" s="109">
        <v>1981440</v>
      </c>
      <c r="E13" s="108">
        <f t="shared" si="0"/>
        <v>0.10918668375886564</v>
      </c>
    </row>
    <row r="14" spans="1:7" x14ac:dyDescent="0.25">
      <c r="A14" s="104" t="s">
        <v>61</v>
      </c>
      <c r="B14" s="109">
        <v>126568</v>
      </c>
      <c r="C14" s="109">
        <v>96860</v>
      </c>
      <c r="D14" s="109">
        <v>93400</v>
      </c>
      <c r="E14" s="108">
        <f t="shared" si="0"/>
        <v>-3.5721660128019819E-2</v>
      </c>
    </row>
    <row r="15" spans="1:7" x14ac:dyDescent="0.25">
      <c r="A15" s="105" t="s">
        <v>48</v>
      </c>
      <c r="B15" s="110">
        <f>SUM(B4:B14)</f>
        <v>40050524</v>
      </c>
      <c r="C15" s="110">
        <f>SUM(C4:C14)</f>
        <v>45323580</v>
      </c>
      <c r="D15" s="110">
        <f>SUM(D4:D14)</f>
        <v>44685999</v>
      </c>
      <c r="E15" s="111">
        <f t="shared" si="0"/>
        <v>-1.4067313305789171E-2</v>
      </c>
      <c r="G15" s="97"/>
    </row>
    <row r="16" spans="1:7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8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  <row r="22" spans="1:5" x14ac:dyDescent="0.25">
      <c r="A22" s="96"/>
      <c r="B22" s="96"/>
      <c r="C22" s="96"/>
      <c r="D22" s="96"/>
      <c r="E22" s="96"/>
    </row>
    <row r="23" spans="1:5" x14ac:dyDescent="0.25">
      <c r="A23" s="99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D24" sqref="D24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34"/>
      <c r="B1" s="134"/>
      <c r="C1" s="134"/>
      <c r="D1" s="134"/>
      <c r="E1" s="134"/>
    </row>
    <row r="2" spans="1:7" ht="30" customHeight="1" x14ac:dyDescent="0.25">
      <c r="A2" s="168" t="s">
        <v>265</v>
      </c>
      <c r="B2" s="168"/>
      <c r="C2" s="168"/>
      <c r="D2" s="168"/>
      <c r="E2" s="168"/>
    </row>
    <row r="3" spans="1:7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7" x14ac:dyDescent="0.25">
      <c r="A4" s="104" t="s">
        <v>52</v>
      </c>
      <c r="B4" s="109">
        <v>6915739</v>
      </c>
      <c r="C4" s="109">
        <v>5918896</v>
      </c>
      <c r="D4" s="109">
        <v>6699300</v>
      </c>
      <c r="E4" s="108">
        <f t="shared" ref="E4:E15" si="0">(D4-C4)/C4</f>
        <v>0.13184958816644185</v>
      </c>
    </row>
    <row r="5" spans="1:7" x14ac:dyDescent="0.25">
      <c r="A5" s="104" t="s">
        <v>53</v>
      </c>
      <c r="B5" s="109">
        <v>4115465</v>
      </c>
      <c r="C5" s="109">
        <v>3744093</v>
      </c>
      <c r="D5" s="109">
        <v>4473772</v>
      </c>
      <c r="E5" s="108">
        <f t="shared" si="0"/>
        <v>0.19488805432984704</v>
      </c>
    </row>
    <row r="6" spans="1:7" x14ac:dyDescent="0.25">
      <c r="A6" s="104" t="s">
        <v>70</v>
      </c>
      <c r="B6" s="109">
        <v>2470980</v>
      </c>
      <c r="C6" s="109">
        <v>2284940</v>
      </c>
      <c r="D6" s="109">
        <v>2354600</v>
      </c>
      <c r="E6" s="108">
        <f t="shared" si="0"/>
        <v>3.0486577328069885E-2</v>
      </c>
    </row>
    <row r="7" spans="1:7" x14ac:dyDescent="0.25">
      <c r="A7" s="104" t="s">
        <v>55</v>
      </c>
      <c r="B7" s="109">
        <v>1219350</v>
      </c>
      <c r="C7" s="109">
        <v>983272</v>
      </c>
      <c r="D7" s="109">
        <v>950510</v>
      </c>
      <c r="E7" s="108">
        <f t="shared" si="0"/>
        <v>-3.3319366360478074E-2</v>
      </c>
    </row>
    <row r="8" spans="1:7" x14ac:dyDescent="0.25">
      <c r="A8" s="104" t="s">
        <v>56</v>
      </c>
      <c r="B8" s="109">
        <v>2903313</v>
      </c>
      <c r="C8" s="109">
        <v>2379521</v>
      </c>
      <c r="D8" s="109">
        <v>2955018</v>
      </c>
      <c r="E8" s="108">
        <f t="shared" si="0"/>
        <v>0.24185413787060506</v>
      </c>
    </row>
    <row r="9" spans="1:7" x14ac:dyDescent="0.25">
      <c r="A9" s="104" t="s">
        <v>57</v>
      </c>
      <c r="B9" s="109">
        <v>2350005</v>
      </c>
      <c r="C9" s="109">
        <v>1428210</v>
      </c>
      <c r="D9" s="109">
        <v>1616811</v>
      </c>
      <c r="E9" s="108">
        <f t="shared" si="0"/>
        <v>0.13205410968975151</v>
      </c>
    </row>
    <row r="10" spans="1:7" x14ac:dyDescent="0.25">
      <c r="A10" s="104" t="s">
        <v>58</v>
      </c>
      <c r="B10" s="109">
        <v>635587</v>
      </c>
      <c r="C10" s="109">
        <v>592318</v>
      </c>
      <c r="D10" s="109">
        <v>647597</v>
      </c>
      <c r="E10" s="108">
        <f t="shared" si="0"/>
        <v>9.3326557693671305E-2</v>
      </c>
    </row>
    <row r="11" spans="1:7" x14ac:dyDescent="0.25">
      <c r="A11" s="104" t="s">
        <v>59</v>
      </c>
      <c r="B11" s="109">
        <v>1599500</v>
      </c>
      <c r="C11" s="109">
        <v>1726900</v>
      </c>
      <c r="D11" s="109">
        <v>1760300</v>
      </c>
      <c r="E11" s="108">
        <f t="shared" si="0"/>
        <v>1.934101569286004E-2</v>
      </c>
    </row>
    <row r="12" spans="1:7" x14ac:dyDescent="0.25">
      <c r="A12" s="104" t="s">
        <v>60</v>
      </c>
      <c r="B12" s="109">
        <v>1496160</v>
      </c>
      <c r="C12" s="109">
        <v>1550460</v>
      </c>
      <c r="D12" s="109">
        <v>1457500</v>
      </c>
      <c r="E12" s="108">
        <f t="shared" si="0"/>
        <v>-5.9956400036118317E-2</v>
      </c>
    </row>
    <row r="13" spans="1:7" x14ac:dyDescent="0.25">
      <c r="A13" s="104" t="s">
        <v>62</v>
      </c>
      <c r="B13" s="109">
        <v>199544</v>
      </c>
      <c r="C13" s="109">
        <v>802211</v>
      </c>
      <c r="D13" s="109">
        <v>904994</v>
      </c>
      <c r="E13" s="108">
        <f t="shared" si="0"/>
        <v>0.12812464551096905</v>
      </c>
    </row>
    <row r="14" spans="1:7" x14ac:dyDescent="0.25">
      <c r="A14" s="104" t="s">
        <v>61</v>
      </c>
      <c r="B14" s="109">
        <v>51400</v>
      </c>
      <c r="C14" s="109">
        <v>18600</v>
      </c>
      <c r="D14" s="109">
        <v>34880</v>
      </c>
      <c r="E14" s="108">
        <f t="shared" si="0"/>
        <v>0.87526881720430105</v>
      </c>
    </row>
    <row r="15" spans="1:7" x14ac:dyDescent="0.25">
      <c r="A15" s="105" t="s">
        <v>48</v>
      </c>
      <c r="B15" s="110">
        <f>SUM(B4:B14)</f>
        <v>23957043</v>
      </c>
      <c r="C15" s="110">
        <f>SUM(C4:C14)</f>
        <v>21429421</v>
      </c>
      <c r="D15" s="110">
        <f>SUM(D4:D14)</f>
        <v>23855282</v>
      </c>
      <c r="E15" s="111">
        <f t="shared" si="0"/>
        <v>0.11320235857049055</v>
      </c>
      <c r="G15" s="97"/>
    </row>
    <row r="16" spans="1:7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8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  <row r="22" spans="1:5" x14ac:dyDescent="0.25">
      <c r="A22" s="96"/>
      <c r="B22" s="96"/>
      <c r="C22" s="96"/>
      <c r="D22" s="96"/>
      <c r="E22" s="96"/>
    </row>
    <row r="23" spans="1:5" x14ac:dyDescent="0.25">
      <c r="A23" s="96"/>
      <c r="B23" s="96"/>
      <c r="C23" s="96"/>
      <c r="D23" s="96"/>
      <c r="E23" s="9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>
      <selection activeCell="H9" sqref="H9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34"/>
      <c r="B1" s="134"/>
      <c r="C1" s="134"/>
      <c r="D1" s="134"/>
      <c r="E1" s="134"/>
    </row>
    <row r="2" spans="1:7" ht="30" customHeight="1" x14ac:dyDescent="0.25">
      <c r="A2" s="168" t="s">
        <v>266</v>
      </c>
      <c r="B2" s="168"/>
      <c r="C2" s="168"/>
      <c r="D2" s="168"/>
      <c r="E2" s="168"/>
    </row>
    <row r="3" spans="1:7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7" x14ac:dyDescent="0.25">
      <c r="A4" s="104" t="s">
        <v>52</v>
      </c>
      <c r="B4" s="109">
        <v>21175753</v>
      </c>
      <c r="C4" s="109">
        <v>20423941</v>
      </c>
      <c r="D4" s="109">
        <v>21420046</v>
      </c>
      <c r="E4" s="108">
        <f t="shared" ref="E4:E15" si="0">(D4-C4)/C4</f>
        <v>4.8771439361286834E-2</v>
      </c>
    </row>
    <row r="5" spans="1:7" x14ac:dyDescent="0.25">
      <c r="A5" s="104" t="s">
        <v>69</v>
      </c>
      <c r="B5" s="109">
        <v>8553886</v>
      </c>
      <c r="C5" s="109">
        <v>7877166</v>
      </c>
      <c r="D5" s="109">
        <v>8471890</v>
      </c>
      <c r="E5" s="108">
        <f t="shared" si="0"/>
        <v>7.5499741912256266E-2</v>
      </c>
    </row>
    <row r="6" spans="1:7" x14ac:dyDescent="0.25">
      <c r="A6" s="104" t="s">
        <v>70</v>
      </c>
      <c r="B6" s="109">
        <v>8781622</v>
      </c>
      <c r="C6" s="109">
        <v>7096510</v>
      </c>
      <c r="D6" s="109">
        <v>7038524</v>
      </c>
      <c r="E6" s="108">
        <f t="shared" si="0"/>
        <v>-8.1710587316864199E-3</v>
      </c>
    </row>
    <row r="7" spans="1:7" x14ac:dyDescent="0.25">
      <c r="A7" s="104" t="s">
        <v>55</v>
      </c>
      <c r="B7" s="109">
        <v>2292384</v>
      </c>
      <c r="C7" s="109">
        <v>1305830</v>
      </c>
      <c r="D7" s="109">
        <v>1834663</v>
      </c>
      <c r="E7" s="108">
        <f t="shared" si="0"/>
        <v>0.40497844282946477</v>
      </c>
    </row>
    <row r="8" spans="1:7" x14ac:dyDescent="0.25">
      <c r="A8" s="104" t="s">
        <v>56</v>
      </c>
      <c r="B8" s="109">
        <v>7028776</v>
      </c>
      <c r="C8" s="109">
        <v>6473000</v>
      </c>
      <c r="D8" s="109">
        <v>6703517</v>
      </c>
      <c r="E8" s="108">
        <f t="shared" si="0"/>
        <v>3.5612080951645295E-2</v>
      </c>
    </row>
    <row r="9" spans="1:7" x14ac:dyDescent="0.25">
      <c r="A9" s="104" t="s">
        <v>57</v>
      </c>
      <c r="B9" s="109">
        <v>12209961</v>
      </c>
      <c r="C9" s="109">
        <v>6475216</v>
      </c>
      <c r="D9" s="109">
        <v>8594461</v>
      </c>
      <c r="E9" s="108">
        <f t="shared" si="0"/>
        <v>0.32728560715194677</v>
      </c>
    </row>
    <row r="10" spans="1:7" x14ac:dyDescent="0.25">
      <c r="A10" s="104" t="s">
        <v>58</v>
      </c>
      <c r="B10" s="109">
        <v>2159685</v>
      </c>
      <c r="C10" s="109">
        <v>1667645</v>
      </c>
      <c r="D10" s="109">
        <v>1446603</v>
      </c>
      <c r="E10" s="108">
        <f t="shared" si="0"/>
        <v>-0.13254739467932325</v>
      </c>
    </row>
    <row r="11" spans="1:7" x14ac:dyDescent="0.25">
      <c r="A11" s="104" t="s">
        <v>59</v>
      </c>
      <c r="B11" s="109">
        <v>4860671</v>
      </c>
      <c r="C11" s="109">
        <v>4724207</v>
      </c>
      <c r="D11" s="109">
        <v>4783641</v>
      </c>
      <c r="E11" s="108">
        <f t="shared" si="0"/>
        <v>1.2580735772162397E-2</v>
      </c>
    </row>
    <row r="12" spans="1:7" x14ac:dyDescent="0.25">
      <c r="A12" s="104" t="s">
        <v>60</v>
      </c>
      <c r="B12" s="109">
        <v>2533465</v>
      </c>
      <c r="C12" s="109">
        <v>3011275</v>
      </c>
      <c r="D12" s="109">
        <v>2821615</v>
      </c>
      <c r="E12" s="108">
        <f t="shared" si="0"/>
        <v>-6.2983287809980817E-2</v>
      </c>
    </row>
    <row r="13" spans="1:7" x14ac:dyDescent="0.25">
      <c r="A13" s="104" t="s">
        <v>62</v>
      </c>
      <c r="B13" s="109">
        <v>416332</v>
      </c>
      <c r="C13" s="109">
        <v>2237393</v>
      </c>
      <c r="D13" s="109">
        <v>2430011</v>
      </c>
      <c r="E13" s="108">
        <f t="shared" si="0"/>
        <v>8.609037393073099E-2</v>
      </c>
    </row>
    <row r="14" spans="1:7" x14ac:dyDescent="0.25">
      <c r="A14" s="104" t="s">
        <v>61</v>
      </c>
      <c r="B14" s="109">
        <v>121878</v>
      </c>
      <c r="C14" s="109">
        <v>72000</v>
      </c>
      <c r="D14" s="109">
        <v>82800</v>
      </c>
      <c r="E14" s="108">
        <f t="shared" si="0"/>
        <v>0.15</v>
      </c>
    </row>
    <row r="15" spans="1:7" x14ac:dyDescent="0.25">
      <c r="A15" s="105" t="s">
        <v>48</v>
      </c>
      <c r="B15" s="110">
        <f>SUM(B4:B14)</f>
        <v>70134413</v>
      </c>
      <c r="C15" s="110">
        <f>SUM(C4:C14)</f>
        <v>61364183</v>
      </c>
      <c r="D15" s="110">
        <f>SUM(D4:D14)</f>
        <v>65627771</v>
      </c>
      <c r="E15" s="111">
        <f t="shared" si="0"/>
        <v>6.9480074394537281E-2</v>
      </c>
      <c r="G15" s="97"/>
    </row>
    <row r="16" spans="1:7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6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  <row r="22" spans="1:5" x14ac:dyDescent="0.25">
      <c r="A22" s="96"/>
      <c r="B22" s="96"/>
      <c r="C22" s="96"/>
      <c r="D22" s="96"/>
      <c r="E22" s="96"/>
    </row>
    <row r="23" spans="1:5" x14ac:dyDescent="0.25">
      <c r="A23" s="96"/>
      <c r="B23" s="96"/>
      <c r="C23" s="96"/>
      <c r="D23" s="96"/>
      <c r="E23" s="96"/>
    </row>
    <row r="24" spans="1:5" x14ac:dyDescent="0.25">
      <c r="A24" s="96"/>
      <c r="B24" s="96"/>
      <c r="C24" s="96"/>
      <c r="D24" s="96"/>
      <c r="E24" s="96"/>
    </row>
    <row r="25" spans="1:5" x14ac:dyDescent="0.25">
      <c r="A25" s="96"/>
      <c r="B25" s="96"/>
      <c r="C25" s="96"/>
      <c r="D25" s="96"/>
      <c r="E25" s="9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L16" sqref="L16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34"/>
      <c r="B1" s="134"/>
      <c r="C1" s="134"/>
      <c r="D1" s="134"/>
      <c r="E1" s="134"/>
    </row>
    <row r="2" spans="1:7" ht="30" customHeight="1" x14ac:dyDescent="0.25">
      <c r="A2" s="168" t="s">
        <v>267</v>
      </c>
      <c r="B2" s="168"/>
      <c r="C2" s="168"/>
      <c r="D2" s="168"/>
      <c r="E2" s="168"/>
    </row>
    <row r="3" spans="1:7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7" x14ac:dyDescent="0.25">
      <c r="A4" s="104" t="s">
        <v>52</v>
      </c>
      <c r="B4" s="109">
        <v>5543556</v>
      </c>
      <c r="C4" s="109">
        <v>5164244</v>
      </c>
      <c r="D4" s="109">
        <v>5752611</v>
      </c>
      <c r="E4" s="108">
        <f t="shared" ref="E4:E15" si="0">(D4-C4)/C4</f>
        <v>0.11393090644051675</v>
      </c>
    </row>
    <row r="5" spans="1:7" x14ac:dyDescent="0.25">
      <c r="A5" s="104" t="s">
        <v>69</v>
      </c>
      <c r="B5" s="109">
        <v>8980861</v>
      </c>
      <c r="C5" s="109">
        <v>9016333</v>
      </c>
      <c r="D5" s="109">
        <v>10063947</v>
      </c>
      <c r="E5" s="108">
        <f t="shared" si="0"/>
        <v>0.11619069526380625</v>
      </c>
    </row>
    <row r="6" spans="1:7" x14ac:dyDescent="0.25">
      <c r="A6" s="104" t="s">
        <v>70</v>
      </c>
      <c r="B6" s="109">
        <v>10065410</v>
      </c>
      <c r="C6" s="109">
        <v>11263854</v>
      </c>
      <c r="D6" s="109">
        <v>12663300</v>
      </c>
      <c r="E6" s="108">
        <f t="shared" si="0"/>
        <v>0.12424219987226397</v>
      </c>
    </row>
    <row r="7" spans="1:7" x14ac:dyDescent="0.25">
      <c r="A7" s="104" t="s">
        <v>55</v>
      </c>
      <c r="B7" s="109">
        <v>3462910</v>
      </c>
      <c r="C7" s="109">
        <v>2778400</v>
      </c>
      <c r="D7" s="109">
        <v>3314073</v>
      </c>
      <c r="E7" s="108">
        <f t="shared" si="0"/>
        <v>0.19279909300316728</v>
      </c>
    </row>
    <row r="8" spans="1:7" x14ac:dyDescent="0.25">
      <c r="A8" s="104" t="s">
        <v>56</v>
      </c>
      <c r="B8" s="109">
        <v>5098832</v>
      </c>
      <c r="C8" s="109">
        <v>5008222</v>
      </c>
      <c r="D8" s="109">
        <v>5855798</v>
      </c>
      <c r="E8" s="108">
        <f t="shared" si="0"/>
        <v>0.16923690683040807</v>
      </c>
    </row>
    <row r="9" spans="1:7" x14ac:dyDescent="0.25">
      <c r="A9" s="104" t="s">
        <v>57</v>
      </c>
      <c r="B9" s="109">
        <v>2125605</v>
      </c>
      <c r="C9" s="109">
        <v>4654830</v>
      </c>
      <c r="D9" s="109">
        <v>3218676</v>
      </c>
      <c r="E9" s="108">
        <f t="shared" si="0"/>
        <v>-0.30852984964005131</v>
      </c>
    </row>
    <row r="10" spans="1:7" x14ac:dyDescent="0.25">
      <c r="A10" s="104" t="s">
        <v>58</v>
      </c>
      <c r="B10" s="109">
        <v>2183364</v>
      </c>
      <c r="C10" s="109">
        <v>2223258</v>
      </c>
      <c r="D10" s="109">
        <v>2248138</v>
      </c>
      <c r="E10" s="108">
        <f t="shared" si="0"/>
        <v>1.1190783975588979E-2</v>
      </c>
    </row>
    <row r="11" spans="1:7" x14ac:dyDescent="0.25">
      <c r="A11" s="104" t="s">
        <v>59</v>
      </c>
      <c r="B11" s="109">
        <v>5863663</v>
      </c>
      <c r="C11" s="109">
        <v>5257105</v>
      </c>
      <c r="D11" s="109">
        <v>5954491</v>
      </c>
      <c r="E11" s="108">
        <f t="shared" si="0"/>
        <v>0.13265590091885174</v>
      </c>
    </row>
    <row r="12" spans="1:7" x14ac:dyDescent="0.25">
      <c r="A12" s="104" t="s">
        <v>60</v>
      </c>
      <c r="B12" s="109">
        <v>4924350</v>
      </c>
      <c r="C12" s="109">
        <v>4714100</v>
      </c>
      <c r="D12" s="109">
        <v>4708600</v>
      </c>
      <c r="E12" s="108">
        <f t="shared" si="0"/>
        <v>-1.1667126280732272E-3</v>
      </c>
    </row>
    <row r="13" spans="1:7" x14ac:dyDescent="0.25">
      <c r="A13" s="104" t="s">
        <v>62</v>
      </c>
      <c r="B13" s="109">
        <v>101930</v>
      </c>
      <c r="C13" s="109">
        <v>599173</v>
      </c>
      <c r="D13" s="109">
        <v>335635</v>
      </c>
      <c r="E13" s="108">
        <f t="shared" si="0"/>
        <v>-0.43983624095211232</v>
      </c>
      <c r="G13" s="97"/>
    </row>
    <row r="14" spans="1:7" x14ac:dyDescent="0.25">
      <c r="A14" s="104" t="s">
        <v>61</v>
      </c>
      <c r="B14" s="109">
        <v>530740</v>
      </c>
      <c r="C14" s="109">
        <v>450150</v>
      </c>
      <c r="D14" s="109">
        <v>731579</v>
      </c>
      <c r="E14" s="108">
        <f t="shared" si="0"/>
        <v>0.6251893813173387</v>
      </c>
    </row>
    <row r="15" spans="1:7" x14ac:dyDescent="0.25">
      <c r="A15" s="105" t="s">
        <v>48</v>
      </c>
      <c r="B15" s="110">
        <f>SUM(B4:B14)</f>
        <v>48881221</v>
      </c>
      <c r="C15" s="110">
        <f>SUM(C4:C14)</f>
        <v>51129669</v>
      </c>
      <c r="D15" s="110">
        <f>SUM(D4:D14)</f>
        <v>54846848</v>
      </c>
      <c r="E15" s="111">
        <f t="shared" si="0"/>
        <v>7.2701018267886691E-2</v>
      </c>
      <c r="G15" s="97"/>
    </row>
    <row r="16" spans="1:7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8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  <row r="22" spans="1:5" x14ac:dyDescent="0.25">
      <c r="A22" s="96"/>
      <c r="B22" s="96"/>
      <c r="C22" s="96"/>
      <c r="D22" s="96"/>
      <c r="E22" s="96"/>
    </row>
    <row r="23" spans="1:5" x14ac:dyDescent="0.25">
      <c r="A23" s="96"/>
      <c r="B23" s="96"/>
      <c r="C23" s="96"/>
      <c r="D23" s="96"/>
      <c r="E23" s="96"/>
    </row>
    <row r="24" spans="1:5" x14ac:dyDescent="0.25">
      <c r="A24" s="96"/>
      <c r="B24" s="96"/>
      <c r="C24" s="96"/>
      <c r="D24" s="96"/>
      <c r="E24" s="9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showGridLines="0" zoomScale="90" zoomScaleNormal="90" workbookViewId="0">
      <selection activeCell="I8" sqref="I8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34"/>
      <c r="B1" s="134"/>
      <c r="C1" s="134"/>
      <c r="D1" s="134"/>
      <c r="E1" s="134"/>
    </row>
    <row r="2" spans="1:7" ht="30" customHeight="1" x14ac:dyDescent="0.25">
      <c r="A2" s="168" t="s">
        <v>268</v>
      </c>
      <c r="B2" s="168"/>
      <c r="C2" s="168"/>
      <c r="D2" s="168"/>
      <c r="E2" s="168"/>
    </row>
    <row r="3" spans="1:7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7" x14ac:dyDescent="0.25">
      <c r="A4" s="104" t="s">
        <v>52</v>
      </c>
      <c r="B4" s="109">
        <v>23795974</v>
      </c>
      <c r="C4" s="109">
        <v>20819038</v>
      </c>
      <c r="D4" s="109">
        <v>23155532</v>
      </c>
      <c r="E4" s="108">
        <f t="shared" ref="E4:E15" si="0">(D4-C4)/C4</f>
        <v>0.1122287206546239</v>
      </c>
    </row>
    <row r="5" spans="1:7" x14ac:dyDescent="0.25">
      <c r="A5" s="104" t="s">
        <v>69</v>
      </c>
      <c r="B5" s="109">
        <v>6000977</v>
      </c>
      <c r="C5" s="109">
        <v>6388582</v>
      </c>
      <c r="D5" s="109">
        <v>6598019</v>
      </c>
      <c r="E5" s="108">
        <f t="shared" si="0"/>
        <v>3.2783018203413526E-2</v>
      </c>
    </row>
    <row r="6" spans="1:7" x14ac:dyDescent="0.25">
      <c r="A6" s="104" t="s">
        <v>70</v>
      </c>
      <c r="B6" s="109">
        <v>8663762</v>
      </c>
      <c r="C6" s="109">
        <v>7709976</v>
      </c>
      <c r="D6" s="109">
        <v>8578112</v>
      </c>
      <c r="E6" s="108">
        <f t="shared" si="0"/>
        <v>0.11259905348602901</v>
      </c>
    </row>
    <row r="7" spans="1:7" x14ac:dyDescent="0.25">
      <c r="A7" s="104" t="s">
        <v>55</v>
      </c>
      <c r="B7" s="109">
        <v>4774615</v>
      </c>
      <c r="C7" s="109">
        <v>3526240</v>
      </c>
      <c r="D7" s="109">
        <v>3581518</v>
      </c>
      <c r="E7" s="108">
        <f t="shared" si="0"/>
        <v>1.5676187667317029E-2</v>
      </c>
    </row>
    <row r="8" spans="1:7" x14ac:dyDescent="0.25">
      <c r="A8" s="104" t="s">
        <v>56</v>
      </c>
      <c r="B8" s="109">
        <v>4776374</v>
      </c>
      <c r="C8" s="109">
        <v>4147504</v>
      </c>
      <c r="D8" s="109">
        <v>5245500</v>
      </c>
      <c r="E8" s="108">
        <f t="shared" si="0"/>
        <v>0.26473657409371998</v>
      </c>
    </row>
    <row r="9" spans="1:7" x14ac:dyDescent="0.25">
      <c r="A9" s="104" t="s">
        <v>57</v>
      </c>
      <c r="B9" s="109">
        <v>2417487</v>
      </c>
      <c r="C9" s="109">
        <v>2875028</v>
      </c>
      <c r="D9" s="109">
        <v>6271443</v>
      </c>
      <c r="E9" s="108">
        <f t="shared" si="0"/>
        <v>1.1813502338064186</v>
      </c>
    </row>
    <row r="10" spans="1:7" x14ac:dyDescent="0.25">
      <c r="A10" s="104" t="s">
        <v>58</v>
      </c>
      <c r="B10" s="109">
        <v>1631123</v>
      </c>
      <c r="C10" s="109">
        <v>1121646</v>
      </c>
      <c r="D10" s="109">
        <v>1263452</v>
      </c>
      <c r="E10" s="108">
        <f t="shared" si="0"/>
        <v>0.1264266979064696</v>
      </c>
    </row>
    <row r="11" spans="1:7" x14ac:dyDescent="0.25">
      <c r="A11" s="104" t="s">
        <v>59</v>
      </c>
      <c r="B11" s="109">
        <v>6220300</v>
      </c>
      <c r="C11" s="109">
        <v>4794606</v>
      </c>
      <c r="D11" s="109">
        <v>5510256</v>
      </c>
      <c r="E11" s="108">
        <f t="shared" si="0"/>
        <v>0.1492614825910617</v>
      </c>
    </row>
    <row r="12" spans="1:7" x14ac:dyDescent="0.25">
      <c r="A12" s="104" t="s">
        <v>60</v>
      </c>
      <c r="B12" s="109">
        <v>4470081</v>
      </c>
      <c r="C12" s="109">
        <v>4275930</v>
      </c>
      <c r="D12" s="109">
        <v>4184310</v>
      </c>
      <c r="E12" s="108">
        <f t="shared" si="0"/>
        <v>-2.1426917653001802E-2</v>
      </c>
    </row>
    <row r="13" spans="1:7" x14ac:dyDescent="0.25">
      <c r="A13" s="104" t="s">
        <v>62</v>
      </c>
      <c r="B13" s="109">
        <v>362106</v>
      </c>
      <c r="C13" s="109">
        <v>1295670</v>
      </c>
      <c r="D13" s="109">
        <v>1675606</v>
      </c>
      <c r="E13" s="108">
        <f t="shared" si="0"/>
        <v>0.29323516018739337</v>
      </c>
    </row>
    <row r="14" spans="1:7" x14ac:dyDescent="0.25">
      <c r="A14" s="104" t="s">
        <v>61</v>
      </c>
      <c r="B14" s="109">
        <v>9240</v>
      </c>
      <c r="C14" s="109">
        <v>20135</v>
      </c>
      <c r="D14" s="109">
        <v>21750</v>
      </c>
      <c r="E14" s="108">
        <f t="shared" si="0"/>
        <v>8.0208592003973178E-2</v>
      </c>
    </row>
    <row r="15" spans="1:7" x14ac:dyDescent="0.25">
      <c r="A15" s="105" t="s">
        <v>48</v>
      </c>
      <c r="B15" s="110">
        <f>SUM(B4:B14)</f>
        <v>63122039</v>
      </c>
      <c r="C15" s="110">
        <f>SUM(C4:C14)</f>
        <v>56974355</v>
      </c>
      <c r="D15" s="110">
        <f>SUM(D4:D14)</f>
        <v>66085498</v>
      </c>
      <c r="E15" s="111">
        <f t="shared" si="0"/>
        <v>0.15991656246042626</v>
      </c>
      <c r="G15" s="97"/>
    </row>
    <row r="16" spans="1:7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8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>
      <selection activeCell="D14" sqref="D14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34"/>
      <c r="B1" s="134"/>
      <c r="C1" s="134"/>
      <c r="D1" s="134"/>
      <c r="E1" s="134"/>
    </row>
    <row r="2" spans="1:7" ht="30" customHeight="1" x14ac:dyDescent="0.25">
      <c r="A2" s="168" t="s">
        <v>269</v>
      </c>
      <c r="B2" s="168"/>
      <c r="C2" s="168"/>
      <c r="D2" s="168"/>
      <c r="E2" s="168"/>
    </row>
    <row r="3" spans="1:7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7" x14ac:dyDescent="0.25">
      <c r="A4" s="104" t="s">
        <v>52</v>
      </c>
      <c r="B4" s="109">
        <v>12267114</v>
      </c>
      <c r="C4" s="109">
        <v>10579380</v>
      </c>
      <c r="D4" s="109">
        <v>11969886</v>
      </c>
      <c r="E4" s="108">
        <f t="shared" ref="E4:E15" si="0">(D4-C4)/C4</f>
        <v>0.13143549054859546</v>
      </c>
    </row>
    <row r="5" spans="1:7" x14ac:dyDescent="0.25">
      <c r="A5" s="104" t="s">
        <v>69</v>
      </c>
      <c r="B5" s="109">
        <v>5123370</v>
      </c>
      <c r="C5" s="109">
        <v>5384581</v>
      </c>
      <c r="D5" s="109">
        <v>5746917</v>
      </c>
      <c r="E5" s="108">
        <f t="shared" si="0"/>
        <v>6.7291401132232948E-2</v>
      </c>
    </row>
    <row r="6" spans="1:7" x14ac:dyDescent="0.25">
      <c r="A6" s="104" t="s">
        <v>70</v>
      </c>
      <c r="B6" s="109">
        <v>3168220</v>
      </c>
      <c r="C6" s="109">
        <v>4059404</v>
      </c>
      <c r="D6" s="109">
        <v>3659020</v>
      </c>
      <c r="E6" s="108">
        <f t="shared" si="0"/>
        <v>-9.8631227638342964E-2</v>
      </c>
    </row>
    <row r="7" spans="1:7" x14ac:dyDescent="0.25">
      <c r="A7" s="104" t="s">
        <v>55</v>
      </c>
      <c r="B7" s="109">
        <v>2090232</v>
      </c>
      <c r="C7" s="109">
        <v>2087632</v>
      </c>
      <c r="D7" s="109">
        <v>2164296</v>
      </c>
      <c r="E7" s="108">
        <f t="shared" si="0"/>
        <v>3.6722947339377823E-2</v>
      </c>
    </row>
    <row r="8" spans="1:7" x14ac:dyDescent="0.25">
      <c r="A8" s="104" t="s">
        <v>56</v>
      </c>
      <c r="B8" s="109">
        <v>3171869</v>
      </c>
      <c r="C8" s="109">
        <v>2483832</v>
      </c>
      <c r="D8" s="109">
        <v>3255594</v>
      </c>
      <c r="E8" s="108">
        <f t="shared" si="0"/>
        <v>0.31071425120539553</v>
      </c>
    </row>
    <row r="9" spans="1:7" x14ac:dyDescent="0.25">
      <c r="A9" s="104" t="s">
        <v>57</v>
      </c>
      <c r="B9" s="109">
        <v>3718908</v>
      </c>
      <c r="C9" s="109">
        <v>1673644</v>
      </c>
      <c r="D9" s="109">
        <v>1910176</v>
      </c>
      <c r="E9" s="108">
        <f t="shared" si="0"/>
        <v>0.14132754635991884</v>
      </c>
    </row>
    <row r="10" spans="1:7" x14ac:dyDescent="0.25">
      <c r="A10" s="104" t="s">
        <v>58</v>
      </c>
      <c r="B10" s="109">
        <v>1045685</v>
      </c>
      <c r="C10" s="109">
        <v>886160</v>
      </c>
      <c r="D10" s="109">
        <v>1134668</v>
      </c>
      <c r="E10" s="108">
        <f t="shared" si="0"/>
        <v>0.28043242755258646</v>
      </c>
    </row>
    <row r="11" spans="1:7" x14ac:dyDescent="0.25">
      <c r="A11" s="104" t="s">
        <v>59</v>
      </c>
      <c r="B11" s="109">
        <v>1514609</v>
      </c>
      <c r="C11" s="109">
        <v>1118846</v>
      </c>
      <c r="D11" s="109">
        <v>1334414</v>
      </c>
      <c r="E11" s="108">
        <f t="shared" si="0"/>
        <v>0.19266994742797489</v>
      </c>
    </row>
    <row r="12" spans="1:7" x14ac:dyDescent="0.25">
      <c r="A12" s="104" t="s">
        <v>60</v>
      </c>
      <c r="B12" s="109">
        <v>885540</v>
      </c>
      <c r="C12" s="109">
        <v>807480</v>
      </c>
      <c r="D12" s="109">
        <v>789230</v>
      </c>
      <c r="E12" s="108">
        <f t="shared" si="0"/>
        <v>-2.2601178976569079E-2</v>
      </c>
    </row>
    <row r="13" spans="1:7" x14ac:dyDescent="0.25">
      <c r="A13" s="104" t="s">
        <v>62</v>
      </c>
      <c r="B13" s="109">
        <v>77997</v>
      </c>
      <c r="C13" s="109">
        <v>641380</v>
      </c>
      <c r="D13" s="109">
        <v>996190</v>
      </c>
      <c r="E13" s="108">
        <f t="shared" si="0"/>
        <v>0.55319779226043841</v>
      </c>
    </row>
    <row r="14" spans="1:7" x14ac:dyDescent="0.25">
      <c r="A14" s="104" t="s">
        <v>61</v>
      </c>
      <c r="B14" s="109">
        <v>42174</v>
      </c>
      <c r="C14" s="109">
        <v>46026</v>
      </c>
      <c r="D14" s="109">
        <v>11592</v>
      </c>
      <c r="E14" s="108">
        <f t="shared" si="0"/>
        <v>-0.74814235432147047</v>
      </c>
    </row>
    <row r="15" spans="1:7" x14ac:dyDescent="0.25">
      <c r="A15" s="105" t="s">
        <v>48</v>
      </c>
      <c r="B15" s="113">
        <f>SUM(B4:B14)</f>
        <v>33105718</v>
      </c>
      <c r="C15" s="114">
        <f>SUM(C4:C14)</f>
        <v>29768365</v>
      </c>
      <c r="D15" s="114">
        <f>SUM(D4:D14)</f>
        <v>32971983</v>
      </c>
      <c r="E15" s="112">
        <f t="shared" si="0"/>
        <v>0.10761820476200154</v>
      </c>
      <c r="G15" s="97"/>
    </row>
    <row r="16" spans="1:7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7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  <row r="22" spans="1:5" x14ac:dyDescent="0.25">
      <c r="A22" s="96"/>
      <c r="B22" s="96"/>
      <c r="C22" s="96"/>
      <c r="D22" s="96"/>
      <c r="E22" s="96"/>
    </row>
    <row r="23" spans="1:5" x14ac:dyDescent="0.25">
      <c r="A23" s="96"/>
      <c r="B23" s="96"/>
      <c r="C23" s="96"/>
      <c r="D23" s="96"/>
      <c r="E23" s="96"/>
    </row>
    <row r="24" spans="1:5" x14ac:dyDescent="0.25">
      <c r="A24" s="96"/>
      <c r="B24" s="96"/>
      <c r="C24" s="96"/>
      <c r="D24" s="96"/>
      <c r="E24" s="96"/>
    </row>
    <row r="25" spans="1:5" x14ac:dyDescent="0.25">
      <c r="A25" s="96"/>
      <c r="B25" s="96"/>
      <c r="C25" s="96"/>
      <c r="D25" s="96"/>
      <c r="E25" s="96"/>
    </row>
    <row r="26" spans="1:5" x14ac:dyDescent="0.25">
      <c r="A26" s="96"/>
      <c r="B26" s="96"/>
      <c r="C26" s="96"/>
      <c r="D26" s="96"/>
      <c r="E26" s="9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H13" sqref="H13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34"/>
      <c r="B1" s="134"/>
      <c r="C1" s="134"/>
      <c r="D1" s="134"/>
      <c r="E1" s="134"/>
    </row>
    <row r="2" spans="1:7" ht="30" customHeight="1" x14ac:dyDescent="0.25">
      <c r="A2" s="168" t="s">
        <v>270</v>
      </c>
      <c r="B2" s="168"/>
      <c r="C2" s="168"/>
      <c r="D2" s="168"/>
      <c r="E2" s="168"/>
    </row>
    <row r="3" spans="1:7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7" x14ac:dyDescent="0.25">
      <c r="A4" s="104" t="s">
        <v>52</v>
      </c>
      <c r="B4" s="109">
        <v>11163049</v>
      </c>
      <c r="C4" s="109">
        <v>8098688</v>
      </c>
      <c r="D4" s="109">
        <v>11349993</v>
      </c>
      <c r="E4" s="108">
        <f t="shared" ref="E4:E15" si="0">(D4-C4)/C4</f>
        <v>0.40146070573406456</v>
      </c>
    </row>
    <row r="5" spans="1:7" x14ac:dyDescent="0.25">
      <c r="A5" s="104" t="s">
        <v>69</v>
      </c>
      <c r="B5" s="109">
        <v>2958134</v>
      </c>
      <c r="C5" s="109">
        <v>2537079</v>
      </c>
      <c r="D5" s="109">
        <v>3233563</v>
      </c>
      <c r="E5" s="108">
        <f t="shared" si="0"/>
        <v>0.27452199951203726</v>
      </c>
    </row>
    <row r="6" spans="1:7" x14ac:dyDescent="0.25">
      <c r="A6" s="104" t="s">
        <v>70</v>
      </c>
      <c r="B6" s="109">
        <v>3022370</v>
      </c>
      <c r="C6" s="109">
        <v>2789162</v>
      </c>
      <c r="D6" s="109">
        <v>3323824</v>
      </c>
      <c r="E6" s="108">
        <f t="shared" si="0"/>
        <v>0.19169270196568</v>
      </c>
    </row>
    <row r="7" spans="1:7" x14ac:dyDescent="0.25">
      <c r="A7" s="104" t="s">
        <v>55</v>
      </c>
      <c r="B7" s="109">
        <v>708968</v>
      </c>
      <c r="C7" s="109">
        <v>467895</v>
      </c>
      <c r="D7" s="109">
        <v>622491</v>
      </c>
      <c r="E7" s="108">
        <f t="shared" si="0"/>
        <v>0.33040746321290032</v>
      </c>
    </row>
    <row r="8" spans="1:7" x14ac:dyDescent="0.25">
      <c r="A8" s="104" t="s">
        <v>56</v>
      </c>
      <c r="B8" s="109">
        <v>2088716</v>
      </c>
      <c r="C8" s="109">
        <v>2012385</v>
      </c>
      <c r="D8" s="109">
        <v>2259045</v>
      </c>
      <c r="E8" s="108">
        <f t="shared" si="0"/>
        <v>0.12257097921123443</v>
      </c>
    </row>
    <row r="9" spans="1:7" x14ac:dyDescent="0.25">
      <c r="A9" s="104" t="s">
        <v>57</v>
      </c>
      <c r="B9" s="109">
        <v>2011780</v>
      </c>
      <c r="C9" s="109">
        <v>1748046</v>
      </c>
      <c r="D9" s="109">
        <v>2297880</v>
      </c>
      <c r="E9" s="108">
        <f t="shared" si="0"/>
        <v>0.31454206582664301</v>
      </c>
    </row>
    <row r="10" spans="1:7" x14ac:dyDescent="0.25">
      <c r="A10" s="104" t="s">
        <v>58</v>
      </c>
      <c r="B10" s="109">
        <v>847830</v>
      </c>
      <c r="C10" s="109">
        <v>680672</v>
      </c>
      <c r="D10" s="109">
        <v>778144</v>
      </c>
      <c r="E10" s="108">
        <f t="shared" si="0"/>
        <v>0.14319966151097738</v>
      </c>
    </row>
    <row r="11" spans="1:7" x14ac:dyDescent="0.25">
      <c r="A11" s="104" t="s">
        <v>59</v>
      </c>
      <c r="B11" s="109">
        <v>1712099</v>
      </c>
      <c r="C11" s="109">
        <v>2044363</v>
      </c>
      <c r="D11" s="109">
        <v>2119155</v>
      </c>
      <c r="E11" s="108">
        <f t="shared" si="0"/>
        <v>3.6584500893432334E-2</v>
      </c>
    </row>
    <row r="12" spans="1:7" x14ac:dyDescent="0.25">
      <c r="A12" s="104" t="s">
        <v>60</v>
      </c>
      <c r="B12" s="109">
        <v>1183000</v>
      </c>
      <c r="C12" s="109">
        <v>1593720</v>
      </c>
      <c r="D12" s="109">
        <v>1650220</v>
      </c>
      <c r="E12" s="108">
        <f t="shared" si="0"/>
        <v>3.5451647717290362E-2</v>
      </c>
    </row>
    <row r="13" spans="1:7" x14ac:dyDescent="0.25">
      <c r="A13" s="104" t="s">
        <v>62</v>
      </c>
      <c r="B13" s="109">
        <v>186297</v>
      </c>
      <c r="C13" s="109">
        <v>1298116</v>
      </c>
      <c r="D13" s="109">
        <v>1500436</v>
      </c>
      <c r="E13" s="108">
        <f t="shared" si="0"/>
        <v>0.15585664147117823</v>
      </c>
    </row>
    <row r="14" spans="1:7" x14ac:dyDescent="0.25">
      <c r="A14" s="104" t="s">
        <v>61</v>
      </c>
      <c r="B14" s="109">
        <v>3176</v>
      </c>
      <c r="C14" s="109">
        <v>13708</v>
      </c>
      <c r="D14" s="109">
        <v>6990</v>
      </c>
      <c r="E14" s="108">
        <f t="shared" si="0"/>
        <v>-0.49007878611030053</v>
      </c>
    </row>
    <row r="15" spans="1:7" x14ac:dyDescent="0.25">
      <c r="A15" s="105" t="s">
        <v>48</v>
      </c>
      <c r="B15" s="115">
        <f>SUM(B4:B14)</f>
        <v>25885419</v>
      </c>
      <c r="C15" s="114">
        <f>SUM(C4:C14)</f>
        <v>23283834</v>
      </c>
      <c r="D15" s="114">
        <f>SUM(D4:D14)</f>
        <v>29141741</v>
      </c>
      <c r="E15" s="112">
        <f t="shared" si="0"/>
        <v>0.25158687353637721</v>
      </c>
      <c r="G15" s="97"/>
    </row>
    <row r="16" spans="1:7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8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  <row r="22" spans="1:5" x14ac:dyDescent="0.25">
      <c r="A22" s="96"/>
      <c r="B22" s="96"/>
      <c r="C22" s="96"/>
      <c r="D22" s="96"/>
      <c r="E22" s="96"/>
    </row>
    <row r="23" spans="1:5" x14ac:dyDescent="0.25">
      <c r="A23" s="96"/>
      <c r="B23" s="96"/>
      <c r="C23" s="96"/>
      <c r="D23" s="96"/>
      <c r="E23" s="96"/>
    </row>
    <row r="24" spans="1:5" x14ac:dyDescent="0.25">
      <c r="A24" s="96"/>
      <c r="B24" s="96"/>
      <c r="C24" s="96"/>
      <c r="D24" s="96"/>
      <c r="E24" s="9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>
      <selection activeCell="J12" sqref="J12"/>
    </sheetView>
  </sheetViews>
  <sheetFormatPr defaultColWidth="9.140625" defaultRowHeight="15" x14ac:dyDescent="0.25"/>
  <cols>
    <col min="1" max="1" width="30.7109375" style="95" customWidth="1"/>
    <col min="2" max="5" width="25.7109375" style="95" customWidth="1"/>
    <col min="6" max="64" width="9.140625" style="9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34"/>
      <c r="B1" s="134"/>
      <c r="C1" s="134"/>
      <c r="D1" s="134"/>
      <c r="E1" s="134"/>
    </row>
    <row r="2" spans="1:7" ht="30" customHeight="1" x14ac:dyDescent="0.25">
      <c r="A2" s="168" t="s">
        <v>271</v>
      </c>
      <c r="B2" s="168"/>
      <c r="C2" s="168"/>
      <c r="D2" s="168"/>
      <c r="E2" s="168"/>
    </row>
    <row r="3" spans="1:7" x14ac:dyDescent="0.25">
      <c r="A3" s="3" t="s">
        <v>6</v>
      </c>
      <c r="B3" s="79" t="s">
        <v>320</v>
      </c>
      <c r="C3" s="79" t="s">
        <v>298</v>
      </c>
      <c r="D3" s="79" t="s">
        <v>321</v>
      </c>
      <c r="E3" s="79" t="s">
        <v>299</v>
      </c>
    </row>
    <row r="4" spans="1:7" x14ac:dyDescent="0.25">
      <c r="A4" s="104" t="s">
        <v>52</v>
      </c>
      <c r="B4" s="109">
        <v>7246349</v>
      </c>
      <c r="C4" s="109">
        <v>6943502</v>
      </c>
      <c r="D4" s="109">
        <v>8392022</v>
      </c>
      <c r="E4" s="108">
        <f t="shared" ref="E4:E15" si="0">(D4-C4)/C4</f>
        <v>0.20861519158488037</v>
      </c>
    </row>
    <row r="5" spans="1:7" x14ac:dyDescent="0.25">
      <c r="A5" s="104" t="s">
        <v>69</v>
      </c>
      <c r="B5" s="109">
        <v>4258759</v>
      </c>
      <c r="C5" s="109">
        <v>3960233</v>
      </c>
      <c r="D5" s="109">
        <v>4880386</v>
      </c>
      <c r="E5" s="108">
        <f t="shared" si="0"/>
        <v>0.23234819769442858</v>
      </c>
    </row>
    <row r="6" spans="1:7" x14ac:dyDescent="0.25">
      <c r="A6" s="104" t="s">
        <v>70</v>
      </c>
      <c r="B6" s="109">
        <v>3485518</v>
      </c>
      <c r="C6" s="109">
        <v>3514050</v>
      </c>
      <c r="D6" s="109">
        <v>4231667</v>
      </c>
      <c r="E6" s="108">
        <f t="shared" si="0"/>
        <v>0.20421365660704885</v>
      </c>
    </row>
    <row r="7" spans="1:7" x14ac:dyDescent="0.25">
      <c r="A7" s="104" t="s">
        <v>55</v>
      </c>
      <c r="B7" s="109">
        <v>1049257</v>
      </c>
      <c r="C7" s="109">
        <v>1259534</v>
      </c>
      <c r="D7" s="109">
        <v>1284162</v>
      </c>
      <c r="E7" s="108">
        <f t="shared" si="0"/>
        <v>1.9553263349778569E-2</v>
      </c>
    </row>
    <row r="8" spans="1:7" x14ac:dyDescent="0.25">
      <c r="A8" s="104" t="s">
        <v>56</v>
      </c>
      <c r="B8" s="109">
        <v>2060690</v>
      </c>
      <c r="C8" s="109">
        <v>1977908</v>
      </c>
      <c r="D8" s="109">
        <v>2592120</v>
      </c>
      <c r="E8" s="108">
        <f t="shared" si="0"/>
        <v>0.31053618267381494</v>
      </c>
    </row>
    <row r="9" spans="1:7" x14ac:dyDescent="0.25">
      <c r="A9" s="104" t="s">
        <v>57</v>
      </c>
      <c r="B9" s="109">
        <v>2122894</v>
      </c>
      <c r="C9" s="109">
        <v>3827552</v>
      </c>
      <c r="D9" s="109">
        <v>1993257</v>
      </c>
      <c r="E9" s="108">
        <f t="shared" si="0"/>
        <v>-0.47923450811380225</v>
      </c>
    </row>
    <row r="10" spans="1:7" x14ac:dyDescent="0.25">
      <c r="A10" s="104" t="s">
        <v>58</v>
      </c>
      <c r="B10" s="109">
        <v>1754350</v>
      </c>
      <c r="C10" s="109">
        <v>1157840</v>
      </c>
      <c r="D10" s="109">
        <v>1436876</v>
      </c>
      <c r="E10" s="108">
        <f t="shared" si="0"/>
        <v>0.24099702895045946</v>
      </c>
    </row>
    <row r="11" spans="1:7" x14ac:dyDescent="0.25">
      <c r="A11" s="104" t="s">
        <v>59</v>
      </c>
      <c r="B11" s="109">
        <v>2267224</v>
      </c>
      <c r="C11" s="109">
        <v>2790020</v>
      </c>
      <c r="D11" s="109">
        <v>2799760</v>
      </c>
      <c r="E11" s="108">
        <f t="shared" si="0"/>
        <v>3.4910144013304565E-3</v>
      </c>
    </row>
    <row r="12" spans="1:7" x14ac:dyDescent="0.25">
      <c r="A12" s="104" t="s">
        <v>60</v>
      </c>
      <c r="B12" s="109">
        <v>1181200</v>
      </c>
      <c r="C12" s="109">
        <v>1167500</v>
      </c>
      <c r="D12" s="109">
        <v>1206520</v>
      </c>
      <c r="E12" s="108">
        <f t="shared" si="0"/>
        <v>3.3421841541755891E-2</v>
      </c>
    </row>
    <row r="13" spans="1:7" x14ac:dyDescent="0.25">
      <c r="A13" s="104" t="s">
        <v>62</v>
      </c>
      <c r="B13" s="109">
        <v>126645</v>
      </c>
      <c r="C13" s="109">
        <v>675175</v>
      </c>
      <c r="D13" s="109">
        <v>858879</v>
      </c>
      <c r="E13" s="108">
        <f t="shared" si="0"/>
        <v>0.27208353389861889</v>
      </c>
    </row>
    <row r="14" spans="1:7" x14ac:dyDescent="0.25">
      <c r="A14" s="104" t="s">
        <v>61</v>
      </c>
      <c r="B14" s="109">
        <v>17794</v>
      </c>
      <c r="C14" s="109">
        <v>45970</v>
      </c>
      <c r="D14" s="109">
        <v>226560</v>
      </c>
      <c r="E14" s="108">
        <f t="shared" si="0"/>
        <v>3.928431585816837</v>
      </c>
    </row>
    <row r="15" spans="1:7" x14ac:dyDescent="0.25">
      <c r="A15" s="105" t="s">
        <v>48</v>
      </c>
      <c r="B15" s="115">
        <f>SUM(B4:B14)</f>
        <v>25570680</v>
      </c>
      <c r="C15" s="114">
        <f>SUM(C4:C14)</f>
        <v>27319284</v>
      </c>
      <c r="D15" s="114">
        <f>SUM(D4:D14)</f>
        <v>29902209</v>
      </c>
      <c r="E15" s="112">
        <f t="shared" si="0"/>
        <v>9.4545852665831209E-2</v>
      </c>
      <c r="G15" s="97"/>
    </row>
    <row r="16" spans="1:7" x14ac:dyDescent="0.25">
      <c r="A16" s="98"/>
      <c r="B16" s="96"/>
      <c r="C16" s="96"/>
      <c r="D16" s="96"/>
      <c r="E16" s="96"/>
    </row>
    <row r="17" spans="1:5" x14ac:dyDescent="0.25">
      <c r="A17" s="61" t="s">
        <v>20</v>
      </c>
      <c r="B17" s="96"/>
      <c r="C17" s="96"/>
      <c r="D17" s="96"/>
      <c r="E17" s="96"/>
    </row>
    <row r="18" spans="1:5" x14ac:dyDescent="0.25">
      <c r="A18" s="98"/>
      <c r="B18" s="96"/>
      <c r="C18" s="96"/>
      <c r="D18" s="96"/>
      <c r="E18" s="96"/>
    </row>
    <row r="19" spans="1:5" x14ac:dyDescent="0.25">
      <c r="A19" s="98"/>
      <c r="B19" s="96"/>
      <c r="C19" s="96"/>
      <c r="D19" s="96"/>
      <c r="E19" s="96"/>
    </row>
    <row r="20" spans="1:5" x14ac:dyDescent="0.25">
      <c r="A20" s="98"/>
      <c r="B20" s="96"/>
      <c r="C20" s="96"/>
      <c r="D20" s="96"/>
      <c r="E20" s="96"/>
    </row>
    <row r="21" spans="1:5" x14ac:dyDescent="0.25">
      <c r="A21" s="96"/>
      <c r="B21" s="96"/>
      <c r="C21" s="96"/>
      <c r="D21" s="96"/>
      <c r="E21" s="96"/>
    </row>
    <row r="22" spans="1:5" x14ac:dyDescent="0.25">
      <c r="A22" s="96"/>
      <c r="B22" s="96"/>
      <c r="C22" s="96"/>
      <c r="D22" s="96"/>
      <c r="E22" s="96"/>
    </row>
    <row r="23" spans="1:5" x14ac:dyDescent="0.25">
      <c r="A23" s="96"/>
      <c r="B23" s="96"/>
      <c r="C23" s="96"/>
      <c r="D23" s="96"/>
      <c r="E23" s="96"/>
    </row>
    <row r="24" spans="1:5" x14ac:dyDescent="0.25">
      <c r="A24" s="96"/>
      <c r="B24" s="96"/>
      <c r="C24" s="96"/>
      <c r="D24" s="96"/>
      <c r="E24" s="9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90" zoomScaleNormal="90" workbookViewId="0">
      <pane ySplit="3" topLeftCell="A4" activePane="bottomLeft" state="frozen"/>
      <selection pane="bottomLeft" activeCell="E27" sqref="E27"/>
    </sheetView>
  </sheetViews>
  <sheetFormatPr defaultColWidth="9.140625" defaultRowHeight="15" x14ac:dyDescent="0.25"/>
  <cols>
    <col min="1" max="1" width="30.7109375" style="101" customWidth="1"/>
    <col min="2" max="2" width="20.7109375" style="101" customWidth="1"/>
    <col min="3" max="3" width="30.7109375" style="101" customWidth="1"/>
    <col min="4" max="4" width="20.7109375" style="101" customWidth="1"/>
    <col min="5" max="5" width="30.7109375" style="101" customWidth="1"/>
    <col min="6" max="6" width="20.7109375" style="101" customWidth="1"/>
    <col min="7" max="7" width="30.7109375" style="101" customWidth="1"/>
    <col min="8" max="8" width="20.7109375" style="101" customWidth="1"/>
    <col min="9" max="9" width="30.7109375" style="101" customWidth="1"/>
    <col min="10" max="10" width="20.7109375" style="101" customWidth="1"/>
    <col min="11" max="60" width="9.140625" style="101"/>
  </cols>
  <sheetData>
    <row r="1" spans="1:23" ht="80.099999999999994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</row>
    <row r="2" spans="1:23" x14ac:dyDescent="0.25">
      <c r="A2" s="169" t="s">
        <v>71</v>
      </c>
      <c r="B2" s="169"/>
      <c r="C2" s="169" t="s">
        <v>72</v>
      </c>
      <c r="D2" s="169"/>
      <c r="E2" s="169" t="s">
        <v>73</v>
      </c>
      <c r="F2" s="169"/>
      <c r="G2" s="169" t="s">
        <v>74</v>
      </c>
      <c r="H2" s="169"/>
      <c r="I2" s="169" t="s">
        <v>75</v>
      </c>
      <c r="J2" s="169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23" x14ac:dyDescent="0.25">
      <c r="A3" s="135" t="s">
        <v>272</v>
      </c>
      <c r="B3" s="135" t="s">
        <v>76</v>
      </c>
      <c r="C3" s="135" t="s">
        <v>272</v>
      </c>
      <c r="D3" s="135" t="s">
        <v>76</v>
      </c>
      <c r="E3" s="135" t="s">
        <v>272</v>
      </c>
      <c r="F3" s="135" t="s">
        <v>76</v>
      </c>
      <c r="G3" s="135" t="s">
        <v>272</v>
      </c>
      <c r="H3" s="135" t="s">
        <v>76</v>
      </c>
      <c r="I3" s="135" t="s">
        <v>272</v>
      </c>
      <c r="J3" s="135" t="s">
        <v>76</v>
      </c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r="4" spans="1:23" x14ac:dyDescent="0.25">
      <c r="A4" s="104" t="s">
        <v>77</v>
      </c>
      <c r="B4" s="109">
        <v>1876964</v>
      </c>
      <c r="C4" s="104" t="s">
        <v>110</v>
      </c>
      <c r="D4" s="109">
        <v>26350485</v>
      </c>
      <c r="E4" s="104" t="s">
        <v>110</v>
      </c>
      <c r="F4" s="109">
        <v>6795300</v>
      </c>
      <c r="G4" s="104" t="s">
        <v>80</v>
      </c>
      <c r="H4" s="109">
        <v>6057254</v>
      </c>
      <c r="I4" s="104" t="s">
        <v>83</v>
      </c>
      <c r="J4" s="109">
        <v>5854976</v>
      </c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</row>
    <row r="5" spans="1:23" x14ac:dyDescent="0.25">
      <c r="A5" s="104" t="s">
        <v>82</v>
      </c>
      <c r="B5" s="109">
        <v>960801</v>
      </c>
      <c r="C5" s="104" t="s">
        <v>86</v>
      </c>
      <c r="D5" s="109">
        <v>15198101</v>
      </c>
      <c r="E5" s="104" t="s">
        <v>100</v>
      </c>
      <c r="F5" s="109">
        <v>6333208</v>
      </c>
      <c r="G5" s="104" t="s">
        <v>77</v>
      </c>
      <c r="H5" s="109">
        <v>4789781</v>
      </c>
      <c r="I5" s="104" t="s">
        <v>87</v>
      </c>
      <c r="J5" s="109">
        <v>4150718</v>
      </c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</row>
    <row r="6" spans="1:23" x14ac:dyDescent="0.25">
      <c r="A6" s="104" t="s">
        <v>84</v>
      </c>
      <c r="B6" s="109">
        <v>535060</v>
      </c>
      <c r="C6" s="104" t="s">
        <v>78</v>
      </c>
      <c r="D6" s="109">
        <v>7164995</v>
      </c>
      <c r="E6" s="104" t="s">
        <v>86</v>
      </c>
      <c r="F6" s="109">
        <v>5398186</v>
      </c>
      <c r="G6" s="104" t="s">
        <v>86</v>
      </c>
      <c r="H6" s="109">
        <v>2414496</v>
      </c>
      <c r="I6" s="104" t="s">
        <v>101</v>
      </c>
      <c r="J6" s="109">
        <v>3783032</v>
      </c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</row>
    <row r="7" spans="1:23" x14ac:dyDescent="0.25">
      <c r="A7" s="104" t="s">
        <v>95</v>
      </c>
      <c r="B7" s="109">
        <v>446569</v>
      </c>
      <c r="C7" s="104" t="s">
        <v>100</v>
      </c>
      <c r="D7" s="109">
        <v>6724275</v>
      </c>
      <c r="E7" s="104" t="s">
        <v>179</v>
      </c>
      <c r="F7" s="109">
        <v>4585205</v>
      </c>
      <c r="G7" s="104" t="s">
        <v>82</v>
      </c>
      <c r="H7" s="109">
        <v>1697123</v>
      </c>
      <c r="I7" s="104" t="s">
        <v>94</v>
      </c>
      <c r="J7" s="109">
        <v>3648961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3" x14ac:dyDescent="0.25">
      <c r="A8" s="104" t="s">
        <v>88</v>
      </c>
      <c r="B8" s="109">
        <v>417779</v>
      </c>
      <c r="C8" s="104" t="s">
        <v>203</v>
      </c>
      <c r="D8" s="109">
        <v>6478925</v>
      </c>
      <c r="E8" s="104" t="s">
        <v>80</v>
      </c>
      <c r="F8" s="109">
        <v>4216300</v>
      </c>
      <c r="G8" s="104" t="s">
        <v>89</v>
      </c>
      <c r="H8" s="109">
        <v>1544910</v>
      </c>
      <c r="I8" s="104" t="s">
        <v>100</v>
      </c>
      <c r="J8" s="109">
        <v>3576007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3" x14ac:dyDescent="0.25">
      <c r="A9" s="104" t="s">
        <v>91</v>
      </c>
      <c r="B9" s="109">
        <v>354917</v>
      </c>
      <c r="C9" s="104" t="s">
        <v>117</v>
      </c>
      <c r="D9" s="109">
        <v>5734075</v>
      </c>
      <c r="E9" s="104" t="s">
        <v>93</v>
      </c>
      <c r="F9" s="109">
        <v>3810380</v>
      </c>
      <c r="G9" s="104" t="s">
        <v>100</v>
      </c>
      <c r="H9" s="109">
        <v>1017156</v>
      </c>
      <c r="I9" s="104" t="s">
        <v>81</v>
      </c>
      <c r="J9" s="109">
        <v>3075958</v>
      </c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3" x14ac:dyDescent="0.25">
      <c r="A10" s="104" t="s">
        <v>98</v>
      </c>
      <c r="B10" s="109">
        <v>163291</v>
      </c>
      <c r="C10" s="104" t="s">
        <v>96</v>
      </c>
      <c r="D10" s="109">
        <v>5508625</v>
      </c>
      <c r="E10" s="104" t="s">
        <v>79</v>
      </c>
      <c r="F10" s="109">
        <v>3271930</v>
      </c>
      <c r="G10" s="104" t="s">
        <v>97</v>
      </c>
      <c r="H10" s="109">
        <v>970800</v>
      </c>
      <c r="I10" s="104" t="s">
        <v>90</v>
      </c>
      <c r="J10" s="109">
        <v>2948583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</row>
    <row r="11" spans="1:23" x14ac:dyDescent="0.25">
      <c r="A11" s="104" t="s">
        <v>102</v>
      </c>
      <c r="B11" s="109">
        <v>125100</v>
      </c>
      <c r="C11" s="104" t="s">
        <v>184</v>
      </c>
      <c r="D11" s="109">
        <v>5096900</v>
      </c>
      <c r="E11" s="104" t="s">
        <v>103</v>
      </c>
      <c r="F11" s="109">
        <v>2037870</v>
      </c>
      <c r="G11" s="104" t="s">
        <v>110</v>
      </c>
      <c r="H11" s="109">
        <v>888802</v>
      </c>
      <c r="I11" s="104" t="s">
        <v>120</v>
      </c>
      <c r="J11" s="109">
        <v>2859967</v>
      </c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</row>
    <row r="12" spans="1:23" x14ac:dyDescent="0.25">
      <c r="A12" s="104" t="s">
        <v>105</v>
      </c>
      <c r="B12" s="109">
        <v>120776</v>
      </c>
      <c r="C12" s="104" t="s">
        <v>301</v>
      </c>
      <c r="D12" s="109">
        <v>4193875</v>
      </c>
      <c r="E12" s="104" t="s">
        <v>83</v>
      </c>
      <c r="F12" s="109">
        <v>1461700</v>
      </c>
      <c r="G12" s="104" t="s">
        <v>83</v>
      </c>
      <c r="H12" s="109">
        <v>806925</v>
      </c>
      <c r="I12" s="104" t="s">
        <v>117</v>
      </c>
      <c r="J12" s="109">
        <v>2558453</v>
      </c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3" x14ac:dyDescent="0.25">
      <c r="A13" s="104" t="s">
        <v>109</v>
      </c>
      <c r="B13" s="109">
        <v>84474</v>
      </c>
      <c r="C13" s="104" t="s">
        <v>106</v>
      </c>
      <c r="D13" s="109">
        <v>3978085</v>
      </c>
      <c r="E13" s="104" t="s">
        <v>77</v>
      </c>
      <c r="F13" s="109">
        <v>1333187</v>
      </c>
      <c r="G13" s="104" t="s">
        <v>107</v>
      </c>
      <c r="H13" s="109">
        <v>793106</v>
      </c>
      <c r="I13" s="104" t="s">
        <v>112</v>
      </c>
      <c r="J13" s="109">
        <v>2329956</v>
      </c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</row>
    <row r="14" spans="1:23" x14ac:dyDescent="0.25">
      <c r="A14" s="104" t="s">
        <v>108</v>
      </c>
      <c r="B14" s="109">
        <v>70266</v>
      </c>
      <c r="C14" s="104" t="s">
        <v>82</v>
      </c>
      <c r="D14" s="109">
        <v>3420673</v>
      </c>
      <c r="E14" s="104" t="s">
        <v>305</v>
      </c>
      <c r="F14" s="109">
        <v>1229200</v>
      </c>
      <c r="G14" s="104" t="s">
        <v>95</v>
      </c>
      <c r="H14" s="109">
        <v>791416</v>
      </c>
      <c r="I14" s="104" t="s">
        <v>115</v>
      </c>
      <c r="J14" s="109">
        <v>2191376</v>
      </c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</row>
    <row r="15" spans="1:23" x14ac:dyDescent="0.25">
      <c r="A15" s="104" t="s">
        <v>113</v>
      </c>
      <c r="B15" s="109">
        <v>66101</v>
      </c>
      <c r="C15" s="104" t="s">
        <v>304</v>
      </c>
      <c r="D15" s="109">
        <v>2537625</v>
      </c>
      <c r="E15" s="104" t="s">
        <v>97</v>
      </c>
      <c r="F15" s="109">
        <v>1157180</v>
      </c>
      <c r="G15" s="104" t="s">
        <v>98</v>
      </c>
      <c r="H15" s="109">
        <v>592432</v>
      </c>
      <c r="I15" s="104" t="s">
        <v>77</v>
      </c>
      <c r="J15" s="109">
        <v>1975141</v>
      </c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</row>
    <row r="16" spans="1:23" x14ac:dyDescent="0.25">
      <c r="A16" s="104" t="s">
        <v>90</v>
      </c>
      <c r="B16" s="109">
        <v>66012</v>
      </c>
      <c r="C16" s="104" t="s">
        <v>119</v>
      </c>
      <c r="D16" s="109">
        <v>2393025</v>
      </c>
      <c r="E16" s="104" t="s">
        <v>82</v>
      </c>
      <c r="F16" s="109">
        <v>834000</v>
      </c>
      <c r="G16" s="104" t="s">
        <v>111</v>
      </c>
      <c r="H16" s="109">
        <v>569340</v>
      </c>
      <c r="I16" s="104" t="s">
        <v>306</v>
      </c>
      <c r="J16" s="109">
        <v>1941222</v>
      </c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</row>
    <row r="17" spans="1:23" x14ac:dyDescent="0.25">
      <c r="A17" s="104" t="s">
        <v>322</v>
      </c>
      <c r="B17" s="109">
        <v>58760</v>
      </c>
      <c r="C17" s="104" t="s">
        <v>324</v>
      </c>
      <c r="D17" s="109">
        <v>2003050</v>
      </c>
      <c r="E17" s="104" t="s">
        <v>85</v>
      </c>
      <c r="F17" s="109">
        <v>817260</v>
      </c>
      <c r="G17" s="104" t="s">
        <v>116</v>
      </c>
      <c r="H17" s="109">
        <v>551520</v>
      </c>
      <c r="I17" s="104" t="s">
        <v>104</v>
      </c>
      <c r="J17" s="109">
        <v>1730652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</row>
    <row r="18" spans="1:23" x14ac:dyDescent="0.25">
      <c r="A18" s="104" t="s">
        <v>101</v>
      </c>
      <c r="B18" s="109">
        <v>45060</v>
      </c>
      <c r="C18" s="104" t="s">
        <v>83</v>
      </c>
      <c r="D18" s="109">
        <v>1909575</v>
      </c>
      <c r="E18" s="104" t="s">
        <v>107</v>
      </c>
      <c r="F18" s="109">
        <v>629200</v>
      </c>
      <c r="G18" s="104" t="s">
        <v>329</v>
      </c>
      <c r="H18" s="109">
        <v>369440</v>
      </c>
      <c r="I18" s="104" t="s">
        <v>184</v>
      </c>
      <c r="J18" s="109">
        <v>1581818</v>
      </c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</row>
    <row r="19" spans="1:23" x14ac:dyDescent="0.25">
      <c r="A19" s="104" t="s">
        <v>114</v>
      </c>
      <c r="B19" s="109">
        <v>44336</v>
      </c>
      <c r="C19" s="104" t="s">
        <v>303</v>
      </c>
      <c r="D19" s="109">
        <v>1856450</v>
      </c>
      <c r="E19" s="104" t="s">
        <v>184</v>
      </c>
      <c r="F19" s="109">
        <v>531720</v>
      </c>
      <c r="G19" s="104" t="s">
        <v>108</v>
      </c>
      <c r="H19" s="109">
        <v>300480</v>
      </c>
      <c r="I19" s="104" t="s">
        <v>122</v>
      </c>
      <c r="J19" s="109">
        <v>1553592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</row>
    <row r="20" spans="1:23" x14ac:dyDescent="0.25">
      <c r="A20" s="104" t="s">
        <v>323</v>
      </c>
      <c r="B20" s="109">
        <v>43844</v>
      </c>
      <c r="C20" s="104" t="s">
        <v>302</v>
      </c>
      <c r="D20" s="109">
        <v>1855526</v>
      </c>
      <c r="E20" s="104" t="s">
        <v>119</v>
      </c>
      <c r="F20" s="109">
        <v>528400</v>
      </c>
      <c r="G20" s="104" t="s">
        <v>118</v>
      </c>
      <c r="H20" s="109">
        <v>256880</v>
      </c>
      <c r="I20" s="104" t="s">
        <v>108</v>
      </c>
      <c r="J20" s="109">
        <v>1542591</v>
      </c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1:23" x14ac:dyDescent="0.25">
      <c r="A21" s="104" t="s">
        <v>118</v>
      </c>
      <c r="B21" s="109">
        <v>34960</v>
      </c>
      <c r="C21" s="104" t="s">
        <v>325</v>
      </c>
      <c r="D21" s="109">
        <v>1709150</v>
      </c>
      <c r="E21" s="104" t="s">
        <v>283</v>
      </c>
      <c r="F21" s="109">
        <v>470240</v>
      </c>
      <c r="G21" s="104" t="s">
        <v>103</v>
      </c>
      <c r="H21" s="109">
        <v>229000</v>
      </c>
      <c r="I21" s="104" t="s">
        <v>84</v>
      </c>
      <c r="J21" s="109">
        <v>1412825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 x14ac:dyDescent="0.25">
      <c r="A22" s="104" t="s">
        <v>123</v>
      </c>
      <c r="B22" s="109">
        <v>31875</v>
      </c>
      <c r="C22" s="104" t="s">
        <v>305</v>
      </c>
      <c r="D22" s="109">
        <v>1695500</v>
      </c>
      <c r="E22" s="104" t="s">
        <v>327</v>
      </c>
      <c r="F22" s="109">
        <v>440840</v>
      </c>
      <c r="G22" s="104" t="s">
        <v>92</v>
      </c>
      <c r="H22" s="109">
        <v>191700</v>
      </c>
      <c r="I22" s="104" t="s">
        <v>80</v>
      </c>
      <c r="J22" s="109">
        <v>1337423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 x14ac:dyDescent="0.25">
      <c r="A23" s="105" t="s">
        <v>121</v>
      </c>
      <c r="B23" s="116">
        <v>29219</v>
      </c>
      <c r="C23" s="105" t="s">
        <v>326</v>
      </c>
      <c r="D23" s="116">
        <v>1556250</v>
      </c>
      <c r="E23" s="105" t="s">
        <v>328</v>
      </c>
      <c r="F23" s="117">
        <v>377460</v>
      </c>
      <c r="G23" s="105" t="s">
        <v>88</v>
      </c>
      <c r="H23" s="117">
        <v>156060</v>
      </c>
      <c r="I23" s="105" t="s">
        <v>300</v>
      </c>
      <c r="J23" s="117">
        <v>1036220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x14ac:dyDescent="0.25">
      <c r="A24" s="102"/>
      <c r="B24" s="102"/>
      <c r="C24" s="102"/>
      <c r="D24" s="102"/>
      <c r="E24" s="102" t="s">
        <v>288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x14ac:dyDescent="0.25">
      <c r="A26" s="61" t="s">
        <v>20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</row>
    <row r="33" spans="1:23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</row>
    <row r="35" spans="1:23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23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23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23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23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23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topLeftCell="H1" zoomScale="90" zoomScaleNormal="90" workbookViewId="0">
      <pane ySplit="3" topLeftCell="A4" activePane="bottomLeft" state="frozen"/>
      <selection pane="bottomLeft" activeCell="F28" sqref="F28"/>
    </sheetView>
  </sheetViews>
  <sheetFormatPr defaultColWidth="9.140625" defaultRowHeight="15" x14ac:dyDescent="0.25"/>
  <cols>
    <col min="1" max="2" width="28.140625" style="101" customWidth="1"/>
    <col min="3" max="3" width="16.7109375" style="101" customWidth="1"/>
    <col min="4" max="5" width="28.140625" style="101" customWidth="1"/>
    <col min="6" max="6" width="16.7109375" style="101" customWidth="1"/>
    <col min="7" max="8" width="28.140625" style="101" customWidth="1"/>
    <col min="9" max="9" width="16.7109375" style="101" customWidth="1"/>
    <col min="10" max="11" width="28.140625" style="101" customWidth="1"/>
    <col min="12" max="12" width="16.7109375" style="101" customWidth="1"/>
    <col min="13" max="14" width="28.140625" style="101" customWidth="1"/>
    <col min="15" max="15" width="16.7109375" style="101" customWidth="1"/>
    <col min="16" max="60" width="9.140625" style="101"/>
  </cols>
  <sheetData>
    <row r="1" spans="1:20" ht="80.099999999999994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20" x14ac:dyDescent="0.25">
      <c r="A2" s="169" t="s">
        <v>71</v>
      </c>
      <c r="B2" s="169"/>
      <c r="C2" s="169"/>
      <c r="D2" s="169" t="s">
        <v>72</v>
      </c>
      <c r="E2" s="169"/>
      <c r="F2" s="169"/>
      <c r="G2" s="169" t="s">
        <v>73</v>
      </c>
      <c r="H2" s="169"/>
      <c r="I2" s="169"/>
      <c r="J2" s="169" t="s">
        <v>74</v>
      </c>
      <c r="K2" s="169"/>
      <c r="L2" s="169"/>
      <c r="M2" s="169" t="s">
        <v>75</v>
      </c>
      <c r="N2" s="169"/>
      <c r="O2" s="169"/>
      <c r="P2" s="102"/>
      <c r="Q2" s="102"/>
      <c r="R2" s="102"/>
      <c r="S2" s="102"/>
      <c r="T2" s="102"/>
    </row>
    <row r="3" spans="1:20" x14ac:dyDescent="0.25">
      <c r="A3" s="135" t="s">
        <v>127</v>
      </c>
      <c r="B3" s="135" t="s">
        <v>272</v>
      </c>
      <c r="C3" s="135" t="s">
        <v>330</v>
      </c>
      <c r="D3" s="135" t="s">
        <v>127</v>
      </c>
      <c r="E3" s="135" t="s">
        <v>272</v>
      </c>
      <c r="F3" s="135" t="s">
        <v>330</v>
      </c>
      <c r="G3" s="135" t="s">
        <v>127</v>
      </c>
      <c r="H3" s="135" t="s">
        <v>272</v>
      </c>
      <c r="I3" s="135" t="s">
        <v>330</v>
      </c>
      <c r="J3" s="135" t="s">
        <v>127</v>
      </c>
      <c r="K3" s="135" t="s">
        <v>272</v>
      </c>
      <c r="L3" s="135" t="s">
        <v>330</v>
      </c>
      <c r="M3" s="135" t="s">
        <v>127</v>
      </c>
      <c r="N3" s="135" t="s">
        <v>272</v>
      </c>
      <c r="O3" s="135" t="s">
        <v>330</v>
      </c>
      <c r="P3" s="102"/>
      <c r="Q3" s="102"/>
      <c r="R3" s="102"/>
      <c r="S3" s="102"/>
      <c r="T3" s="102"/>
    </row>
    <row r="4" spans="1:20" x14ac:dyDescent="0.25">
      <c r="A4" s="104" t="s">
        <v>77</v>
      </c>
      <c r="B4" s="104" t="s">
        <v>77</v>
      </c>
      <c r="C4" s="109">
        <v>962185</v>
      </c>
      <c r="D4" s="104" t="s">
        <v>110</v>
      </c>
      <c r="E4" s="104" t="s">
        <v>249</v>
      </c>
      <c r="F4" s="109">
        <v>9785175</v>
      </c>
      <c r="G4" s="104" t="s">
        <v>100</v>
      </c>
      <c r="H4" s="104" t="s">
        <v>147</v>
      </c>
      <c r="I4" s="109">
        <v>5391348</v>
      </c>
      <c r="J4" s="104" t="s">
        <v>77</v>
      </c>
      <c r="K4" s="104" t="s">
        <v>77</v>
      </c>
      <c r="L4" s="109">
        <v>4515015</v>
      </c>
      <c r="M4" s="104" t="s">
        <v>87</v>
      </c>
      <c r="N4" s="104" t="s">
        <v>87</v>
      </c>
      <c r="O4" s="109">
        <v>4150718</v>
      </c>
      <c r="P4" s="102"/>
      <c r="Q4" s="102"/>
      <c r="R4" s="102"/>
      <c r="S4" s="102"/>
      <c r="T4" s="102"/>
    </row>
    <row r="5" spans="1:20" x14ac:dyDescent="0.25">
      <c r="A5" s="104" t="s">
        <v>77</v>
      </c>
      <c r="B5" s="104" t="s">
        <v>129</v>
      </c>
      <c r="C5" s="109">
        <v>896569</v>
      </c>
      <c r="D5" s="104" t="s">
        <v>78</v>
      </c>
      <c r="E5" s="104" t="s">
        <v>128</v>
      </c>
      <c r="F5" s="109">
        <v>6823995</v>
      </c>
      <c r="G5" s="104" t="s">
        <v>179</v>
      </c>
      <c r="H5" s="104" t="s">
        <v>258</v>
      </c>
      <c r="I5" s="109">
        <v>4214835</v>
      </c>
      <c r="J5" s="104" t="s">
        <v>80</v>
      </c>
      <c r="K5" s="104" t="s">
        <v>130</v>
      </c>
      <c r="L5" s="109">
        <v>3316086</v>
      </c>
      <c r="M5" s="104" t="s">
        <v>94</v>
      </c>
      <c r="N5" s="104" t="s">
        <v>132</v>
      </c>
      <c r="O5" s="109">
        <v>3594352</v>
      </c>
      <c r="P5" s="102"/>
      <c r="Q5" s="102"/>
      <c r="R5" s="102"/>
      <c r="S5" s="102"/>
      <c r="T5" s="102"/>
    </row>
    <row r="6" spans="1:20" x14ac:dyDescent="0.25">
      <c r="A6" s="104" t="s">
        <v>84</v>
      </c>
      <c r="B6" s="104" t="s">
        <v>133</v>
      </c>
      <c r="C6" s="109">
        <v>507260</v>
      </c>
      <c r="D6" s="104" t="s">
        <v>100</v>
      </c>
      <c r="E6" s="104" t="s">
        <v>147</v>
      </c>
      <c r="F6" s="109">
        <v>6723525</v>
      </c>
      <c r="G6" s="104" t="s">
        <v>93</v>
      </c>
      <c r="H6" s="104" t="s">
        <v>93</v>
      </c>
      <c r="I6" s="109">
        <v>3744380</v>
      </c>
      <c r="J6" s="104" t="s">
        <v>80</v>
      </c>
      <c r="K6" s="104" t="s">
        <v>135</v>
      </c>
      <c r="L6" s="109">
        <v>2737538</v>
      </c>
      <c r="M6" s="104" t="s">
        <v>120</v>
      </c>
      <c r="N6" s="104" t="s">
        <v>150</v>
      </c>
      <c r="O6" s="109">
        <v>2639267</v>
      </c>
      <c r="P6" s="102"/>
      <c r="Q6" s="102"/>
      <c r="R6" s="102"/>
      <c r="S6" s="102"/>
      <c r="T6" s="102"/>
    </row>
    <row r="7" spans="1:20" x14ac:dyDescent="0.25">
      <c r="A7" s="104" t="s">
        <v>82</v>
      </c>
      <c r="B7" s="104" t="s">
        <v>136</v>
      </c>
      <c r="C7" s="109">
        <v>418501</v>
      </c>
      <c r="D7" s="104" t="s">
        <v>110</v>
      </c>
      <c r="E7" s="104" t="s">
        <v>308</v>
      </c>
      <c r="F7" s="109">
        <v>6380010</v>
      </c>
      <c r="G7" s="104" t="s">
        <v>110</v>
      </c>
      <c r="H7" s="104" t="s">
        <v>158</v>
      </c>
      <c r="I7" s="109">
        <v>2889140</v>
      </c>
      <c r="J7" s="104" t="s">
        <v>89</v>
      </c>
      <c r="K7" s="104" t="s">
        <v>137</v>
      </c>
      <c r="L7" s="109">
        <v>1459158</v>
      </c>
      <c r="M7" s="104" t="s">
        <v>83</v>
      </c>
      <c r="N7" s="104" t="s">
        <v>138</v>
      </c>
      <c r="O7" s="109">
        <v>2601039</v>
      </c>
      <c r="P7" s="102"/>
      <c r="Q7" s="102"/>
      <c r="R7" s="102"/>
      <c r="S7" s="102"/>
      <c r="T7" s="102"/>
    </row>
    <row r="8" spans="1:20" x14ac:dyDescent="0.25">
      <c r="A8" s="104" t="s">
        <v>88</v>
      </c>
      <c r="B8" s="104" t="s">
        <v>139</v>
      </c>
      <c r="C8" s="109">
        <v>363581</v>
      </c>
      <c r="D8" s="104" t="s">
        <v>86</v>
      </c>
      <c r="E8" s="104" t="s">
        <v>309</v>
      </c>
      <c r="F8" s="109">
        <v>6196250</v>
      </c>
      <c r="G8" s="104" t="s">
        <v>80</v>
      </c>
      <c r="H8" s="104" t="s">
        <v>135</v>
      </c>
      <c r="I8" s="109">
        <v>1900100</v>
      </c>
      <c r="J8" s="104" t="s">
        <v>86</v>
      </c>
      <c r="K8" s="104" t="s">
        <v>145</v>
      </c>
      <c r="L8" s="109">
        <v>1216907</v>
      </c>
      <c r="M8" s="104" t="s">
        <v>101</v>
      </c>
      <c r="N8" s="104" t="s">
        <v>149</v>
      </c>
      <c r="O8" s="109">
        <v>2229671</v>
      </c>
      <c r="P8" s="102"/>
      <c r="Q8" s="102"/>
      <c r="R8" s="102"/>
      <c r="S8" s="102"/>
      <c r="T8" s="102"/>
    </row>
    <row r="9" spans="1:20" x14ac:dyDescent="0.25">
      <c r="A9" s="104" t="s">
        <v>91</v>
      </c>
      <c r="B9" s="104" t="s">
        <v>91</v>
      </c>
      <c r="C9" s="109">
        <v>345926</v>
      </c>
      <c r="D9" s="104" t="s">
        <v>117</v>
      </c>
      <c r="E9" s="104" t="s">
        <v>163</v>
      </c>
      <c r="F9" s="109">
        <v>5675075</v>
      </c>
      <c r="G9" s="104" t="s">
        <v>80</v>
      </c>
      <c r="H9" s="104" t="s">
        <v>130</v>
      </c>
      <c r="I9" s="109">
        <v>1702340</v>
      </c>
      <c r="J9" s="104" t="s">
        <v>82</v>
      </c>
      <c r="K9" s="104" t="s">
        <v>140</v>
      </c>
      <c r="L9" s="109">
        <v>1111548</v>
      </c>
      <c r="M9" s="104" t="s">
        <v>90</v>
      </c>
      <c r="N9" s="104" t="s">
        <v>287</v>
      </c>
      <c r="O9" s="109">
        <v>2054936</v>
      </c>
      <c r="P9" s="102"/>
      <c r="Q9" s="102"/>
      <c r="R9" s="102"/>
      <c r="S9" s="102"/>
      <c r="T9" s="102"/>
    </row>
    <row r="10" spans="1:20" x14ac:dyDescent="0.25">
      <c r="A10" s="104" t="s">
        <v>82</v>
      </c>
      <c r="B10" s="104" t="s">
        <v>142</v>
      </c>
      <c r="C10" s="109">
        <v>317063</v>
      </c>
      <c r="D10" s="104" t="s">
        <v>184</v>
      </c>
      <c r="E10" s="104" t="s">
        <v>222</v>
      </c>
      <c r="F10" s="109">
        <v>4945900</v>
      </c>
      <c r="G10" s="104" t="s">
        <v>103</v>
      </c>
      <c r="H10" s="104" t="s">
        <v>103</v>
      </c>
      <c r="I10" s="109">
        <v>1512450</v>
      </c>
      <c r="J10" s="104" t="s">
        <v>97</v>
      </c>
      <c r="K10" s="104" t="s">
        <v>97</v>
      </c>
      <c r="L10" s="109">
        <v>970800</v>
      </c>
      <c r="M10" s="104" t="s">
        <v>117</v>
      </c>
      <c r="N10" s="104" t="s">
        <v>163</v>
      </c>
      <c r="O10" s="109">
        <v>2021696</v>
      </c>
      <c r="P10" s="102"/>
      <c r="Q10" s="102"/>
      <c r="R10" s="102"/>
      <c r="S10" s="102"/>
      <c r="T10" s="102"/>
    </row>
    <row r="11" spans="1:20" x14ac:dyDescent="0.25">
      <c r="A11" s="104" t="s">
        <v>95</v>
      </c>
      <c r="B11" s="104" t="s">
        <v>146</v>
      </c>
      <c r="C11" s="109">
        <v>252304</v>
      </c>
      <c r="D11" s="104" t="s">
        <v>86</v>
      </c>
      <c r="E11" s="104" t="s">
        <v>162</v>
      </c>
      <c r="F11" s="109">
        <v>3764926</v>
      </c>
      <c r="G11" s="104" t="s">
        <v>83</v>
      </c>
      <c r="H11" s="104" t="s">
        <v>83</v>
      </c>
      <c r="I11" s="109">
        <v>1398100</v>
      </c>
      <c r="J11" s="104" t="s">
        <v>95</v>
      </c>
      <c r="K11" s="104" t="s">
        <v>143</v>
      </c>
      <c r="L11" s="109">
        <v>791056</v>
      </c>
      <c r="M11" s="104" t="s">
        <v>100</v>
      </c>
      <c r="N11" s="104" t="s">
        <v>286</v>
      </c>
      <c r="O11" s="109">
        <v>1767320</v>
      </c>
      <c r="P11" s="102"/>
      <c r="Q11" s="102"/>
      <c r="R11" s="102"/>
      <c r="S11" s="102"/>
      <c r="T11" s="102"/>
    </row>
    <row r="12" spans="1:20" x14ac:dyDescent="0.25">
      <c r="A12" s="104" t="s">
        <v>98</v>
      </c>
      <c r="B12" s="104" t="s">
        <v>98</v>
      </c>
      <c r="C12" s="109">
        <v>163291</v>
      </c>
      <c r="D12" s="104" t="s">
        <v>110</v>
      </c>
      <c r="E12" s="104" t="s">
        <v>310</v>
      </c>
      <c r="F12" s="109">
        <v>3659625</v>
      </c>
      <c r="G12" s="104" t="s">
        <v>110</v>
      </c>
      <c r="H12" s="104" t="s">
        <v>285</v>
      </c>
      <c r="I12" s="109">
        <v>1329060</v>
      </c>
      <c r="J12" s="104" t="s">
        <v>107</v>
      </c>
      <c r="K12" s="104" t="s">
        <v>107</v>
      </c>
      <c r="L12" s="109">
        <v>786106</v>
      </c>
      <c r="M12" s="104" t="s">
        <v>81</v>
      </c>
      <c r="N12" s="104" t="s">
        <v>337</v>
      </c>
      <c r="O12" s="109">
        <v>1671270</v>
      </c>
      <c r="P12" s="102"/>
      <c r="Q12" s="102"/>
      <c r="R12" s="102"/>
      <c r="S12" s="102"/>
      <c r="T12" s="102"/>
    </row>
    <row r="13" spans="1:20" x14ac:dyDescent="0.25">
      <c r="A13" s="104" t="s">
        <v>105</v>
      </c>
      <c r="B13" s="104" t="s">
        <v>105</v>
      </c>
      <c r="C13" s="109">
        <v>108968</v>
      </c>
      <c r="D13" s="104" t="s">
        <v>110</v>
      </c>
      <c r="E13" s="104" t="s">
        <v>158</v>
      </c>
      <c r="F13" s="109">
        <v>3036375</v>
      </c>
      <c r="G13" s="104" t="s">
        <v>79</v>
      </c>
      <c r="H13" s="104" t="s">
        <v>79</v>
      </c>
      <c r="I13" s="109">
        <v>1314300</v>
      </c>
      <c r="J13" s="104" t="s">
        <v>100</v>
      </c>
      <c r="K13" s="104" t="s">
        <v>147</v>
      </c>
      <c r="L13" s="109">
        <v>700391</v>
      </c>
      <c r="M13" s="104" t="s">
        <v>77</v>
      </c>
      <c r="N13" s="104" t="s">
        <v>129</v>
      </c>
      <c r="O13" s="109">
        <v>1653086</v>
      </c>
      <c r="P13" s="102"/>
      <c r="Q13" s="102"/>
      <c r="R13" s="102"/>
      <c r="S13" s="102"/>
      <c r="T13" s="102"/>
    </row>
    <row r="14" spans="1:20" x14ac:dyDescent="0.25">
      <c r="A14" s="104" t="s">
        <v>102</v>
      </c>
      <c r="B14" s="104" t="s">
        <v>154</v>
      </c>
      <c r="C14" s="109">
        <v>91600</v>
      </c>
      <c r="D14" s="104" t="s">
        <v>106</v>
      </c>
      <c r="E14" s="104" t="s">
        <v>284</v>
      </c>
      <c r="F14" s="109">
        <v>3006085</v>
      </c>
      <c r="G14" s="104" t="s">
        <v>86</v>
      </c>
      <c r="H14" s="104" t="s">
        <v>144</v>
      </c>
      <c r="I14" s="109">
        <v>1309000</v>
      </c>
      <c r="J14" s="104" t="s">
        <v>86</v>
      </c>
      <c r="K14" s="104" t="s">
        <v>148</v>
      </c>
      <c r="L14" s="109">
        <v>691020</v>
      </c>
      <c r="M14" s="104" t="s">
        <v>115</v>
      </c>
      <c r="N14" s="104" t="s">
        <v>115</v>
      </c>
      <c r="O14" s="109">
        <v>1649703</v>
      </c>
      <c r="P14" s="102"/>
      <c r="Q14" s="102"/>
      <c r="R14" s="102"/>
      <c r="S14" s="102"/>
      <c r="T14" s="102"/>
    </row>
    <row r="15" spans="1:20" x14ac:dyDescent="0.25">
      <c r="A15" s="104" t="s">
        <v>95</v>
      </c>
      <c r="B15" s="104" t="s">
        <v>151</v>
      </c>
      <c r="C15" s="109">
        <v>88360</v>
      </c>
      <c r="D15" s="104" t="s">
        <v>301</v>
      </c>
      <c r="E15" s="104" t="s">
        <v>332</v>
      </c>
      <c r="F15" s="109">
        <v>2840975</v>
      </c>
      <c r="G15" s="104" t="s">
        <v>86</v>
      </c>
      <c r="H15" s="104" t="s">
        <v>312</v>
      </c>
      <c r="I15" s="109">
        <v>1263910</v>
      </c>
      <c r="J15" s="104" t="s">
        <v>98</v>
      </c>
      <c r="K15" s="104" t="s">
        <v>98</v>
      </c>
      <c r="L15" s="109">
        <v>592432</v>
      </c>
      <c r="M15" s="104" t="s">
        <v>184</v>
      </c>
      <c r="N15" s="104" t="s">
        <v>222</v>
      </c>
      <c r="O15" s="109">
        <v>1552018</v>
      </c>
      <c r="P15" s="102"/>
      <c r="Q15" s="102"/>
      <c r="R15" s="102"/>
      <c r="S15" s="102"/>
      <c r="T15" s="102"/>
    </row>
    <row r="16" spans="1:20" x14ac:dyDescent="0.25">
      <c r="A16" s="104" t="s">
        <v>108</v>
      </c>
      <c r="B16" s="104" t="s">
        <v>156</v>
      </c>
      <c r="C16" s="109">
        <v>68455</v>
      </c>
      <c r="D16" s="104" t="s">
        <v>304</v>
      </c>
      <c r="E16" s="104" t="s">
        <v>311</v>
      </c>
      <c r="F16" s="109">
        <v>2537625</v>
      </c>
      <c r="G16" s="104" t="s">
        <v>77</v>
      </c>
      <c r="H16" s="104" t="s">
        <v>77</v>
      </c>
      <c r="I16" s="109">
        <v>1230387</v>
      </c>
      <c r="J16" s="104" t="s">
        <v>116</v>
      </c>
      <c r="K16" s="104" t="s">
        <v>155</v>
      </c>
      <c r="L16" s="109">
        <v>500260</v>
      </c>
      <c r="M16" s="104" t="s">
        <v>83</v>
      </c>
      <c r="N16" s="104" t="s">
        <v>83</v>
      </c>
      <c r="O16" s="109">
        <v>1550100</v>
      </c>
      <c r="P16" s="102"/>
      <c r="Q16" s="102"/>
      <c r="R16" s="102"/>
      <c r="S16" s="102"/>
      <c r="T16" s="102"/>
    </row>
    <row r="17" spans="1:20" x14ac:dyDescent="0.25">
      <c r="A17" s="104" t="s">
        <v>95</v>
      </c>
      <c r="B17" s="104" t="s">
        <v>95</v>
      </c>
      <c r="C17" s="109">
        <v>63038</v>
      </c>
      <c r="D17" s="104" t="s">
        <v>96</v>
      </c>
      <c r="E17" s="104" t="s">
        <v>160</v>
      </c>
      <c r="F17" s="109">
        <v>2504700</v>
      </c>
      <c r="G17" s="104" t="s">
        <v>86</v>
      </c>
      <c r="H17" s="104" t="s">
        <v>162</v>
      </c>
      <c r="I17" s="109">
        <v>1184580</v>
      </c>
      <c r="J17" s="104" t="s">
        <v>83</v>
      </c>
      <c r="K17" s="104" t="s">
        <v>83</v>
      </c>
      <c r="L17" s="109">
        <v>412419</v>
      </c>
      <c r="M17" s="104" t="s">
        <v>104</v>
      </c>
      <c r="N17" s="104" t="s">
        <v>141</v>
      </c>
      <c r="O17" s="109">
        <v>1414028</v>
      </c>
      <c r="P17" s="102"/>
      <c r="Q17" s="102"/>
      <c r="R17" s="102"/>
      <c r="S17" s="102"/>
      <c r="T17" s="102"/>
    </row>
    <row r="18" spans="1:20" x14ac:dyDescent="0.25">
      <c r="A18" s="104" t="s">
        <v>109</v>
      </c>
      <c r="B18" s="104" t="s">
        <v>109</v>
      </c>
      <c r="C18" s="109">
        <v>63012</v>
      </c>
      <c r="D18" s="104" t="s">
        <v>203</v>
      </c>
      <c r="E18" s="104" t="s">
        <v>203</v>
      </c>
      <c r="F18" s="109">
        <v>2088875</v>
      </c>
      <c r="G18" s="104" t="s">
        <v>79</v>
      </c>
      <c r="H18" s="104" t="s">
        <v>134</v>
      </c>
      <c r="I18" s="109">
        <v>1089530</v>
      </c>
      <c r="J18" s="104" t="s">
        <v>110</v>
      </c>
      <c r="K18" s="104" t="s">
        <v>310</v>
      </c>
      <c r="L18" s="109">
        <v>411672</v>
      </c>
      <c r="M18" s="104" t="s">
        <v>100</v>
      </c>
      <c r="N18" s="104" t="s">
        <v>147</v>
      </c>
      <c r="O18" s="109">
        <v>1238068</v>
      </c>
      <c r="P18" s="102"/>
      <c r="Q18" s="102"/>
      <c r="R18" s="102"/>
      <c r="S18" s="102"/>
      <c r="T18" s="102"/>
    </row>
    <row r="19" spans="1:20" x14ac:dyDescent="0.25">
      <c r="A19" s="104" t="s">
        <v>82</v>
      </c>
      <c r="B19" s="104" t="s">
        <v>153</v>
      </c>
      <c r="C19" s="109">
        <v>56644</v>
      </c>
      <c r="D19" s="104" t="s">
        <v>86</v>
      </c>
      <c r="E19" s="104" t="s">
        <v>144</v>
      </c>
      <c r="F19" s="109">
        <v>2066750</v>
      </c>
      <c r="G19" s="104" t="s">
        <v>86</v>
      </c>
      <c r="H19" s="104" t="s">
        <v>145</v>
      </c>
      <c r="I19" s="109">
        <v>1014186</v>
      </c>
      <c r="J19" s="104" t="s">
        <v>329</v>
      </c>
      <c r="K19" s="104" t="s">
        <v>335</v>
      </c>
      <c r="L19" s="109">
        <v>369440</v>
      </c>
      <c r="M19" s="104" t="s">
        <v>108</v>
      </c>
      <c r="N19" s="104" t="s">
        <v>108</v>
      </c>
      <c r="O19" s="109">
        <v>1203368</v>
      </c>
      <c r="P19" s="102"/>
      <c r="Q19" s="102"/>
      <c r="R19" s="102"/>
      <c r="S19" s="102"/>
      <c r="T19" s="102"/>
    </row>
    <row r="20" spans="1:20" x14ac:dyDescent="0.25">
      <c r="A20" s="104" t="s">
        <v>88</v>
      </c>
      <c r="B20" s="104" t="s">
        <v>307</v>
      </c>
      <c r="C20" s="109">
        <v>54198</v>
      </c>
      <c r="D20" s="104" t="s">
        <v>302</v>
      </c>
      <c r="E20" s="104" t="s">
        <v>302</v>
      </c>
      <c r="F20" s="109">
        <v>1855526</v>
      </c>
      <c r="G20" s="104" t="s">
        <v>110</v>
      </c>
      <c r="H20" s="104" t="s">
        <v>249</v>
      </c>
      <c r="I20" s="109">
        <v>993700</v>
      </c>
      <c r="J20" s="104" t="s">
        <v>82</v>
      </c>
      <c r="K20" s="104" t="s">
        <v>136</v>
      </c>
      <c r="L20" s="109">
        <v>362105</v>
      </c>
      <c r="M20" s="104" t="s">
        <v>83</v>
      </c>
      <c r="N20" s="104" t="s">
        <v>338</v>
      </c>
      <c r="O20" s="109">
        <v>964842</v>
      </c>
      <c r="P20" s="102"/>
      <c r="Q20" s="102"/>
      <c r="R20" s="102"/>
      <c r="S20" s="102"/>
      <c r="T20" s="102"/>
    </row>
    <row r="21" spans="1:20" x14ac:dyDescent="0.25">
      <c r="A21" s="104" t="s">
        <v>113</v>
      </c>
      <c r="B21" s="104" t="s">
        <v>161</v>
      </c>
      <c r="C21" s="109">
        <v>47570</v>
      </c>
      <c r="D21" s="104" t="s">
        <v>83</v>
      </c>
      <c r="E21" s="104" t="s">
        <v>83</v>
      </c>
      <c r="F21" s="109">
        <v>1834575</v>
      </c>
      <c r="G21" s="104" t="s">
        <v>110</v>
      </c>
      <c r="H21" s="104" t="s">
        <v>308</v>
      </c>
      <c r="I21" s="109">
        <v>850300</v>
      </c>
      <c r="J21" s="104" t="s">
        <v>83</v>
      </c>
      <c r="K21" s="104" t="s">
        <v>138</v>
      </c>
      <c r="L21" s="109">
        <v>352338</v>
      </c>
      <c r="M21" s="104" t="s">
        <v>98</v>
      </c>
      <c r="N21" s="104" t="s">
        <v>98</v>
      </c>
      <c r="O21" s="109">
        <v>915979</v>
      </c>
      <c r="P21" s="102"/>
      <c r="Q21" s="102"/>
      <c r="R21" s="102"/>
      <c r="S21" s="102"/>
      <c r="T21" s="102"/>
    </row>
    <row r="22" spans="1:20" x14ac:dyDescent="0.25">
      <c r="A22" s="104" t="s">
        <v>323</v>
      </c>
      <c r="B22" s="104" t="s">
        <v>331</v>
      </c>
      <c r="C22" s="109">
        <v>42444</v>
      </c>
      <c r="D22" s="105" t="s">
        <v>86</v>
      </c>
      <c r="E22" s="105" t="s">
        <v>145</v>
      </c>
      <c r="F22" s="109">
        <v>1660925</v>
      </c>
      <c r="G22" s="105" t="s">
        <v>85</v>
      </c>
      <c r="H22" s="105" t="s">
        <v>131</v>
      </c>
      <c r="I22" s="109">
        <v>817260</v>
      </c>
      <c r="J22" s="104" t="s">
        <v>100</v>
      </c>
      <c r="K22" s="104" t="s">
        <v>336</v>
      </c>
      <c r="L22" s="109">
        <v>303030</v>
      </c>
      <c r="M22" s="104" t="s">
        <v>112</v>
      </c>
      <c r="N22" s="104" t="s">
        <v>159</v>
      </c>
      <c r="O22" s="109">
        <v>882015</v>
      </c>
      <c r="P22" s="102"/>
      <c r="Q22" s="102"/>
      <c r="R22" s="102"/>
      <c r="S22" s="102"/>
      <c r="T22" s="102"/>
    </row>
    <row r="23" spans="1:20" x14ac:dyDescent="0.25">
      <c r="A23" s="105" t="s">
        <v>101</v>
      </c>
      <c r="B23" s="105" t="s">
        <v>101</v>
      </c>
      <c r="C23" s="116">
        <v>40320</v>
      </c>
      <c r="D23" s="120" t="s">
        <v>326</v>
      </c>
      <c r="E23" s="105" t="s">
        <v>333</v>
      </c>
      <c r="F23" s="119">
        <v>1556250</v>
      </c>
      <c r="G23" s="105" t="s">
        <v>79</v>
      </c>
      <c r="H23" s="105" t="s">
        <v>334</v>
      </c>
      <c r="I23" s="117">
        <v>694380</v>
      </c>
      <c r="J23" s="105" t="s">
        <v>110</v>
      </c>
      <c r="K23" s="105" t="s">
        <v>285</v>
      </c>
      <c r="L23" s="117">
        <v>283730</v>
      </c>
      <c r="M23" s="105" t="s">
        <v>84</v>
      </c>
      <c r="N23" s="105" t="s">
        <v>339</v>
      </c>
      <c r="O23" s="117">
        <v>875000</v>
      </c>
      <c r="P23" s="102"/>
      <c r="Q23" s="102"/>
      <c r="R23" s="102"/>
      <c r="S23" s="102"/>
      <c r="T23" s="102"/>
    </row>
    <row r="24" spans="1:20" x14ac:dyDescent="0.25">
      <c r="A24" s="102"/>
      <c r="B24" s="102"/>
      <c r="C24" s="102"/>
      <c r="D24" s="102"/>
      <c r="E24" s="102"/>
      <c r="F24" s="102"/>
      <c r="G24" s="102" t="s">
        <v>288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</row>
    <row r="25" spans="1:20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</row>
    <row r="26" spans="1:20" x14ac:dyDescent="0.25">
      <c r="A26" s="61" t="s">
        <v>20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</row>
    <row r="27" spans="1:20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</row>
    <row r="28" spans="1:20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</row>
    <row r="29" spans="1:20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</row>
    <row r="30" spans="1:20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</row>
    <row r="31" spans="1:20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</row>
    <row r="32" spans="1:20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</row>
    <row r="33" spans="1:20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</row>
    <row r="34" spans="1:20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</row>
    <row r="35" spans="1:20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20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20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20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20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20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20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20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</row>
    <row r="43" spans="1:20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20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20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20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</row>
    <row r="47" spans="1:20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20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</row>
    <row r="49" spans="1:16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</row>
    <row r="50" spans="1:16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1:16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1:16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</row>
    <row r="54" spans="1:16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6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</row>
    <row r="57" spans="1:16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zoomScaleNormal="90" workbookViewId="0">
      <pane ySplit="3" topLeftCell="A4" activePane="bottomLeft" state="frozen"/>
      <selection pane="bottomLeft" activeCell="E26" sqref="E26"/>
    </sheetView>
  </sheetViews>
  <sheetFormatPr defaultColWidth="9.140625" defaultRowHeight="15" x14ac:dyDescent="0.25"/>
  <cols>
    <col min="1" max="1" width="30.7109375" style="101" customWidth="1"/>
    <col min="2" max="2" width="20.7109375" style="101" customWidth="1"/>
    <col min="3" max="3" width="30.7109375" style="101" customWidth="1"/>
    <col min="4" max="4" width="20.7109375" style="101" customWidth="1"/>
    <col min="5" max="5" width="30.7109375" style="101" customWidth="1"/>
    <col min="6" max="6" width="20.7109375" style="101" customWidth="1"/>
    <col min="7" max="7" width="30.7109375" style="101" customWidth="1"/>
    <col min="8" max="8" width="20.7109375" style="101" customWidth="1"/>
    <col min="9" max="9" width="30.7109375" style="101" customWidth="1"/>
    <col min="10" max="10" width="20.7109375" style="101" customWidth="1"/>
    <col min="11" max="60" width="9.140625" style="101"/>
  </cols>
  <sheetData>
    <row r="1" spans="1:16" ht="80.099999999999994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</row>
    <row r="2" spans="1:16" x14ac:dyDescent="0.25">
      <c r="A2" s="169" t="s">
        <v>164</v>
      </c>
      <c r="B2" s="169"/>
      <c r="C2" s="169" t="s">
        <v>165</v>
      </c>
      <c r="D2" s="169"/>
      <c r="E2" s="169" t="s">
        <v>166</v>
      </c>
      <c r="F2" s="169"/>
      <c r="G2" s="169" t="s">
        <v>167</v>
      </c>
      <c r="H2" s="169"/>
      <c r="I2" s="170" t="s">
        <v>168</v>
      </c>
      <c r="J2" s="171"/>
      <c r="K2" s="137"/>
      <c r="L2" s="102"/>
      <c r="M2" s="102"/>
      <c r="N2" s="102"/>
      <c r="O2" s="102"/>
      <c r="P2" s="102"/>
    </row>
    <row r="3" spans="1:16" x14ac:dyDescent="0.25">
      <c r="A3" s="135" t="s">
        <v>272</v>
      </c>
      <c r="B3" s="138" t="s">
        <v>330</v>
      </c>
      <c r="C3" s="135" t="s">
        <v>272</v>
      </c>
      <c r="D3" s="138" t="s">
        <v>330</v>
      </c>
      <c r="E3" s="135" t="s">
        <v>272</v>
      </c>
      <c r="F3" s="138" t="s">
        <v>330</v>
      </c>
      <c r="G3" s="135" t="s">
        <v>272</v>
      </c>
      <c r="H3" s="138" t="s">
        <v>330</v>
      </c>
      <c r="I3" s="135" t="s">
        <v>272</v>
      </c>
      <c r="J3" s="138" t="s">
        <v>330</v>
      </c>
      <c r="K3" s="102"/>
      <c r="L3" s="102"/>
      <c r="M3" s="102"/>
      <c r="N3" s="102"/>
      <c r="O3" s="102"/>
      <c r="P3" s="102"/>
    </row>
    <row r="4" spans="1:16" x14ac:dyDescent="0.25">
      <c r="A4" s="104" t="s">
        <v>169</v>
      </c>
      <c r="B4" s="109">
        <v>8448658</v>
      </c>
      <c r="C4" s="104" t="s">
        <v>170</v>
      </c>
      <c r="D4" s="109">
        <v>7852096</v>
      </c>
      <c r="E4" s="104" t="s">
        <v>171</v>
      </c>
      <c r="F4" s="109">
        <v>9207907</v>
      </c>
      <c r="G4" s="104" t="s">
        <v>172</v>
      </c>
      <c r="H4" s="109">
        <v>10764412</v>
      </c>
      <c r="I4" s="104" t="s">
        <v>173</v>
      </c>
      <c r="J4" s="109">
        <v>12832854</v>
      </c>
      <c r="K4" s="102"/>
      <c r="L4" s="102"/>
      <c r="M4" s="102"/>
      <c r="N4" s="102"/>
      <c r="O4" s="102"/>
      <c r="P4" s="102"/>
    </row>
    <row r="5" spans="1:16" x14ac:dyDescent="0.25">
      <c r="A5" s="104" t="s">
        <v>174</v>
      </c>
      <c r="B5" s="109">
        <v>5485824</v>
      </c>
      <c r="C5" s="104" t="s">
        <v>175</v>
      </c>
      <c r="D5" s="109">
        <v>7482666</v>
      </c>
      <c r="E5" s="104" t="s">
        <v>92</v>
      </c>
      <c r="F5" s="109">
        <v>8538139</v>
      </c>
      <c r="G5" s="104" t="s">
        <v>176</v>
      </c>
      <c r="H5" s="109">
        <v>5334386</v>
      </c>
      <c r="I5" s="104" t="s">
        <v>186</v>
      </c>
      <c r="J5" s="109">
        <v>4513180</v>
      </c>
      <c r="K5" s="102"/>
      <c r="L5" s="102"/>
      <c r="M5" s="102"/>
      <c r="N5" s="102"/>
      <c r="O5" s="102"/>
      <c r="P5" s="102"/>
    </row>
    <row r="6" spans="1:16" x14ac:dyDescent="0.25">
      <c r="A6" s="104" t="s">
        <v>181</v>
      </c>
      <c r="B6" s="109">
        <v>3906078</v>
      </c>
      <c r="C6" s="104" t="s">
        <v>83</v>
      </c>
      <c r="D6" s="109">
        <v>6292369</v>
      </c>
      <c r="E6" s="104" t="s">
        <v>99</v>
      </c>
      <c r="F6" s="109">
        <v>7014113</v>
      </c>
      <c r="G6" s="104" t="s">
        <v>182</v>
      </c>
      <c r="H6" s="109">
        <v>3023491</v>
      </c>
      <c r="I6" s="104" t="s">
        <v>201</v>
      </c>
      <c r="J6" s="109">
        <v>2044540</v>
      </c>
      <c r="K6" s="102"/>
      <c r="L6" s="102"/>
      <c r="M6" s="102"/>
      <c r="N6" s="102"/>
      <c r="O6" s="102"/>
      <c r="P6" s="102"/>
    </row>
    <row r="7" spans="1:16" x14ac:dyDescent="0.25">
      <c r="A7" s="104" t="s">
        <v>183</v>
      </c>
      <c r="B7" s="109">
        <v>3768166</v>
      </c>
      <c r="C7" s="104" t="s">
        <v>179</v>
      </c>
      <c r="D7" s="109">
        <v>5327648</v>
      </c>
      <c r="E7" s="104" t="s">
        <v>87</v>
      </c>
      <c r="F7" s="109">
        <v>3696803</v>
      </c>
      <c r="G7" s="104" t="s">
        <v>180</v>
      </c>
      <c r="H7" s="109">
        <v>2979163</v>
      </c>
      <c r="I7" s="104" t="s">
        <v>190</v>
      </c>
      <c r="J7" s="109">
        <v>1812772</v>
      </c>
      <c r="K7" s="102"/>
      <c r="L7" s="102"/>
      <c r="M7" s="102"/>
      <c r="N7" s="102"/>
      <c r="O7" s="102"/>
      <c r="P7" s="102"/>
    </row>
    <row r="8" spans="1:16" x14ac:dyDescent="0.25">
      <c r="A8" s="104" t="s">
        <v>191</v>
      </c>
      <c r="B8" s="109">
        <v>3122316</v>
      </c>
      <c r="C8" s="104" t="s">
        <v>184</v>
      </c>
      <c r="D8" s="109">
        <v>4906666</v>
      </c>
      <c r="E8" s="104" t="s">
        <v>125</v>
      </c>
      <c r="F8" s="109">
        <v>3455533</v>
      </c>
      <c r="G8" s="104" t="s">
        <v>191</v>
      </c>
      <c r="H8" s="109">
        <v>1932903</v>
      </c>
      <c r="I8" s="104" t="s">
        <v>197</v>
      </c>
      <c r="J8" s="109">
        <v>1738924</v>
      </c>
      <c r="K8" s="102"/>
      <c r="L8" s="102"/>
      <c r="M8" s="102"/>
      <c r="N8" s="102"/>
      <c r="O8" s="102"/>
      <c r="P8" s="102"/>
    </row>
    <row r="9" spans="1:16" x14ac:dyDescent="0.25">
      <c r="A9" s="104" t="s">
        <v>178</v>
      </c>
      <c r="B9" s="109">
        <v>2705743</v>
      </c>
      <c r="C9" s="104" t="s">
        <v>117</v>
      </c>
      <c r="D9" s="109">
        <v>3983580</v>
      </c>
      <c r="E9" s="104" t="s">
        <v>342</v>
      </c>
      <c r="F9" s="109">
        <v>2472265</v>
      </c>
      <c r="G9" s="104" t="s">
        <v>189</v>
      </c>
      <c r="H9" s="109">
        <v>1223834</v>
      </c>
      <c r="I9" s="104" t="s">
        <v>177</v>
      </c>
      <c r="J9" s="109">
        <v>1709080</v>
      </c>
      <c r="K9" s="102"/>
      <c r="L9" s="102"/>
      <c r="M9" s="102"/>
      <c r="N9" s="102"/>
      <c r="O9" s="102"/>
      <c r="P9" s="102"/>
    </row>
    <row r="10" spans="1:16" x14ac:dyDescent="0.25">
      <c r="A10" s="104" t="s">
        <v>102</v>
      </c>
      <c r="B10" s="109">
        <v>2522425</v>
      </c>
      <c r="C10" s="104" t="s">
        <v>90</v>
      </c>
      <c r="D10" s="109">
        <v>2617985</v>
      </c>
      <c r="E10" s="104" t="s">
        <v>83</v>
      </c>
      <c r="F10" s="109">
        <v>408678</v>
      </c>
      <c r="G10" s="104" t="s">
        <v>195</v>
      </c>
      <c r="H10" s="109">
        <v>879644</v>
      </c>
      <c r="I10" s="104" t="s">
        <v>204</v>
      </c>
      <c r="J10" s="109">
        <v>1263620</v>
      </c>
      <c r="K10" s="102"/>
      <c r="L10" s="102"/>
      <c r="M10" s="102"/>
      <c r="N10" s="102"/>
      <c r="O10" s="102"/>
      <c r="P10" s="102"/>
    </row>
    <row r="11" spans="1:16" x14ac:dyDescent="0.25">
      <c r="A11" s="104" t="s">
        <v>101</v>
      </c>
      <c r="B11" s="109">
        <v>1971880</v>
      </c>
      <c r="C11" s="104" t="s">
        <v>188</v>
      </c>
      <c r="D11" s="109">
        <v>2455565</v>
      </c>
      <c r="E11" s="104" t="s">
        <v>126</v>
      </c>
      <c r="F11" s="109">
        <v>361160</v>
      </c>
      <c r="G11" s="104" t="s">
        <v>199</v>
      </c>
      <c r="H11" s="109">
        <v>734832</v>
      </c>
      <c r="I11" s="104" t="s">
        <v>180</v>
      </c>
      <c r="J11" s="109">
        <v>1177889</v>
      </c>
      <c r="K11" s="102"/>
      <c r="L11" s="102"/>
      <c r="M11" s="102"/>
      <c r="N11" s="102"/>
      <c r="O11" s="102"/>
      <c r="P11" s="102"/>
    </row>
    <row r="12" spans="1:16" x14ac:dyDescent="0.25">
      <c r="A12" s="104" t="s">
        <v>114</v>
      </c>
      <c r="B12" s="109">
        <v>1970324</v>
      </c>
      <c r="C12" s="104" t="s">
        <v>190</v>
      </c>
      <c r="D12" s="109">
        <v>2435992</v>
      </c>
      <c r="E12" s="104" t="s">
        <v>343</v>
      </c>
      <c r="F12" s="109">
        <v>262738</v>
      </c>
      <c r="G12" s="104" t="s">
        <v>193</v>
      </c>
      <c r="H12" s="109">
        <v>636602</v>
      </c>
      <c r="I12" s="104" t="s">
        <v>103</v>
      </c>
      <c r="J12" s="109">
        <v>622851</v>
      </c>
      <c r="K12" s="102"/>
      <c r="L12" s="102"/>
      <c r="M12" s="102"/>
      <c r="N12" s="102"/>
      <c r="O12" s="102"/>
      <c r="P12" s="102"/>
    </row>
    <row r="13" spans="1:16" x14ac:dyDescent="0.25">
      <c r="A13" s="104" t="s">
        <v>200</v>
      </c>
      <c r="B13" s="109">
        <v>1856866</v>
      </c>
      <c r="C13" s="104" t="s">
        <v>194</v>
      </c>
      <c r="D13" s="109">
        <v>2324048</v>
      </c>
      <c r="E13" s="104" t="s">
        <v>103</v>
      </c>
      <c r="F13" s="109">
        <v>149157</v>
      </c>
      <c r="G13" s="104" t="s">
        <v>97</v>
      </c>
      <c r="H13" s="109">
        <v>602220</v>
      </c>
      <c r="I13" s="104" t="s">
        <v>93</v>
      </c>
      <c r="J13" s="109">
        <v>540080</v>
      </c>
      <c r="K13" s="102"/>
      <c r="L13" s="102"/>
      <c r="M13" s="102"/>
      <c r="N13" s="102"/>
      <c r="O13" s="102"/>
      <c r="P13" s="102"/>
    </row>
    <row r="14" spans="1:16" x14ac:dyDescent="0.25">
      <c r="A14" s="104" t="s">
        <v>187</v>
      </c>
      <c r="B14" s="109">
        <v>1401213</v>
      </c>
      <c r="C14" s="104" t="s">
        <v>192</v>
      </c>
      <c r="D14" s="109">
        <v>2301850</v>
      </c>
      <c r="E14" s="104" t="s">
        <v>118</v>
      </c>
      <c r="F14" s="109">
        <v>139110</v>
      </c>
      <c r="G14" s="104" t="s">
        <v>198</v>
      </c>
      <c r="H14" s="109">
        <v>538500</v>
      </c>
      <c r="I14" s="104" t="s">
        <v>83</v>
      </c>
      <c r="J14" s="109">
        <v>526750</v>
      </c>
      <c r="K14" s="102"/>
      <c r="L14" s="102"/>
      <c r="M14" s="102"/>
      <c r="N14" s="102"/>
      <c r="O14" s="102"/>
      <c r="P14" s="102"/>
    </row>
    <row r="15" spans="1:16" x14ac:dyDescent="0.25">
      <c r="A15" s="104" t="s">
        <v>208</v>
      </c>
      <c r="B15" s="109">
        <v>1377857</v>
      </c>
      <c r="C15" s="104" t="s">
        <v>110</v>
      </c>
      <c r="D15" s="109">
        <v>2047990</v>
      </c>
      <c r="E15" s="104" t="s">
        <v>196</v>
      </c>
      <c r="F15" s="109">
        <v>132680</v>
      </c>
      <c r="G15" s="104" t="s">
        <v>178</v>
      </c>
      <c r="H15" s="109">
        <v>513937</v>
      </c>
      <c r="I15" s="104" t="s">
        <v>346</v>
      </c>
      <c r="J15" s="109">
        <v>504114</v>
      </c>
      <c r="K15" s="102"/>
      <c r="L15" s="102"/>
      <c r="M15" s="102"/>
      <c r="N15" s="102"/>
      <c r="O15" s="102"/>
      <c r="P15" s="102"/>
    </row>
    <row r="16" spans="1:16" x14ac:dyDescent="0.25">
      <c r="A16" s="104" t="s">
        <v>176</v>
      </c>
      <c r="B16" s="109">
        <v>1296320</v>
      </c>
      <c r="C16" s="104" t="s">
        <v>87</v>
      </c>
      <c r="D16" s="109">
        <v>1883441</v>
      </c>
      <c r="E16" s="104" t="s">
        <v>96</v>
      </c>
      <c r="F16" s="109">
        <v>128500</v>
      </c>
      <c r="G16" s="104" t="s">
        <v>87</v>
      </c>
      <c r="H16" s="109">
        <v>513478</v>
      </c>
      <c r="I16" s="104" t="s">
        <v>347</v>
      </c>
      <c r="J16" s="109">
        <v>477000</v>
      </c>
      <c r="K16" s="102"/>
      <c r="L16" s="102"/>
      <c r="M16" s="102"/>
      <c r="N16" s="102"/>
      <c r="O16" s="102"/>
      <c r="P16" s="102"/>
    </row>
    <row r="17" spans="1:16" x14ac:dyDescent="0.25">
      <c r="A17" s="104" t="s">
        <v>209</v>
      </c>
      <c r="B17" s="109">
        <v>1225107</v>
      </c>
      <c r="C17" s="104" t="s">
        <v>205</v>
      </c>
      <c r="D17" s="109">
        <v>1827406</v>
      </c>
      <c r="E17" s="104" t="s">
        <v>124</v>
      </c>
      <c r="F17" s="109">
        <v>126379</v>
      </c>
      <c r="G17" s="104" t="s">
        <v>185</v>
      </c>
      <c r="H17" s="109">
        <v>399372</v>
      </c>
      <c r="I17" s="104" t="s">
        <v>172</v>
      </c>
      <c r="J17" s="109">
        <v>457547</v>
      </c>
      <c r="K17" s="102"/>
      <c r="L17" s="102"/>
      <c r="M17" s="102"/>
      <c r="N17" s="102"/>
      <c r="O17" s="102"/>
      <c r="P17" s="102"/>
    </row>
    <row r="18" spans="1:16" x14ac:dyDescent="0.25">
      <c r="A18" s="104" t="s">
        <v>202</v>
      </c>
      <c r="B18" s="109">
        <v>1192994</v>
      </c>
      <c r="C18" s="104" t="s">
        <v>126</v>
      </c>
      <c r="D18" s="109">
        <v>1451854</v>
      </c>
      <c r="E18" s="104" t="s">
        <v>114</v>
      </c>
      <c r="F18" s="109">
        <v>102822</v>
      </c>
      <c r="G18" s="104" t="s">
        <v>187</v>
      </c>
      <c r="H18" s="109">
        <v>274467</v>
      </c>
      <c r="I18" s="104" t="s">
        <v>115</v>
      </c>
      <c r="J18" s="109">
        <v>451730</v>
      </c>
      <c r="K18" s="102"/>
      <c r="L18" s="102"/>
      <c r="M18" s="102"/>
      <c r="N18" s="102"/>
      <c r="O18" s="102"/>
      <c r="P18" s="102"/>
    </row>
    <row r="19" spans="1:16" x14ac:dyDescent="0.25">
      <c r="A19" s="104" t="s">
        <v>189</v>
      </c>
      <c r="B19" s="109">
        <v>1185805</v>
      </c>
      <c r="C19" s="104" t="s">
        <v>210</v>
      </c>
      <c r="D19" s="109">
        <v>1229725</v>
      </c>
      <c r="E19" s="104" t="s">
        <v>98</v>
      </c>
      <c r="F19" s="109">
        <v>101999</v>
      </c>
      <c r="G19" s="104" t="s">
        <v>345</v>
      </c>
      <c r="H19" s="109">
        <v>249495</v>
      </c>
      <c r="I19" s="104" t="s">
        <v>313</v>
      </c>
      <c r="J19" s="109">
        <v>444000</v>
      </c>
      <c r="K19" s="102"/>
      <c r="L19" s="102"/>
      <c r="M19" s="102"/>
      <c r="N19" s="102"/>
      <c r="O19" s="102"/>
      <c r="P19" s="102"/>
    </row>
    <row r="20" spans="1:16" x14ac:dyDescent="0.25">
      <c r="A20" s="104" t="s">
        <v>122</v>
      </c>
      <c r="B20" s="109">
        <v>1158852</v>
      </c>
      <c r="C20" s="104" t="s">
        <v>207</v>
      </c>
      <c r="D20" s="109">
        <v>1157495</v>
      </c>
      <c r="E20" s="104" t="s">
        <v>289</v>
      </c>
      <c r="F20" s="109">
        <v>95709</v>
      </c>
      <c r="G20" s="104" t="s">
        <v>291</v>
      </c>
      <c r="H20" s="109">
        <v>235820</v>
      </c>
      <c r="I20" s="104" t="s">
        <v>348</v>
      </c>
      <c r="J20" s="109">
        <v>434000</v>
      </c>
      <c r="K20" s="102"/>
      <c r="L20" s="102"/>
      <c r="M20" s="102"/>
      <c r="N20" s="102"/>
      <c r="O20" s="102"/>
      <c r="P20" s="102"/>
    </row>
    <row r="21" spans="1:16" x14ac:dyDescent="0.25">
      <c r="A21" s="104" t="s">
        <v>108</v>
      </c>
      <c r="B21" s="109">
        <v>1065875</v>
      </c>
      <c r="C21" s="104" t="s">
        <v>340</v>
      </c>
      <c r="D21" s="109">
        <v>1104362</v>
      </c>
      <c r="E21" s="104" t="s">
        <v>344</v>
      </c>
      <c r="F21" s="109">
        <v>66796</v>
      </c>
      <c r="G21" s="104" t="s">
        <v>206</v>
      </c>
      <c r="H21" s="109">
        <v>235202</v>
      </c>
      <c r="I21" s="104" t="s">
        <v>304</v>
      </c>
      <c r="J21" s="109">
        <v>414087</v>
      </c>
      <c r="K21" s="102"/>
      <c r="L21" s="102"/>
      <c r="M21" s="102"/>
      <c r="N21" s="102"/>
      <c r="O21" s="102"/>
      <c r="P21" s="102"/>
    </row>
    <row r="22" spans="1:16" x14ac:dyDescent="0.25">
      <c r="A22" s="104" t="s">
        <v>115</v>
      </c>
      <c r="B22" s="109">
        <v>976715</v>
      </c>
      <c r="C22" s="104" t="s">
        <v>203</v>
      </c>
      <c r="D22" s="109">
        <v>1011364</v>
      </c>
      <c r="E22" s="104" t="s">
        <v>290</v>
      </c>
      <c r="F22" s="109">
        <v>65516</v>
      </c>
      <c r="G22" s="104" t="s">
        <v>169</v>
      </c>
      <c r="H22" s="109">
        <v>222394</v>
      </c>
      <c r="I22" s="104" t="s">
        <v>178</v>
      </c>
      <c r="J22" s="109">
        <v>408300</v>
      </c>
      <c r="K22" s="102"/>
      <c r="L22" s="102"/>
      <c r="M22" s="102"/>
      <c r="N22" s="102"/>
      <c r="O22" s="102"/>
      <c r="P22" s="102"/>
    </row>
    <row r="23" spans="1:16" x14ac:dyDescent="0.25">
      <c r="A23" s="105" t="s">
        <v>172</v>
      </c>
      <c r="B23" s="116">
        <v>950120</v>
      </c>
      <c r="C23" s="105" t="s">
        <v>341</v>
      </c>
      <c r="D23" s="116">
        <v>924000</v>
      </c>
      <c r="E23" s="105" t="s">
        <v>90</v>
      </c>
      <c r="F23" s="116">
        <v>64726</v>
      </c>
      <c r="G23" s="105" t="s">
        <v>207</v>
      </c>
      <c r="H23" s="116">
        <v>179316</v>
      </c>
      <c r="I23" s="105" t="s">
        <v>87</v>
      </c>
      <c r="J23" s="116">
        <v>356507</v>
      </c>
      <c r="K23" s="102"/>
      <c r="L23" s="102"/>
      <c r="M23" s="102"/>
      <c r="N23" s="102"/>
      <c r="O23" s="102"/>
      <c r="P23" s="102"/>
    </row>
    <row r="24" spans="1:16" x14ac:dyDescent="0.25">
      <c r="A24" s="102"/>
      <c r="B24" s="102"/>
      <c r="C24" s="102"/>
      <c r="D24" s="102"/>
      <c r="E24" s="102" t="s">
        <v>296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6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6" x14ac:dyDescent="0.25">
      <c r="A26" s="61" t="s">
        <v>20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</row>
    <row r="27" spans="1:16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</row>
    <row r="28" spans="1:16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1:16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</row>
    <row r="31" spans="1:16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</row>
    <row r="32" spans="1:16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</row>
    <row r="33" spans="1:16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</row>
    <row r="34" spans="1:16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zoomScaleNormal="90" workbookViewId="0">
      <pane ySplit="3" topLeftCell="A4" activePane="bottomLeft" state="frozen"/>
      <selection pane="bottomLeft" activeCell="F33" sqref="F33"/>
    </sheetView>
  </sheetViews>
  <sheetFormatPr defaultColWidth="9.140625" defaultRowHeight="15" x14ac:dyDescent="0.25"/>
  <cols>
    <col min="1" max="2" width="28.140625" style="101" customWidth="1"/>
    <col min="3" max="3" width="16.7109375" style="101" customWidth="1"/>
    <col min="4" max="5" width="28.140625" style="101" customWidth="1"/>
    <col min="6" max="6" width="16.7109375" style="101" customWidth="1"/>
    <col min="7" max="8" width="28.140625" style="101" customWidth="1"/>
    <col min="9" max="9" width="16.7109375" style="101" customWidth="1"/>
    <col min="10" max="11" width="28.140625" style="101" customWidth="1"/>
    <col min="12" max="12" width="16.7109375" style="101" customWidth="1"/>
    <col min="13" max="14" width="28.140625" style="101" customWidth="1"/>
    <col min="15" max="15" width="16.7109375" style="101" customWidth="1"/>
    <col min="16" max="60" width="9.140625" style="101"/>
  </cols>
  <sheetData>
    <row r="1" spans="1:60" ht="80.099999999999994" customHeight="1" x14ac:dyDescent="0.2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60" x14ac:dyDescent="0.25">
      <c r="A2" s="169" t="s">
        <v>164</v>
      </c>
      <c r="B2" s="169"/>
      <c r="C2" s="169"/>
      <c r="D2" s="169" t="s">
        <v>165</v>
      </c>
      <c r="E2" s="169"/>
      <c r="F2" s="169"/>
      <c r="G2" s="169" t="s">
        <v>166</v>
      </c>
      <c r="H2" s="169"/>
      <c r="I2" s="169"/>
      <c r="J2" s="169" t="s">
        <v>167</v>
      </c>
      <c r="K2" s="169"/>
      <c r="L2" s="169"/>
      <c r="M2" s="169" t="s">
        <v>168</v>
      </c>
      <c r="N2" s="169"/>
      <c r="O2" s="169"/>
      <c r="P2" s="102"/>
      <c r="Q2" s="102"/>
      <c r="R2" s="102"/>
      <c r="S2" s="102"/>
      <c r="T2" s="102"/>
      <c r="U2" s="102"/>
      <c r="V2" s="102"/>
      <c r="W2" s="102"/>
      <c r="X2" s="102"/>
    </row>
    <row r="3" spans="1:60" x14ac:dyDescent="0.25">
      <c r="A3" s="135" t="s">
        <v>127</v>
      </c>
      <c r="B3" s="135" t="s">
        <v>272</v>
      </c>
      <c r="C3" s="135" t="s">
        <v>330</v>
      </c>
      <c r="D3" s="135" t="s">
        <v>127</v>
      </c>
      <c r="E3" s="135" t="s">
        <v>272</v>
      </c>
      <c r="F3" s="135" t="s">
        <v>330</v>
      </c>
      <c r="G3" s="135" t="s">
        <v>127</v>
      </c>
      <c r="H3" s="135" t="s">
        <v>272</v>
      </c>
      <c r="I3" s="135" t="s">
        <v>330</v>
      </c>
      <c r="J3" s="135" t="s">
        <v>127</v>
      </c>
      <c r="K3" s="135" t="s">
        <v>272</v>
      </c>
      <c r="L3" s="135" t="s">
        <v>330</v>
      </c>
      <c r="M3" s="135" t="s">
        <v>127</v>
      </c>
      <c r="N3" s="135" t="s">
        <v>272</v>
      </c>
      <c r="O3" s="135" t="s">
        <v>330</v>
      </c>
      <c r="P3" s="102"/>
      <c r="Q3" s="102"/>
      <c r="R3" s="102"/>
      <c r="S3" s="102"/>
      <c r="T3" s="102"/>
      <c r="U3" s="102"/>
      <c r="V3" s="102"/>
      <c r="W3" s="102"/>
      <c r="X3" s="102"/>
    </row>
    <row r="4" spans="1:60" s="122" customFormat="1" x14ac:dyDescent="0.2">
      <c r="A4" s="104" t="s">
        <v>169</v>
      </c>
      <c r="B4" s="104" t="s">
        <v>169</v>
      </c>
      <c r="C4" s="109">
        <v>3895416</v>
      </c>
      <c r="D4" s="104" t="s">
        <v>175</v>
      </c>
      <c r="E4" s="104" t="s">
        <v>214</v>
      </c>
      <c r="F4" s="109">
        <v>4449139</v>
      </c>
      <c r="G4" s="104" t="s">
        <v>92</v>
      </c>
      <c r="H4" s="104" t="s">
        <v>92</v>
      </c>
      <c r="I4" s="109">
        <v>7977471</v>
      </c>
      <c r="J4" s="104" t="s">
        <v>176</v>
      </c>
      <c r="K4" s="104" t="s">
        <v>176</v>
      </c>
      <c r="L4" s="109">
        <v>3138864</v>
      </c>
      <c r="M4" s="104" t="s">
        <v>173</v>
      </c>
      <c r="N4" s="104" t="s">
        <v>213</v>
      </c>
      <c r="O4" s="109">
        <v>10608828</v>
      </c>
      <c r="P4" s="118"/>
      <c r="Q4" s="118"/>
      <c r="R4" s="118"/>
      <c r="S4" s="118"/>
      <c r="T4" s="118"/>
      <c r="U4" s="118"/>
      <c r="V4" s="118"/>
      <c r="W4" s="118"/>
      <c r="X4" s="118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</row>
    <row r="5" spans="1:60" s="122" customFormat="1" x14ac:dyDescent="0.2">
      <c r="A5" s="104" t="s">
        <v>181</v>
      </c>
      <c r="B5" s="104" t="s">
        <v>218</v>
      </c>
      <c r="C5" s="109">
        <v>3684430</v>
      </c>
      <c r="D5" s="104" t="s">
        <v>170</v>
      </c>
      <c r="E5" s="104" t="s">
        <v>170</v>
      </c>
      <c r="F5" s="109">
        <v>4162100</v>
      </c>
      <c r="G5" s="104" t="s">
        <v>171</v>
      </c>
      <c r="H5" s="104" t="s">
        <v>215</v>
      </c>
      <c r="I5" s="109">
        <v>7399017</v>
      </c>
      <c r="J5" s="104" t="s">
        <v>182</v>
      </c>
      <c r="K5" s="104" t="s">
        <v>223</v>
      </c>
      <c r="L5" s="109">
        <v>2857491</v>
      </c>
      <c r="M5" s="104" t="s">
        <v>186</v>
      </c>
      <c r="N5" s="104" t="s">
        <v>224</v>
      </c>
      <c r="O5" s="109">
        <v>3930310</v>
      </c>
      <c r="P5" s="118"/>
      <c r="Q5" s="118"/>
      <c r="R5" s="118"/>
      <c r="S5" s="118"/>
      <c r="T5" s="118"/>
      <c r="U5" s="118"/>
      <c r="V5" s="118"/>
      <c r="W5" s="118"/>
      <c r="X5" s="118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</row>
    <row r="6" spans="1:60" s="122" customFormat="1" x14ac:dyDescent="0.2">
      <c r="A6" s="104" t="s">
        <v>169</v>
      </c>
      <c r="B6" s="104" t="s">
        <v>211</v>
      </c>
      <c r="C6" s="109">
        <v>3532312</v>
      </c>
      <c r="D6" s="104" t="s">
        <v>184</v>
      </c>
      <c r="E6" s="104" t="s">
        <v>222</v>
      </c>
      <c r="F6" s="109">
        <v>3702916</v>
      </c>
      <c r="G6" s="104" t="s">
        <v>99</v>
      </c>
      <c r="H6" s="104" t="s">
        <v>220</v>
      </c>
      <c r="I6" s="109">
        <v>4976241</v>
      </c>
      <c r="J6" s="104" t="s">
        <v>180</v>
      </c>
      <c r="K6" s="104" t="s">
        <v>212</v>
      </c>
      <c r="L6" s="109">
        <v>2562028</v>
      </c>
      <c r="M6" s="104" t="s">
        <v>201</v>
      </c>
      <c r="N6" s="104" t="s">
        <v>240</v>
      </c>
      <c r="O6" s="109">
        <v>2016440</v>
      </c>
      <c r="P6" s="118"/>
      <c r="Q6" s="118"/>
      <c r="R6" s="118"/>
      <c r="S6" s="118"/>
      <c r="T6" s="118"/>
      <c r="U6" s="118"/>
      <c r="V6" s="118"/>
      <c r="W6" s="118"/>
      <c r="X6" s="118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</row>
    <row r="7" spans="1:60" s="122" customFormat="1" x14ac:dyDescent="0.2">
      <c r="A7" s="104" t="s">
        <v>178</v>
      </c>
      <c r="B7" s="104" t="s">
        <v>221</v>
      </c>
      <c r="C7" s="109">
        <v>2612113</v>
      </c>
      <c r="D7" s="104" t="s">
        <v>170</v>
      </c>
      <c r="E7" s="104" t="s">
        <v>219</v>
      </c>
      <c r="F7" s="109">
        <v>3037296</v>
      </c>
      <c r="G7" s="104" t="s">
        <v>87</v>
      </c>
      <c r="H7" s="104" t="s">
        <v>87</v>
      </c>
      <c r="I7" s="109">
        <v>3673619</v>
      </c>
      <c r="J7" s="104" t="s">
        <v>172</v>
      </c>
      <c r="K7" s="104" t="s">
        <v>216</v>
      </c>
      <c r="L7" s="109">
        <v>2522650</v>
      </c>
      <c r="M7" s="104" t="s">
        <v>177</v>
      </c>
      <c r="N7" s="104" t="s">
        <v>217</v>
      </c>
      <c r="O7" s="109">
        <v>1694080</v>
      </c>
      <c r="P7" s="118"/>
      <c r="Q7" s="118"/>
      <c r="R7" s="118"/>
      <c r="S7" s="118"/>
      <c r="T7" s="118"/>
      <c r="U7" s="118"/>
      <c r="V7" s="118"/>
      <c r="W7" s="118"/>
      <c r="X7" s="118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</row>
    <row r="8" spans="1:60" s="122" customFormat="1" x14ac:dyDescent="0.2">
      <c r="A8" s="104" t="s">
        <v>114</v>
      </c>
      <c r="B8" s="104" t="s">
        <v>114</v>
      </c>
      <c r="C8" s="109">
        <v>1861760</v>
      </c>
      <c r="D8" s="104" t="s">
        <v>179</v>
      </c>
      <c r="E8" s="104" t="s">
        <v>227</v>
      </c>
      <c r="F8" s="109">
        <v>2641394</v>
      </c>
      <c r="G8" s="104" t="s">
        <v>125</v>
      </c>
      <c r="H8" s="104" t="s">
        <v>125</v>
      </c>
      <c r="I8" s="109">
        <v>2624115</v>
      </c>
      <c r="J8" s="104" t="s">
        <v>172</v>
      </c>
      <c r="K8" s="104" t="s">
        <v>225</v>
      </c>
      <c r="L8" s="109">
        <v>2384202</v>
      </c>
      <c r="M8" s="104" t="s">
        <v>190</v>
      </c>
      <c r="N8" s="104" t="s">
        <v>234</v>
      </c>
      <c r="O8" s="109">
        <v>1524940</v>
      </c>
      <c r="P8" s="118"/>
      <c r="Q8" s="118"/>
      <c r="R8" s="118"/>
      <c r="S8" s="118"/>
      <c r="T8" s="118"/>
      <c r="U8" s="118"/>
      <c r="V8" s="118"/>
      <c r="W8" s="118"/>
      <c r="X8" s="118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</row>
    <row r="9" spans="1:60" s="122" customFormat="1" x14ac:dyDescent="0.2">
      <c r="A9" s="104" t="s">
        <v>191</v>
      </c>
      <c r="B9" s="104" t="s">
        <v>191</v>
      </c>
      <c r="C9" s="109">
        <v>1812375</v>
      </c>
      <c r="D9" s="104" t="s">
        <v>83</v>
      </c>
      <c r="E9" s="104" t="s">
        <v>352</v>
      </c>
      <c r="F9" s="109">
        <v>2588241</v>
      </c>
      <c r="G9" s="104" t="s">
        <v>342</v>
      </c>
      <c r="H9" s="104" t="s">
        <v>342</v>
      </c>
      <c r="I9" s="109">
        <v>2472265</v>
      </c>
      <c r="J9" s="104" t="s">
        <v>172</v>
      </c>
      <c r="K9" s="104" t="s">
        <v>233</v>
      </c>
      <c r="L9" s="109">
        <v>1752415</v>
      </c>
      <c r="M9" s="104" t="s">
        <v>197</v>
      </c>
      <c r="N9" s="104" t="s">
        <v>236</v>
      </c>
      <c r="O9" s="109">
        <v>1521064</v>
      </c>
      <c r="P9" s="118"/>
      <c r="Q9" s="118"/>
      <c r="R9" s="118"/>
      <c r="S9" s="118"/>
      <c r="T9" s="118"/>
      <c r="U9" s="118"/>
      <c r="V9" s="118"/>
      <c r="W9" s="118"/>
      <c r="X9" s="118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</row>
    <row r="10" spans="1:60" s="122" customFormat="1" x14ac:dyDescent="0.2">
      <c r="A10" s="104" t="s">
        <v>200</v>
      </c>
      <c r="B10" s="104" t="s">
        <v>235</v>
      </c>
      <c r="C10" s="109">
        <v>1596186</v>
      </c>
      <c r="D10" s="104" t="s">
        <v>175</v>
      </c>
      <c r="E10" s="104" t="s">
        <v>175</v>
      </c>
      <c r="F10" s="109">
        <v>2262027</v>
      </c>
      <c r="G10" s="104" t="s">
        <v>99</v>
      </c>
      <c r="H10" s="104" t="s">
        <v>232</v>
      </c>
      <c r="I10" s="109">
        <v>1866403</v>
      </c>
      <c r="J10" s="104" t="s">
        <v>176</v>
      </c>
      <c r="K10" s="104" t="s">
        <v>228</v>
      </c>
      <c r="L10" s="109">
        <v>1708672</v>
      </c>
      <c r="M10" s="104" t="s">
        <v>204</v>
      </c>
      <c r="N10" s="104" t="s">
        <v>247</v>
      </c>
      <c r="O10" s="109">
        <v>1263620</v>
      </c>
      <c r="P10" s="118"/>
      <c r="Q10" s="118"/>
      <c r="R10" s="118"/>
      <c r="S10" s="118"/>
      <c r="T10" s="118"/>
      <c r="U10" s="118"/>
      <c r="V10" s="118"/>
      <c r="W10" s="118"/>
      <c r="X10" s="118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</row>
    <row r="11" spans="1:60" s="122" customFormat="1" x14ac:dyDescent="0.2">
      <c r="A11" s="104" t="s">
        <v>174</v>
      </c>
      <c r="B11" s="104" t="s">
        <v>226</v>
      </c>
      <c r="C11" s="109">
        <v>1534780</v>
      </c>
      <c r="D11" s="104" t="s">
        <v>83</v>
      </c>
      <c r="E11" s="104" t="s">
        <v>353</v>
      </c>
      <c r="F11" s="109">
        <v>2249908</v>
      </c>
      <c r="G11" s="104" t="s">
        <v>171</v>
      </c>
      <c r="H11" s="104" t="s">
        <v>242</v>
      </c>
      <c r="I11" s="109">
        <v>1110366</v>
      </c>
      <c r="J11" s="104" t="s">
        <v>172</v>
      </c>
      <c r="K11" s="104" t="s">
        <v>356</v>
      </c>
      <c r="L11" s="109">
        <v>991541</v>
      </c>
      <c r="M11" s="104" t="s">
        <v>173</v>
      </c>
      <c r="N11" s="104" t="s">
        <v>360</v>
      </c>
      <c r="O11" s="109">
        <v>865780</v>
      </c>
      <c r="P11" s="118"/>
      <c r="Q11" s="118"/>
      <c r="R11" s="118"/>
      <c r="S11" s="118"/>
      <c r="T11" s="118"/>
      <c r="U11" s="118"/>
      <c r="V11" s="118"/>
      <c r="W11" s="118"/>
      <c r="X11" s="118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</row>
    <row r="12" spans="1:60" s="122" customFormat="1" x14ac:dyDescent="0.2">
      <c r="A12" s="104" t="s">
        <v>183</v>
      </c>
      <c r="B12" s="104" t="s">
        <v>257</v>
      </c>
      <c r="C12" s="109">
        <v>1464840</v>
      </c>
      <c r="D12" s="104" t="s">
        <v>192</v>
      </c>
      <c r="E12" s="104" t="s">
        <v>238</v>
      </c>
      <c r="F12" s="109">
        <v>2080850</v>
      </c>
      <c r="G12" s="104" t="s">
        <v>83</v>
      </c>
      <c r="H12" s="104" t="s">
        <v>83</v>
      </c>
      <c r="I12" s="109">
        <v>407178</v>
      </c>
      <c r="J12" s="104" t="s">
        <v>191</v>
      </c>
      <c r="K12" s="104" t="s">
        <v>357</v>
      </c>
      <c r="L12" s="109">
        <v>851428</v>
      </c>
      <c r="M12" s="104" t="s">
        <v>180</v>
      </c>
      <c r="N12" s="104" t="s">
        <v>212</v>
      </c>
      <c r="O12" s="109">
        <v>828280</v>
      </c>
      <c r="P12" s="118"/>
      <c r="Q12" s="118"/>
      <c r="R12" s="118"/>
      <c r="S12" s="118"/>
      <c r="T12" s="118"/>
      <c r="U12" s="118"/>
      <c r="V12" s="118"/>
      <c r="W12" s="118"/>
      <c r="X12" s="118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</row>
    <row r="13" spans="1:60" s="122" customFormat="1" x14ac:dyDescent="0.2">
      <c r="A13" s="104" t="s">
        <v>101</v>
      </c>
      <c r="B13" s="104" t="s">
        <v>101</v>
      </c>
      <c r="C13" s="109">
        <v>1364448</v>
      </c>
      <c r="D13" s="104" t="s">
        <v>117</v>
      </c>
      <c r="E13" s="104" t="s">
        <v>231</v>
      </c>
      <c r="F13" s="109">
        <v>1975221</v>
      </c>
      <c r="G13" s="104" t="s">
        <v>125</v>
      </c>
      <c r="H13" s="104" t="s">
        <v>293</v>
      </c>
      <c r="I13" s="109">
        <v>391208</v>
      </c>
      <c r="J13" s="104" t="s">
        <v>172</v>
      </c>
      <c r="K13" s="104" t="s">
        <v>243</v>
      </c>
      <c r="L13" s="109">
        <v>842100</v>
      </c>
      <c r="M13" s="104" t="s">
        <v>173</v>
      </c>
      <c r="N13" s="104" t="s">
        <v>253</v>
      </c>
      <c r="O13" s="109">
        <v>818366</v>
      </c>
      <c r="P13" s="118"/>
      <c r="Q13" s="118"/>
      <c r="R13" s="118"/>
      <c r="S13" s="118"/>
      <c r="T13" s="118"/>
      <c r="U13" s="118"/>
      <c r="V13" s="118"/>
      <c r="W13" s="118"/>
      <c r="X13" s="118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</row>
    <row r="14" spans="1:60" s="122" customFormat="1" x14ac:dyDescent="0.2">
      <c r="A14" s="104" t="s">
        <v>208</v>
      </c>
      <c r="B14" s="104" t="s">
        <v>254</v>
      </c>
      <c r="C14" s="109">
        <v>1315937</v>
      </c>
      <c r="D14" s="104" t="s">
        <v>87</v>
      </c>
      <c r="E14" s="104" t="s">
        <v>87</v>
      </c>
      <c r="F14" s="109">
        <v>1883441</v>
      </c>
      <c r="G14" s="104" t="s">
        <v>126</v>
      </c>
      <c r="H14" s="104" t="s">
        <v>126</v>
      </c>
      <c r="I14" s="109">
        <v>361160</v>
      </c>
      <c r="J14" s="104" t="s">
        <v>172</v>
      </c>
      <c r="K14" s="104" t="s">
        <v>229</v>
      </c>
      <c r="L14" s="109">
        <v>840260</v>
      </c>
      <c r="M14" s="104" t="s">
        <v>103</v>
      </c>
      <c r="N14" s="104" t="s">
        <v>103</v>
      </c>
      <c r="O14" s="109">
        <v>622851</v>
      </c>
      <c r="P14" s="118"/>
      <c r="Q14" s="118"/>
      <c r="R14" s="118"/>
      <c r="S14" s="118"/>
      <c r="T14" s="118"/>
      <c r="U14" s="118"/>
      <c r="V14" s="118"/>
      <c r="W14" s="118"/>
      <c r="X14" s="118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</row>
    <row r="15" spans="1:60" s="122" customFormat="1" x14ac:dyDescent="0.2">
      <c r="A15" s="104" t="s">
        <v>191</v>
      </c>
      <c r="B15" s="104" t="s">
        <v>248</v>
      </c>
      <c r="C15" s="109">
        <v>1297941</v>
      </c>
      <c r="D15" s="104" t="s">
        <v>190</v>
      </c>
      <c r="E15" s="104" t="s">
        <v>190</v>
      </c>
      <c r="F15" s="109">
        <v>1770105</v>
      </c>
      <c r="G15" s="104" t="s">
        <v>92</v>
      </c>
      <c r="H15" s="104" t="s">
        <v>157</v>
      </c>
      <c r="I15" s="109">
        <v>304864</v>
      </c>
      <c r="J15" s="104" t="s">
        <v>191</v>
      </c>
      <c r="K15" s="104" t="s">
        <v>261</v>
      </c>
      <c r="L15" s="109">
        <v>811769</v>
      </c>
      <c r="M15" s="104" t="s">
        <v>186</v>
      </c>
      <c r="N15" s="104" t="s">
        <v>361</v>
      </c>
      <c r="O15" s="109">
        <v>582870</v>
      </c>
      <c r="P15" s="118"/>
      <c r="Q15" s="118"/>
      <c r="R15" s="118"/>
      <c r="S15" s="118"/>
      <c r="T15" s="118"/>
      <c r="U15" s="118"/>
      <c r="V15" s="118"/>
      <c r="W15" s="118"/>
      <c r="X15" s="118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</row>
    <row r="16" spans="1:60" s="122" customFormat="1" x14ac:dyDescent="0.2">
      <c r="A16" s="104" t="s">
        <v>176</v>
      </c>
      <c r="B16" s="104" t="s">
        <v>176</v>
      </c>
      <c r="C16" s="109">
        <v>1295520</v>
      </c>
      <c r="D16" s="104" t="s">
        <v>90</v>
      </c>
      <c r="E16" s="104" t="s">
        <v>255</v>
      </c>
      <c r="F16" s="109">
        <v>1674900</v>
      </c>
      <c r="G16" s="104" t="s">
        <v>171</v>
      </c>
      <c r="H16" s="104" t="s">
        <v>239</v>
      </c>
      <c r="I16" s="109">
        <v>278626</v>
      </c>
      <c r="J16" s="104" t="s">
        <v>189</v>
      </c>
      <c r="K16" s="104" t="s">
        <v>256</v>
      </c>
      <c r="L16" s="109">
        <v>744483</v>
      </c>
      <c r="M16" s="104" t="s">
        <v>83</v>
      </c>
      <c r="N16" s="104" t="s">
        <v>83</v>
      </c>
      <c r="O16" s="109">
        <v>491650</v>
      </c>
      <c r="P16" s="118"/>
      <c r="Q16" s="118"/>
      <c r="R16" s="118"/>
      <c r="S16" s="118"/>
      <c r="T16" s="118"/>
      <c r="U16" s="118"/>
      <c r="V16" s="118"/>
      <c r="W16" s="118"/>
      <c r="X16" s="118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</row>
    <row r="17" spans="1:60" s="122" customFormat="1" x14ac:dyDescent="0.2">
      <c r="A17" s="104" t="s">
        <v>183</v>
      </c>
      <c r="B17" s="104" t="s">
        <v>241</v>
      </c>
      <c r="C17" s="109">
        <v>1225200</v>
      </c>
      <c r="D17" s="104" t="s">
        <v>188</v>
      </c>
      <c r="E17" s="104" t="s">
        <v>188</v>
      </c>
      <c r="F17" s="109">
        <v>1523910</v>
      </c>
      <c r="G17" s="104" t="s">
        <v>171</v>
      </c>
      <c r="H17" s="104" t="s">
        <v>245</v>
      </c>
      <c r="I17" s="109">
        <v>250422</v>
      </c>
      <c r="J17" s="104" t="s">
        <v>172</v>
      </c>
      <c r="K17" s="104" t="s">
        <v>172</v>
      </c>
      <c r="L17" s="109">
        <v>620270</v>
      </c>
      <c r="M17" s="104" t="s">
        <v>93</v>
      </c>
      <c r="N17" s="104" t="s">
        <v>93</v>
      </c>
      <c r="O17" s="109">
        <v>480080</v>
      </c>
      <c r="P17" s="118"/>
      <c r="Q17" s="118"/>
      <c r="R17" s="118"/>
      <c r="S17" s="118"/>
      <c r="T17" s="118"/>
      <c r="U17" s="118"/>
      <c r="V17" s="118"/>
      <c r="W17" s="118"/>
      <c r="X17" s="118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</row>
    <row r="18" spans="1:60" s="122" customFormat="1" x14ac:dyDescent="0.2">
      <c r="A18" s="104" t="s">
        <v>174</v>
      </c>
      <c r="B18" s="104" t="s">
        <v>237</v>
      </c>
      <c r="C18" s="109">
        <v>1108909</v>
      </c>
      <c r="D18" s="104" t="s">
        <v>110</v>
      </c>
      <c r="E18" s="104" t="s">
        <v>249</v>
      </c>
      <c r="F18" s="109">
        <v>1405250</v>
      </c>
      <c r="G18" s="104" t="s">
        <v>343</v>
      </c>
      <c r="H18" s="104" t="s">
        <v>355</v>
      </c>
      <c r="I18" s="109">
        <v>244000</v>
      </c>
      <c r="J18" s="104" t="s">
        <v>193</v>
      </c>
      <c r="K18" s="104" t="s">
        <v>246</v>
      </c>
      <c r="L18" s="109">
        <v>550602</v>
      </c>
      <c r="M18" s="104" t="s">
        <v>172</v>
      </c>
      <c r="N18" s="104" t="s">
        <v>229</v>
      </c>
      <c r="O18" s="109">
        <v>457547</v>
      </c>
      <c r="P18" s="118"/>
      <c r="Q18" s="118"/>
      <c r="R18" s="118"/>
      <c r="S18" s="118"/>
      <c r="T18" s="118"/>
      <c r="U18" s="118"/>
      <c r="V18" s="118"/>
      <c r="W18" s="118"/>
      <c r="X18" s="118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</row>
    <row r="19" spans="1:60" s="122" customFormat="1" x14ac:dyDescent="0.2">
      <c r="A19" s="104" t="s">
        <v>202</v>
      </c>
      <c r="B19" s="104" t="s">
        <v>230</v>
      </c>
      <c r="C19" s="109">
        <v>1059254</v>
      </c>
      <c r="D19" s="104" t="s">
        <v>126</v>
      </c>
      <c r="E19" s="104" t="s">
        <v>354</v>
      </c>
      <c r="F19" s="109">
        <v>1302480</v>
      </c>
      <c r="G19" s="104" t="s">
        <v>125</v>
      </c>
      <c r="H19" s="104" t="s">
        <v>252</v>
      </c>
      <c r="I19" s="109">
        <v>189454</v>
      </c>
      <c r="J19" s="104" t="s">
        <v>198</v>
      </c>
      <c r="K19" s="104" t="s">
        <v>251</v>
      </c>
      <c r="L19" s="109">
        <v>537500</v>
      </c>
      <c r="M19" s="104" t="s">
        <v>348</v>
      </c>
      <c r="N19" s="104" t="s">
        <v>362</v>
      </c>
      <c r="O19" s="109">
        <v>434000</v>
      </c>
      <c r="P19" s="118"/>
      <c r="Q19" s="118"/>
      <c r="R19" s="118"/>
      <c r="S19" s="118"/>
      <c r="T19" s="118"/>
      <c r="U19" s="118"/>
      <c r="V19" s="118"/>
      <c r="W19" s="118"/>
      <c r="X19" s="118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</row>
    <row r="20" spans="1:60" s="122" customFormat="1" x14ac:dyDescent="0.2">
      <c r="A20" s="104" t="s">
        <v>102</v>
      </c>
      <c r="B20" s="104" t="s">
        <v>102</v>
      </c>
      <c r="C20" s="109">
        <v>1005300</v>
      </c>
      <c r="D20" s="104" t="s">
        <v>205</v>
      </c>
      <c r="E20" s="104" t="s">
        <v>292</v>
      </c>
      <c r="F20" s="109">
        <v>1237938</v>
      </c>
      <c r="G20" s="104" t="s">
        <v>92</v>
      </c>
      <c r="H20" s="104" t="s">
        <v>152</v>
      </c>
      <c r="I20" s="109">
        <v>165190</v>
      </c>
      <c r="J20" s="104" t="s">
        <v>199</v>
      </c>
      <c r="K20" s="104" t="s">
        <v>294</v>
      </c>
      <c r="L20" s="109">
        <v>522132</v>
      </c>
      <c r="M20" s="104" t="s">
        <v>347</v>
      </c>
      <c r="N20" s="104" t="s">
        <v>363</v>
      </c>
      <c r="O20" s="109">
        <v>417000</v>
      </c>
      <c r="P20" s="118"/>
      <c r="Q20" s="118"/>
      <c r="R20" s="118"/>
      <c r="S20" s="118"/>
      <c r="T20" s="118"/>
      <c r="U20" s="118"/>
      <c r="V20" s="118"/>
      <c r="W20" s="118"/>
      <c r="X20" s="118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</row>
    <row r="21" spans="1:60" s="122" customFormat="1" x14ac:dyDescent="0.2">
      <c r="A21" s="104" t="s">
        <v>209</v>
      </c>
      <c r="B21" s="104" t="s">
        <v>349</v>
      </c>
      <c r="C21" s="109">
        <v>810727</v>
      </c>
      <c r="D21" s="104" t="s">
        <v>83</v>
      </c>
      <c r="E21" s="104" t="s">
        <v>83</v>
      </c>
      <c r="F21" s="109">
        <v>1212540</v>
      </c>
      <c r="G21" s="104" t="s">
        <v>125</v>
      </c>
      <c r="H21" s="104" t="s">
        <v>260</v>
      </c>
      <c r="I21" s="109">
        <v>161838</v>
      </c>
      <c r="J21" s="104" t="s">
        <v>87</v>
      </c>
      <c r="K21" s="104" t="s">
        <v>87</v>
      </c>
      <c r="L21" s="109">
        <v>513478</v>
      </c>
      <c r="M21" s="104" t="s">
        <v>346</v>
      </c>
      <c r="N21" s="104" t="s">
        <v>364</v>
      </c>
      <c r="O21" s="109">
        <v>405114</v>
      </c>
      <c r="P21" s="118"/>
      <c r="Q21" s="118"/>
      <c r="R21" s="118"/>
      <c r="S21" s="118"/>
      <c r="T21" s="118"/>
      <c r="U21" s="118"/>
      <c r="V21" s="118"/>
      <c r="W21" s="118"/>
      <c r="X21" s="118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</row>
    <row r="22" spans="1:60" s="122" customFormat="1" x14ac:dyDescent="0.2">
      <c r="A22" s="104" t="s">
        <v>169</v>
      </c>
      <c r="B22" s="105" t="s">
        <v>259</v>
      </c>
      <c r="C22" s="109">
        <v>745730</v>
      </c>
      <c r="D22" s="105" t="s">
        <v>184</v>
      </c>
      <c r="E22" s="105" t="s">
        <v>244</v>
      </c>
      <c r="F22" s="109">
        <v>1186350</v>
      </c>
      <c r="G22" s="105" t="s">
        <v>103</v>
      </c>
      <c r="H22" s="105" t="s">
        <v>103</v>
      </c>
      <c r="I22" s="109">
        <v>149157</v>
      </c>
      <c r="J22" s="105" t="s">
        <v>176</v>
      </c>
      <c r="K22" s="105" t="s">
        <v>358</v>
      </c>
      <c r="L22" s="109">
        <v>486850</v>
      </c>
      <c r="M22" s="104" t="s">
        <v>178</v>
      </c>
      <c r="N22" s="104" t="s">
        <v>295</v>
      </c>
      <c r="O22" s="109">
        <v>405000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</row>
    <row r="23" spans="1:60" s="122" customFormat="1" x14ac:dyDescent="0.2">
      <c r="A23" s="105" t="s">
        <v>350</v>
      </c>
      <c r="B23" s="105" t="s">
        <v>351</v>
      </c>
      <c r="C23" s="117">
        <v>721980</v>
      </c>
      <c r="D23" s="105" t="s">
        <v>179</v>
      </c>
      <c r="E23" s="105" t="s">
        <v>258</v>
      </c>
      <c r="F23" s="117">
        <v>1150112</v>
      </c>
      <c r="G23" s="105" t="s">
        <v>99</v>
      </c>
      <c r="H23" s="105" t="s">
        <v>250</v>
      </c>
      <c r="I23" s="117">
        <v>142237</v>
      </c>
      <c r="J23" s="105" t="s">
        <v>97</v>
      </c>
      <c r="K23" s="105" t="s">
        <v>359</v>
      </c>
      <c r="L23" s="117">
        <v>445000</v>
      </c>
      <c r="M23" s="105" t="s">
        <v>304</v>
      </c>
      <c r="N23" s="105" t="s">
        <v>304</v>
      </c>
      <c r="O23" s="117">
        <v>377687</v>
      </c>
      <c r="P23" s="118"/>
      <c r="Q23" s="118"/>
      <c r="R23" s="118"/>
      <c r="S23" s="118"/>
      <c r="T23" s="118"/>
      <c r="U23" s="118"/>
      <c r="V23" s="118"/>
      <c r="W23" s="118"/>
      <c r="X23" s="118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</row>
    <row r="24" spans="1:60" x14ac:dyDescent="0.25">
      <c r="A24" s="102"/>
      <c r="B24" s="102"/>
      <c r="C24" s="102"/>
      <c r="D24" s="102"/>
      <c r="E24" s="102"/>
      <c r="F24" s="102"/>
      <c r="G24" s="102" t="s">
        <v>296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</row>
    <row r="25" spans="1:60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</row>
    <row r="26" spans="1:60" x14ac:dyDescent="0.25">
      <c r="A26" s="61" t="s">
        <v>20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</row>
    <row r="27" spans="1:60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1:60" x14ac:dyDescent="0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60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60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60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60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1:24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1:24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1:24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1:24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1:24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1:24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1:24" x14ac:dyDescent="0.2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1:24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1:24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</row>
    <row r="42" spans="1:24" x14ac:dyDescent="0.2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</row>
    <row r="43" spans="1:24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</row>
    <row r="44" spans="1:24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1:24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9</cp:revision>
  <dcterms:created xsi:type="dcterms:W3CDTF">2022-04-28T21:19:21Z</dcterms:created>
  <dcterms:modified xsi:type="dcterms:W3CDTF">2023-09-22T21:54:14Z</dcterms:modified>
  <dc:language>pt-BR</dc:language>
</cp:coreProperties>
</file>