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oletins 2023\11 - Novembro\"/>
    </mc:Choice>
  </mc:AlternateContent>
  <bookViews>
    <workbookView xWindow="-120" yWindow="-120" windowWidth="29040" windowHeight="15990" tabRatio="617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unicípios-Hortaliças" sheetId="27" r:id="rId26"/>
    <sheet name="Microrregiões-Hortaliças" sheetId="26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19" i="4"/>
  <c r="A20" i="4"/>
  <c r="A21" i="5"/>
  <c r="A20" i="5"/>
  <c r="A19" i="5"/>
  <c r="B15" i="24" l="1"/>
  <c r="E4" i="16"/>
  <c r="B15" i="16"/>
  <c r="D16" i="5"/>
  <c r="E4" i="17" l="1"/>
  <c r="D15" i="25" l="1"/>
  <c r="C15" i="25"/>
  <c r="B15" i="25"/>
  <c r="E14" i="25"/>
  <c r="E13" i="25"/>
  <c r="E12" i="25"/>
  <c r="E11" i="25"/>
  <c r="E10" i="25"/>
  <c r="E9" i="25"/>
  <c r="E8" i="25"/>
  <c r="E7" i="25"/>
  <c r="E6" i="25"/>
  <c r="E5" i="25"/>
  <c r="E4" i="25"/>
  <c r="D15" i="24"/>
  <c r="C15" i="24"/>
  <c r="E14" i="24"/>
  <c r="E13" i="24"/>
  <c r="E12" i="24"/>
  <c r="E11" i="24"/>
  <c r="E10" i="24"/>
  <c r="E9" i="24"/>
  <c r="E8" i="24"/>
  <c r="E7" i="24"/>
  <c r="E6" i="24"/>
  <c r="E5" i="24"/>
  <c r="E4" i="24"/>
  <c r="D15" i="23"/>
  <c r="C15" i="23"/>
  <c r="B15" i="23"/>
  <c r="E13" i="23"/>
  <c r="E12" i="23"/>
  <c r="E11" i="23"/>
  <c r="E10" i="23"/>
  <c r="E9" i="23"/>
  <c r="E8" i="23"/>
  <c r="E7" i="23"/>
  <c r="E6" i="23"/>
  <c r="E5" i="23"/>
  <c r="E4" i="23"/>
  <c r="D15" i="22"/>
  <c r="C15" i="22"/>
  <c r="B15" i="22"/>
  <c r="E14" i="22"/>
  <c r="E13" i="22"/>
  <c r="E12" i="22"/>
  <c r="E11" i="22"/>
  <c r="E10" i="22"/>
  <c r="E9" i="22"/>
  <c r="E8" i="22"/>
  <c r="E7" i="22"/>
  <c r="E6" i="22"/>
  <c r="E5" i="22"/>
  <c r="E4" i="22"/>
  <c r="D15" i="21"/>
  <c r="C15" i="21"/>
  <c r="B15" i="21"/>
  <c r="E14" i="21"/>
  <c r="E13" i="21"/>
  <c r="E12" i="21"/>
  <c r="E11" i="21"/>
  <c r="E10" i="21"/>
  <c r="E9" i="21"/>
  <c r="E8" i="21"/>
  <c r="E7" i="21"/>
  <c r="E6" i="21"/>
  <c r="E5" i="21"/>
  <c r="E4" i="21"/>
  <c r="D15" i="20"/>
  <c r="C15" i="20"/>
  <c r="B15" i="20"/>
  <c r="E14" i="20"/>
  <c r="E13" i="20"/>
  <c r="E12" i="20"/>
  <c r="E11" i="20"/>
  <c r="E10" i="20"/>
  <c r="E9" i="20"/>
  <c r="E8" i="20"/>
  <c r="E7" i="20"/>
  <c r="E6" i="20"/>
  <c r="E5" i="20"/>
  <c r="E4" i="20"/>
  <c r="D15" i="19"/>
  <c r="C15" i="19"/>
  <c r="B15" i="19"/>
  <c r="E14" i="19"/>
  <c r="E13" i="19"/>
  <c r="E12" i="19"/>
  <c r="E11" i="19"/>
  <c r="E10" i="19"/>
  <c r="E9" i="19"/>
  <c r="E8" i="19"/>
  <c r="E7" i="19"/>
  <c r="E6" i="19"/>
  <c r="E5" i="19"/>
  <c r="E4" i="19"/>
  <c r="D15" i="18"/>
  <c r="C15" i="18"/>
  <c r="B15" i="18"/>
  <c r="E14" i="18"/>
  <c r="E13" i="18"/>
  <c r="E12" i="18"/>
  <c r="E11" i="18"/>
  <c r="E10" i="18"/>
  <c r="E9" i="18"/>
  <c r="E8" i="18"/>
  <c r="E7" i="18"/>
  <c r="E6" i="18"/>
  <c r="E5" i="18"/>
  <c r="E4" i="18"/>
  <c r="D15" i="17"/>
  <c r="C15" i="17"/>
  <c r="B15" i="17"/>
  <c r="E13" i="17"/>
  <c r="E12" i="17"/>
  <c r="E11" i="17"/>
  <c r="E10" i="17"/>
  <c r="E9" i="17"/>
  <c r="E8" i="17"/>
  <c r="E7" i="17"/>
  <c r="E6" i="17"/>
  <c r="E5" i="17"/>
  <c r="D15" i="16"/>
  <c r="C15" i="16"/>
  <c r="E14" i="16"/>
  <c r="E13" i="16"/>
  <c r="E12" i="16"/>
  <c r="E11" i="16"/>
  <c r="E10" i="16"/>
  <c r="E9" i="16"/>
  <c r="E8" i="16"/>
  <c r="E7" i="16"/>
  <c r="E6" i="16"/>
  <c r="E5" i="16"/>
  <c r="C16" i="5"/>
  <c r="B16" i="5"/>
  <c r="D16" i="4"/>
  <c r="C16" i="4"/>
  <c r="B16" i="4"/>
  <c r="E15" i="22" l="1"/>
  <c r="E15" i="21"/>
  <c r="E15" i="18"/>
  <c r="E15" i="17"/>
  <c r="E15" i="16"/>
  <c r="E15" i="19"/>
  <c r="E15" i="20"/>
  <c r="E15" i="23"/>
  <c r="E15" i="24"/>
  <c r="E15" i="25"/>
</calcChain>
</file>

<file path=xl/sharedStrings.xml><?xml version="1.0" encoding="utf-8"?>
<sst xmlns="http://schemas.openxmlformats.org/spreadsheetml/2006/main" count="1207" uniqueCount="381">
  <si>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</si>
  <si>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</si>
  <si>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</si>
  <si>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</si>
  <si>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</si>
  <si>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</si>
  <si>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</si>
  <si>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</si>
  <si>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</si>
  <si>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</si>
  <si>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</si>
  <si>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</si>
  <si>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CEASA/PR - Curitiba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</si>
  <si>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</si>
  <si>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</si>
  <si>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</si>
  <si>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</si>
  <si>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</si>
  <si>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</si>
  <si>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</si>
  <si>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</si>
  <si>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</si>
  <si>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</si>
  <si>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</si>
  <si>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</si>
  <si>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</si>
  <si>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</si>
  <si>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</si>
  <si>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</si>
  <si>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</si>
  <si>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</si>
  <si>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</si>
  <si>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</si>
  <si>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</si>
  <si>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</si>
  <si>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</si>
  <si>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</si>
  <si>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</si>
  <si>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</si>
  <si>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</si>
  <si>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</si>
  <si>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</si>
  <si>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</si>
  <si>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</si>
  <si>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</si>
  <si>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</si>
  <si>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</si>
  <si>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</si>
  <si>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Quantidade de Hortaliças Comercializadas (kg) nas Ceasas Analisadas em 2021, 2022 e 2023</t>
  </si>
  <si>
    <t>Preços R$/kg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</si>
  <si>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</si>
  <si>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</si>
  <si>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</si>
  <si>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</si>
  <si>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</si>
  <si>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</si>
  <si>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</si>
  <si>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</si>
  <si>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</si>
  <si>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</si>
  <si>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</si>
  <si>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</si>
  <si>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</si>
  <si>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</si>
  <si>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</si>
  <si>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</si>
  <si>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</si>
  <si>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</si>
  <si>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</si>
  <si>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</si>
  <si>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</si>
  <si>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</si>
  <si>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</si>
  <si>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</si>
  <si>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</si>
  <si>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PIEDADE-SP</t>
  </si>
  <si>
    <t>CURITIBA-PR</t>
  </si>
  <si>
    <t>IBIAPABA-CE</t>
  </si>
  <si>
    <t>SERRANA-RJ</t>
  </si>
  <si>
    <t>BARBACENA-MG</t>
  </si>
  <si>
    <t>VITÓRIA DE SANTO ANTÃO-PE</t>
  </si>
  <si>
    <t>ITAPECERICA DA SERRA-SP</t>
  </si>
  <si>
    <t>BRASÍLIA-DF</t>
  </si>
  <si>
    <t>UBERLÂNDIA-MG</t>
  </si>
  <si>
    <t>BATURITÉ-CE</t>
  </si>
  <si>
    <t>MOGI DAS CRUZES-SP</t>
  </si>
  <si>
    <t>SANTA TERESA-ES</t>
  </si>
  <si>
    <t>NOVA FRIBURGO-RJ</t>
  </si>
  <si>
    <t>BRAGANÇA PAULISTA-SP</t>
  </si>
  <si>
    <t>BELO HORIZONTE-MG</t>
  </si>
  <si>
    <t>FLORIANÓPOLIS-SC</t>
  </si>
  <si>
    <t>Município</t>
  </si>
  <si>
    <t>BANANA</t>
  </si>
  <si>
    <t>LARANJA</t>
  </si>
  <si>
    <t>MAÇÃ</t>
  </si>
  <si>
    <t>MAMÃO</t>
  </si>
  <si>
    <t>MELANCIA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</si>
  <si>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</si>
  <si>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</si>
  <si>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</si>
  <si>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</si>
  <si>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</si>
  <si>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</si>
  <si>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</si>
  <si>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</si>
  <si>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</si>
  <si>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</si>
  <si>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</si>
  <si>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</si>
  <si>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</si>
  <si>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</si>
  <si>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</si>
  <si>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</si>
  <si>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</si>
  <si>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</si>
  <si>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</si>
  <si>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</si>
  <si>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</si>
  <si>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*Maçã importada</t>
  </si>
  <si>
    <t>Obs: O preço por quilo da Melancia na Ceasa/AC não tem sido usado porque a conversão está errada.</t>
  </si>
  <si>
    <t>Quantidade (Kg)</t>
  </si>
  <si>
    <t>OBS: A quantidade total não leva em consideração as Ceasas de RS, Campinas e SC (motivo: dados incompletos) : Veja as Ceasas consideradas (Filtro)</t>
  </si>
  <si>
    <t>Setembro de 2023</t>
  </si>
  <si>
    <t xml:space="preserve">A Ceasa/AC - Rio Branco não registrou informação de quantidade comercializada em setembro de 2023 </t>
  </si>
  <si>
    <t>CEAGESP - SAO PAULO</t>
  </si>
  <si>
    <t>CEASAMINAS - BELO HORIZONTE</t>
  </si>
  <si>
    <t>CEASA/RJ - RIO DE JANEIRO</t>
  </si>
  <si>
    <t>CEASA/ES - VITORIA</t>
  </si>
  <si>
    <t>CEASA/PR - CURITIBA</t>
  </si>
  <si>
    <t>CEASA/GO - GOIANIA</t>
  </si>
  <si>
    <t>CEASA/DF - BRASILIA</t>
  </si>
  <si>
    <t>CEASA/PE - RECIFE</t>
  </si>
  <si>
    <t>CEASA/CE - FORTALEZA</t>
  </si>
  <si>
    <t>CEASA/AC - RIO BRANCO</t>
  </si>
  <si>
    <t>Ceasas consideradas (Filtro):</t>
  </si>
  <si>
    <t>Preço da batata em set/23 informado pelo contato do Acre (estava sem preço no sistema)</t>
  </si>
  <si>
    <t>Set 23: Maçã veio sem preço no Acre. Preço informado pela Ceasa.</t>
  </si>
  <si>
    <t>GUARULHOS-SP</t>
  </si>
  <si>
    <t>LONDRINA-PR</t>
  </si>
  <si>
    <t>PORECATÚ-PR</t>
  </si>
  <si>
    <t>Out/Set</t>
  </si>
  <si>
    <t>Preço Médio (R$/kg) em Outubro/2023 das Principais Hortaliças Comercializadas nos Entrepostos Selecionados</t>
  </si>
  <si>
    <t>Preço Médio (R$/kg) em Outubro/2023 das Principais Frutas Comercializadas nos Entrepostos Selecionados</t>
  </si>
  <si>
    <t>Comparativo Out/23 e Set/23 (mês anterior)</t>
  </si>
  <si>
    <t>Comparativo Out/23 e Out/22 (mesmo mês do ano passado)</t>
  </si>
  <si>
    <t>Comparativo Out/23 e Out/21 (mesmo mês do ano retrasado)</t>
  </si>
  <si>
    <t>Outubro de 2022</t>
  </si>
  <si>
    <t>Outubro de 2023</t>
  </si>
  <si>
    <t>Variação Out/Set</t>
  </si>
  <si>
    <t>*Melancia sem preço por quilo no Acre</t>
  </si>
  <si>
    <t>FOZ DO IGUAÇU-PR</t>
  </si>
  <si>
    <t>IBIÚNA-SP</t>
  </si>
  <si>
    <t>TIANGUÁ-CE</t>
  </si>
  <si>
    <t>SÃO JOSÉ DOS PINHAIS-PR</t>
  </si>
  <si>
    <t>TERESÓPOLIS-RJ</t>
  </si>
  <si>
    <t>COLOMBO-PR</t>
  </si>
  <si>
    <t>COTIA-SP</t>
  </si>
  <si>
    <t>EMBU-GUAÇU-SP</t>
  </si>
  <si>
    <t>CAMPINA GRANDE DO SUL-PR</t>
  </si>
  <si>
    <t>ARATUBA-CE</t>
  </si>
  <si>
    <t>PETRÓPOLIS-RJ</t>
  </si>
  <si>
    <t>SANTA MARIA DE JETIBÁ-ES</t>
  </si>
  <si>
    <t>SÃO LOURENÇO DA SERRA-SP</t>
  </si>
  <si>
    <t>ARAUCÁRIA-PR</t>
  </si>
  <si>
    <t>SÃO MIGUEL ARCANJO-SP</t>
  </si>
  <si>
    <t>ARAXÁ-MG</t>
  </si>
  <si>
    <t>SÃO JOÃO DA BOA VISTA-SP</t>
  </si>
  <si>
    <t>ENTORNO DE BRASÍLIA-GO</t>
  </si>
  <si>
    <t>SEABRA-BA</t>
  </si>
  <si>
    <t>POUSO ALEGRE-MG</t>
  </si>
  <si>
    <t>PATOS DE MINAS-MG</t>
  </si>
  <si>
    <t>AVARÉ-SP</t>
  </si>
  <si>
    <t>PATROCÍNIO-MG</t>
  </si>
  <si>
    <t>ITAPEVA-SP</t>
  </si>
  <si>
    <t>FORMIGA-MG</t>
  </si>
  <si>
    <t>POÇOS DE CALDAS-MG</t>
  </si>
  <si>
    <t>SANTA RITA DO SAPUCAÍ-MG</t>
  </si>
  <si>
    <t>PORANGATU-GO</t>
  </si>
  <si>
    <t>UNAÍ-MG</t>
  </si>
  <si>
    <t>MOJI MIRIM-SP</t>
  </si>
  <si>
    <t>VARGINHA-MG</t>
  </si>
  <si>
    <t>PIRASSUNUNGA-SP</t>
  </si>
  <si>
    <t>GOIÂNIA-GO</t>
  </si>
  <si>
    <t>PETROLINA-PE</t>
  </si>
  <si>
    <t>JABOTICABAL-SP</t>
  </si>
  <si>
    <t>ITUPORANGA-SC</t>
  </si>
  <si>
    <t>IRECÊ-BA</t>
  </si>
  <si>
    <t>JUAZEIRO-BA</t>
  </si>
  <si>
    <t>RIO DO SUL-SC</t>
  </si>
  <si>
    <t>CATALÃO-GO</t>
  </si>
  <si>
    <t>MOSSORÓ-RN</t>
  </si>
  <si>
    <t>TRÊS MARIAS-MG</t>
  </si>
  <si>
    <t>UBERABA-MG</t>
  </si>
  <si>
    <t>RIO NEGRO-PR</t>
  </si>
  <si>
    <t>APUCARANA-PR</t>
  </si>
  <si>
    <t>CANOINHAS-SC</t>
  </si>
  <si>
    <t>ASSAÍ-PR</t>
  </si>
  <si>
    <t>BREJO PERNAMBUCANO-PE</t>
  </si>
  <si>
    <t>CAMPINAS-SP</t>
  </si>
  <si>
    <t>VASSOURAS-RJ</t>
  </si>
  <si>
    <t>SÃO PAULO-SP</t>
  </si>
  <si>
    <t>OLIVEIRA-MG</t>
  </si>
  <si>
    <t>CAPÃO BONITO-SP</t>
  </si>
  <si>
    <t>ANÁPOLIS-GO</t>
  </si>
  <si>
    <t>CHAPADA DOS VEADEIROS-GO</t>
  </si>
  <si>
    <t>SETE LAGOAS-MG</t>
  </si>
  <si>
    <t>SÃO SEBASTIÃO DO PARAÍSO-MG</t>
  </si>
  <si>
    <t>CRISTALINA-GO</t>
  </si>
  <si>
    <t>MUCUGÊ-BA</t>
  </si>
  <si>
    <t>CASA BRANCA-SP</t>
  </si>
  <si>
    <t>NOVA PONTE-MG</t>
  </si>
  <si>
    <t>ESTRELA DO SUL-MG</t>
  </si>
  <si>
    <t>SANTA JULIANA-MG</t>
  </si>
  <si>
    <t>IBIÁ-MG</t>
  </si>
  <si>
    <t>SÃO GOTARDO-MG</t>
  </si>
  <si>
    <t>ITAÍ-SP</t>
  </si>
  <si>
    <t>RIO PARANAÍBA-MG</t>
  </si>
  <si>
    <t>SANTA RITA DE CALDAS-MG</t>
  </si>
  <si>
    <t>IPUIÚNA-MG</t>
  </si>
  <si>
    <t>NIQUELÂNDIA-GO</t>
  </si>
  <si>
    <t>DIVINOLÂNDIA-SP</t>
  </si>
  <si>
    <t>BURITIS-MG</t>
  </si>
  <si>
    <t>VARGEM GRANDE DO SUL-SP</t>
  </si>
  <si>
    <t>MOGI GUAÇU-SP</t>
  </si>
  <si>
    <t>TRÊS CORAÇÕES-MG</t>
  </si>
  <si>
    <t>MONTE ALTO-SP</t>
  </si>
  <si>
    <t>PERDIZES-MG</t>
  </si>
  <si>
    <t>JOÃO DOURADO-BA</t>
  </si>
  <si>
    <t>AURORA-SC</t>
  </si>
  <si>
    <t>SÃO JOSÉ DO RIO PARDO-SP</t>
  </si>
  <si>
    <t>ATALANTA-SC</t>
  </si>
  <si>
    <t>ÁGUA FRIA DE GOIÁS-GO</t>
  </si>
  <si>
    <t>IMBUIA-SC</t>
  </si>
  <si>
    <t>ABAETÉ-MG</t>
  </si>
  <si>
    <t>CARANDAÍ-MG</t>
  </si>
  <si>
    <t>MANDIRITUBA-PR</t>
  </si>
  <si>
    <t>VARGEM GRANDE PAULISTA-SP</t>
  </si>
  <si>
    <t>CAMPOS ALTOS-MG</t>
  </si>
  <si>
    <t>MARILÂNDIA DO SUL-PR</t>
  </si>
  <si>
    <t>GOIANÁPOLIS-GO</t>
  </si>
  <si>
    <t>PLANALTINA-GO</t>
  </si>
  <si>
    <t>TAPIRAÍ-SP</t>
  </si>
  <si>
    <t>IRINEÓPOLIS-SC</t>
  </si>
  <si>
    <t>CAMOCIM DE SÃO FÉLIX-PE</t>
  </si>
  <si>
    <t>MONTE MOR-SP</t>
  </si>
  <si>
    <t>PATY DO ALFERES-RJ</t>
  </si>
  <si>
    <t>TURVOLÂNDIA-MG</t>
  </si>
  <si>
    <t>CARMÓPOLIS DE MINAS-MG</t>
  </si>
  <si>
    <t>SÃO JOÃO D'ALIANÇA-GO</t>
  </si>
  <si>
    <t>ARAGUARI-MG</t>
  </si>
  <si>
    <t>LEOPOLDO DE BULHÕES-GO</t>
  </si>
  <si>
    <t>MOCOCA-SP</t>
  </si>
  <si>
    <t>RIBEIRÃO BRANCO-SP</t>
  </si>
  <si>
    <t>ESPÍRITO SANTO DO PINHAL-SP</t>
  </si>
  <si>
    <t>ALFREDO CHAVES-ES</t>
  </si>
  <si>
    <t>GUARAPARI-ES</t>
  </si>
  <si>
    <t>MARAVILHAS-MG</t>
  </si>
  <si>
    <t>JANAÚBA-MG</t>
  </si>
  <si>
    <t>REGISTRO-SP</t>
  </si>
  <si>
    <t>MATA SETENTRIONAL PERNAMBUCANA-PE</t>
  </si>
  <si>
    <t>JOINVILLE-SC</t>
  </si>
  <si>
    <t>BAIXO JAGUARIBE-CE</t>
  </si>
  <si>
    <t>JANUÁRIA-MG</t>
  </si>
  <si>
    <t>BOM JESUS DA LAPA-BA</t>
  </si>
  <si>
    <t>ITABIRA-MG</t>
  </si>
  <si>
    <t>LINHARES-ES</t>
  </si>
  <si>
    <t>PIRAPORA-MG</t>
  </si>
  <si>
    <t>PARANAGUÁ-PR</t>
  </si>
  <si>
    <t>AFONSO CLÁUDIO-ES</t>
  </si>
  <si>
    <t>MÉDIO CAPIBARIBE-PE</t>
  </si>
  <si>
    <t>PASSOS-MG</t>
  </si>
  <si>
    <t>LIMEIRA-SP</t>
  </si>
  <si>
    <t>BOQUIM-SE</t>
  </si>
  <si>
    <t>ARARAQUARA-SP</t>
  </si>
  <si>
    <t>CATANDUVA-SP</t>
  </si>
  <si>
    <t>ALAGOINHAS-BA</t>
  </si>
  <si>
    <t>ANDRELÂNDIA-MG</t>
  </si>
  <si>
    <t>JALES-SP</t>
  </si>
  <si>
    <t>PARANAVAÍ-PR</t>
  </si>
  <si>
    <t>SOROCABA-SP</t>
  </si>
  <si>
    <t>RIO DE JANEIRO-RJ</t>
  </si>
  <si>
    <t>ENTRE RIOS-BA</t>
  </si>
  <si>
    <t>VACARIA-RS</t>
  </si>
  <si>
    <t>CAMPOS DE LAGES-SC</t>
  </si>
  <si>
    <t>JOAÇABA-SC</t>
  </si>
  <si>
    <t>CAXIAS DO SUL-RS</t>
  </si>
  <si>
    <t>SUAPE-PE</t>
  </si>
  <si>
    <t>SÃO MIGUEL DO OESTE-SC</t>
  </si>
  <si>
    <t>PORTO SEGURO-BA</t>
  </si>
  <si>
    <t>RECIFE-PE</t>
  </si>
  <si>
    <t>FRANCISCO BELTRÃO-PR</t>
  </si>
  <si>
    <t>XANXERÊ-SC</t>
  </si>
  <si>
    <t>MONTANHA-ES</t>
  </si>
  <si>
    <t>SANTA MARIA DA VITÓRIA-BA</t>
  </si>
  <si>
    <t>SÃO MATEUS-ES</t>
  </si>
  <si>
    <t>NOVA VENÉCIA-ES</t>
  </si>
  <si>
    <t>ILHÉUS-ITABUNA-BA</t>
  </si>
  <si>
    <t>LITORAL DE ARACATI-CE</t>
  </si>
  <si>
    <t>ADAMANTINA-SP</t>
  </si>
  <si>
    <t>FORTALEZA-CE</t>
  </si>
  <si>
    <t>LITORAL NORTE-PB</t>
  </si>
  <si>
    <t>LITORAL DE CAMOCIM E ACARAÚ-CE</t>
  </si>
  <si>
    <t>CERES-GO</t>
  </si>
  <si>
    <t>ITAPARICA-PE</t>
  </si>
  <si>
    <t>MARÍLIA-SP</t>
  </si>
  <si>
    <t>GURUPI-TO</t>
  </si>
  <si>
    <t>PRESIDENTE PRUDENTE-SP</t>
  </si>
  <si>
    <t>BAURU-SP</t>
  </si>
  <si>
    <t>RIO FORMOSO-TO</t>
  </si>
  <si>
    <t>CURVELO-MG</t>
  </si>
  <si>
    <t>RIO VERMELHO-GO</t>
  </si>
  <si>
    <t>MIRACEMA DO TOCANTINS-TO</t>
  </si>
  <si>
    <t>BRUMADO-BA</t>
  </si>
  <si>
    <t>VICÊNCIA-PE</t>
  </si>
  <si>
    <t>JAÍBA-MG</t>
  </si>
  <si>
    <t>LIMOEIRO DO NORTE-CE</t>
  </si>
  <si>
    <t>NOVA UNIÃO-MG</t>
  </si>
  <si>
    <t>ELDORADO-SP</t>
  </si>
  <si>
    <t>MASSARANDUBA-SC</t>
  </si>
  <si>
    <t>CORUPÁ-SC</t>
  </si>
  <si>
    <t>GUARATUBA-PR</t>
  </si>
  <si>
    <t>NOVA PORTEIRINHA-MG</t>
  </si>
  <si>
    <t>SERRA DO RAMALHO-BA</t>
  </si>
  <si>
    <t>DELFINÓPOLIS-MG</t>
  </si>
  <si>
    <t>MATIAS CARDOSO-MG</t>
  </si>
  <si>
    <t>PINHEIROS-ES</t>
  </si>
  <si>
    <t>LASSANCE-MG</t>
  </si>
  <si>
    <t>UMBAÚBA-SE</t>
  </si>
  <si>
    <t>AGUAÍ-SP</t>
  </si>
  <si>
    <t>CONCHAL-SP</t>
  </si>
  <si>
    <t>BEBEDOURO-SP</t>
  </si>
  <si>
    <t>ENGENHEIRO COELHO-SP</t>
  </si>
  <si>
    <t>HIDROLÂNDIA-GO</t>
  </si>
  <si>
    <t>SÃO VICENTE DE MINAS-MG</t>
  </si>
  <si>
    <t>RIO REAL-BA</t>
  </si>
  <si>
    <t>PAULÍNIA-SP</t>
  </si>
  <si>
    <t>SANTA CRUZ DAS PALMEIRAS-SP</t>
  </si>
  <si>
    <t>PIRANGI-SP</t>
  </si>
  <si>
    <t>LAGOA SANTA-MG</t>
  </si>
  <si>
    <t>TANGUÁ-RJ</t>
  </si>
  <si>
    <t>ALTO PARANÁ-PR</t>
  </si>
  <si>
    <t>SÃO JOAQUIM-SC</t>
  </si>
  <si>
    <t>FRAIBURGO-SC</t>
  </si>
  <si>
    <t>VIDEIRA-SC</t>
  </si>
  <si>
    <t>LAGES-SC</t>
  </si>
  <si>
    <t>DIONÍSIO CERQUEIRA-SC</t>
  </si>
  <si>
    <t>IPOJUCA-PE</t>
  </si>
  <si>
    <t>FARROUPILHA-RS</t>
  </si>
  <si>
    <t>BOM JESUS-RS</t>
  </si>
  <si>
    <t>MONTE CASTELO-SC</t>
  </si>
  <si>
    <t>SÃO FRANCISCO DE PAULA-RS</t>
  </si>
  <si>
    <t>URUBICI-SC</t>
  </si>
  <si>
    <t>CONTAGEM-MG</t>
  </si>
  <si>
    <t>BOM RETIRO-SC</t>
  </si>
  <si>
    <t>BARAÚNA-RN</t>
  </si>
  <si>
    <t>PRADO-BA</t>
  </si>
  <si>
    <t>ITABELA-BA</t>
  </si>
  <si>
    <t>NOVA VIÇOSA-BA</t>
  </si>
  <si>
    <t>SOORETAMA-ES</t>
  </si>
  <si>
    <t>TEIXEIRA DE FREITAS-BA</t>
  </si>
  <si>
    <t>ALCOBAÇA-BA</t>
  </si>
  <si>
    <t>ARACATI-CE</t>
  </si>
  <si>
    <t>BELMONTE-BA</t>
  </si>
  <si>
    <t>ARACRUZ-ES</t>
  </si>
  <si>
    <t>EUNÁPOLIS-BA</t>
  </si>
  <si>
    <t>SÃO FÉLIX DO CORIBE-BA</t>
  </si>
  <si>
    <t>SÍTIO DO MATO-BA</t>
  </si>
  <si>
    <t>BOA ESPERANÇA-ES</t>
  </si>
  <si>
    <t>URUANA-GO</t>
  </si>
  <si>
    <t>FLORESTA-PE</t>
  </si>
  <si>
    <t>ALVORADA-TO</t>
  </si>
  <si>
    <t>MARTINÓPOLIS-SP</t>
  </si>
  <si>
    <t>LAGOA DA CONFUSÃO-TO</t>
  </si>
  <si>
    <t>CORINTO-MG</t>
  </si>
  <si>
    <t>ITAPURANGA-GO</t>
  </si>
  <si>
    <t>OSCAR BRESSANE-SP</t>
  </si>
  <si>
    <t>SANTA FÉ DE GOIÁS-GO</t>
  </si>
  <si>
    <t>RIALMA-GO</t>
  </si>
  <si>
    <t>ARACATU-BA</t>
  </si>
  <si>
    <t>BORBOREMA-SP</t>
  </si>
  <si>
    <t>IMPORTADOS*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</si>
</sst>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* #,##0.00\ ;\-* #,##0.00\ ;\ * \-#\ ;\ @\ "/>
    <numFmt numFmtId="165" formatCode="0.0%"/>
    <numFmt numFmtId="166" formatCode="#,###"/>
    <numFmt numFmtId="167" formatCode="###,###"/>
  </numFmts>
  <fonts count="37" x14ac:knownFonts="1">
    <font>
      <sz val="10"/>
      <color rgb="FF000000"/>
      <name val="Arial"/>
    </font>
    <font>
      <sz val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33">
    <xf numFmtId="0" fontId="0" fillId="0" borderId="0"/>
    <xf numFmtId="9" fontId="28" fillId="0" borderId="0" applyBorder="0" applyProtection="0"/>
    <xf numFmtId="0" fontId="2" fillId="0" borderId="0"/>
    <xf numFmtId="0" fontId="3" fillId="0" borderId="0"/>
    <xf numFmtId="0" fontId="3" fillId="0" borderId="0"/>
    <xf numFmtId="0" fontId="28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8" fillId="0" borderId="0" applyBorder="0" applyProtection="0"/>
    <xf numFmtId="9" fontId="3" fillId="0" borderId="0" applyBorder="0" applyProtection="0"/>
    <xf numFmtId="9" fontId="28" fillId="0" borderId="0" applyBorder="0" applyProtection="0"/>
    <xf numFmtId="9" fontId="28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28" fillId="0" borderId="0"/>
    <xf numFmtId="164" fontId="28" fillId="0" borderId="0"/>
    <xf numFmtId="164" fontId="28" fillId="0" borderId="0"/>
    <xf numFmtId="164" fontId="28" fillId="0" borderId="0" applyBorder="0" applyProtection="0"/>
    <xf numFmtId="164" fontId="1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 applyBorder="0" applyProtection="0"/>
  </cellStyleXfs>
  <cellXfs count="183">
    <xf numFmtId="0" fontId="0" fillId="0" borderId="0" xfId="0"/>
    <xf numFmtId="0" fontId="0" fillId="2" borderId="0" xfId="0" applyFill="1"/>
    <xf numFmtId="0" fontId="3" fillId="0" borderId="0" xfId="9"/>
    <xf numFmtId="0" fontId="8" fillId="3" borderId="2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10" fontId="9" fillId="0" borderId="9" xfId="1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0" fontId="9" fillId="0" borderId="11" xfId="1" applyNumberFormat="1" applyFont="1" applyBorder="1" applyAlignment="1" applyProtection="1">
      <alignment horizontal="center" vertical="center"/>
    </xf>
    <xf numFmtId="10" fontId="9" fillId="0" borderId="10" xfId="1" applyNumberFormat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10" fontId="9" fillId="0" borderId="12" xfId="1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10" fontId="9" fillId="0" borderId="14" xfId="1" applyNumberFormat="1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16" xfId="1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 applyProtection="1">
      <alignment horizontal="center" vertical="center"/>
    </xf>
    <xf numFmtId="10" fontId="9" fillId="0" borderId="18" xfId="1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10" fontId="3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0" fontId="15" fillId="0" borderId="0" xfId="9" applyFont="1" applyAlignment="1">
      <alignment horizontal="left"/>
    </xf>
    <xf numFmtId="0" fontId="16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5" fillId="0" borderId="0" xfId="17" applyNumberFormat="1" applyFont="1" applyBorder="1" applyProtection="1"/>
    <xf numFmtId="17" fontId="18" fillId="5" borderId="23" xfId="9" applyNumberFormat="1" applyFont="1" applyFill="1" applyBorder="1" applyAlignment="1">
      <alignment horizontal="left" vertical="top"/>
    </xf>
    <xf numFmtId="4" fontId="9" fillId="0" borderId="26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7" fontId="18" fillId="5" borderId="27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5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5" fillId="0" borderId="0" xfId="17" applyFont="1" applyBorder="1" applyProtection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5" fillId="0" borderId="0" xfId="16" applyNumberFormat="1" applyFont="1" applyBorder="1" applyProtection="1"/>
    <xf numFmtId="0" fontId="5" fillId="0" borderId="0" xfId="9" applyFont="1"/>
    <xf numFmtId="0" fontId="24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7" fontId="18" fillId="5" borderId="27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17" fontId="8" fillId="3" borderId="2" xfId="9" applyNumberFormat="1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right"/>
    </xf>
    <xf numFmtId="0" fontId="3" fillId="0" borderId="0" xfId="14"/>
    <xf numFmtId="0" fontId="21" fillId="0" borderId="0" xfId="14" applyFont="1"/>
    <xf numFmtId="20" fontId="21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5" fillId="2" borderId="0" xfId="7" applyFont="1" applyFill="1" applyAlignment="1" applyProtection="1">
      <alignment vertical="center"/>
      <protection locked="0"/>
    </xf>
    <xf numFmtId="0" fontId="3" fillId="0" borderId="0" xfId="7"/>
    <xf numFmtId="0" fontId="21" fillId="0" borderId="0" xfId="7" applyFont="1"/>
    <xf numFmtId="0" fontId="20" fillId="0" borderId="0" xfId="7" applyFont="1"/>
    <xf numFmtId="0" fontId="3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6" fillId="0" borderId="0" xfId="15" applyFont="1"/>
    <xf numFmtId="0" fontId="23" fillId="0" borderId="0" xfId="15" applyFont="1"/>
    <xf numFmtId="0" fontId="3" fillId="0" borderId="0" xfId="3"/>
    <xf numFmtId="0" fontId="21" fillId="0" borderId="0" xfId="3" applyFont="1"/>
    <xf numFmtId="4" fontId="9" fillId="6" borderId="28" xfId="0" applyNumberFormat="1" applyFont="1" applyFill="1" applyBorder="1" applyAlignment="1">
      <alignment horizontal="center" vertical="center"/>
    </xf>
    <xf numFmtId="17" fontId="18" fillId="5" borderId="23" xfId="9" applyNumberFormat="1" applyFont="1" applyFill="1" applyBorder="1" applyAlignment="1">
      <alignment horizontal="left" vertical="center"/>
    </xf>
    <xf numFmtId="17" fontId="18" fillId="5" borderId="27" xfId="9" applyNumberFormat="1" applyFont="1" applyFill="1" applyBorder="1" applyAlignment="1">
      <alignment horizontal="left" vertical="center"/>
    </xf>
    <xf numFmtId="9" fontId="9" fillId="0" borderId="28" xfId="1" applyFont="1" applyBorder="1" applyAlignment="1">
      <alignment horizontal="center"/>
    </xf>
    <xf numFmtId="9" fontId="10" fillId="0" borderId="32" xfId="1" applyFont="1" applyBorder="1" applyAlignment="1">
      <alignment horizontal="center"/>
    </xf>
    <xf numFmtId="9" fontId="9" fillId="0" borderId="28" xfId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18" fillId="5" borderId="35" xfId="9" applyNumberFormat="1" applyFont="1" applyFill="1" applyBorder="1" applyAlignment="1">
      <alignment horizontal="left" vertical="center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3" fillId="7" borderId="0" xfId="9" applyFill="1"/>
    <xf numFmtId="0" fontId="8" fillId="8" borderId="2" xfId="9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3" fillId="7" borderId="0" xfId="12" applyFill="1"/>
    <xf numFmtId="0" fontId="3" fillId="9" borderId="0" xfId="9" applyFill="1"/>
    <xf numFmtId="0" fontId="3" fillId="9" borderId="0" xfId="14" applyFill="1"/>
    <xf numFmtId="0" fontId="3" fillId="9" borderId="0" xfId="14" applyFill="1" applyProtection="1">
      <protection locked="0"/>
    </xf>
    <xf numFmtId="0" fontId="3" fillId="9" borderId="0" xfId="7" applyFill="1"/>
    <xf numFmtId="0" fontId="3" fillId="9" borderId="0" xfId="15" applyFill="1"/>
    <xf numFmtId="0" fontId="8" fillId="11" borderId="2" xfId="9" applyFont="1" applyFill="1" applyBorder="1" applyAlignment="1">
      <alignment horizontal="center" vertical="center"/>
    </xf>
    <xf numFmtId="0" fontId="3" fillId="12" borderId="0" xfId="3" applyFill="1"/>
    <xf numFmtId="0" fontId="27" fillId="0" borderId="0" xfId="3" applyFont="1" applyAlignment="1">
      <alignment horizontal="center"/>
    </xf>
    <xf numFmtId="0" fontId="8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3" fillId="0" borderId="0" xfId="9" applyAlignment="1">
      <alignment vertical="center"/>
    </xf>
    <xf numFmtId="0" fontId="8" fillId="0" borderId="2" xfId="9" applyFont="1" applyBorder="1" applyAlignment="1">
      <alignment horizontal="center" vertical="center"/>
    </xf>
    <xf numFmtId="0" fontId="3" fillId="0" borderId="3" xfId="9" applyBorder="1"/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167" fontId="7" fillId="0" borderId="0" xfId="0" applyNumberFormat="1" applyFont="1"/>
    <xf numFmtId="167" fontId="30" fillId="0" borderId="0" xfId="0" applyNumberFormat="1" applyFont="1"/>
    <xf numFmtId="10" fontId="31" fillId="0" borderId="0" xfId="1" applyNumberFormat="1" applyFont="1"/>
    <xf numFmtId="10" fontId="7" fillId="0" borderId="0" xfId="16" applyNumberFormat="1" applyFont="1"/>
    <xf numFmtId="0" fontId="30" fillId="0" borderId="0" xfId="0" applyFont="1"/>
    <xf numFmtId="10" fontId="7" fillId="0" borderId="0" xfId="1" applyNumberFormat="1" applyFont="1"/>
    <xf numFmtId="0" fontId="4" fillId="0" borderId="0" xfId="0" applyFont="1"/>
    <xf numFmtId="10" fontId="4" fillId="0" borderId="0" xfId="1" applyNumberFormat="1" applyFont="1" applyBorder="1" applyProtection="1"/>
    <xf numFmtId="167" fontId="4" fillId="0" borderId="0" xfId="0" applyNumberFormat="1" applyFont="1"/>
    <xf numFmtId="2" fontId="32" fillId="0" borderId="36" xfId="0" applyNumberFormat="1" applyFont="1" applyBorder="1" applyAlignment="1">
      <alignment horizontal="center" vertical="center"/>
    </xf>
    <xf numFmtId="10" fontId="32" fillId="0" borderId="37" xfId="1" applyNumberFormat="1" applyFont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10" fontId="32" fillId="0" borderId="38" xfId="1" applyNumberFormat="1" applyFont="1" applyBorder="1" applyAlignment="1">
      <alignment horizontal="center" vertical="center"/>
    </xf>
    <xf numFmtId="2" fontId="32" fillId="0" borderId="39" xfId="0" applyNumberFormat="1" applyFont="1" applyBorder="1" applyAlignment="1">
      <alignment horizontal="center" vertical="center"/>
    </xf>
    <xf numFmtId="10" fontId="32" fillId="0" borderId="40" xfId="1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10" fontId="32" fillId="0" borderId="41" xfId="1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10" fontId="32" fillId="0" borderId="43" xfId="1" applyNumberFormat="1" applyFont="1" applyBorder="1" applyAlignment="1">
      <alignment horizontal="center" vertical="center"/>
    </xf>
    <xf numFmtId="2" fontId="32" fillId="0" borderId="42" xfId="1" applyNumberFormat="1" applyFont="1" applyBorder="1" applyAlignment="1">
      <alignment horizontal="center" vertical="center"/>
    </xf>
    <xf numFmtId="17" fontId="8" fillId="3" borderId="44" xfId="9" applyNumberFormat="1" applyFont="1" applyFill="1" applyBorder="1" applyAlignment="1">
      <alignment horizontal="center" vertical="center"/>
    </xf>
    <xf numFmtId="2" fontId="33" fillId="14" borderId="42" xfId="0" applyNumberFormat="1" applyFont="1" applyFill="1" applyBorder="1" applyAlignment="1">
      <alignment horizontal="center" vertical="center"/>
    </xf>
    <xf numFmtId="10" fontId="33" fillId="14" borderId="43" xfId="1" applyNumberFormat="1" applyFont="1" applyFill="1" applyBorder="1" applyAlignment="1">
      <alignment horizontal="center" vertical="center"/>
    </xf>
    <xf numFmtId="2" fontId="33" fillId="14" borderId="45" xfId="0" applyNumberFormat="1" applyFont="1" applyFill="1" applyBorder="1" applyAlignment="1">
      <alignment horizontal="center" vertical="center"/>
    </xf>
    <xf numFmtId="10" fontId="33" fillId="14" borderId="45" xfId="1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4" fillId="6" borderId="0" xfId="0" applyFont="1" applyFill="1"/>
    <xf numFmtId="0" fontId="35" fillId="0" borderId="0" xfId="15" applyFont="1"/>
    <xf numFmtId="10" fontId="32" fillId="0" borderId="45" xfId="1" applyNumberFormat="1" applyFont="1" applyBorder="1" applyAlignment="1">
      <alignment horizontal="center" vertical="center"/>
    </xf>
    <xf numFmtId="165" fontId="34" fillId="0" borderId="0" xfId="1" applyNumberFormat="1" applyFont="1"/>
    <xf numFmtId="0" fontId="36" fillId="0" borderId="0" xfId="0" applyFont="1"/>
    <xf numFmtId="10" fontId="18" fillId="6" borderId="0" xfId="17" applyNumberFormat="1" applyFont="1" applyFill="1" applyBorder="1" applyProtection="1"/>
    <xf numFmtId="10" fontId="18" fillId="6" borderId="0" xfId="17" applyNumberFormat="1" applyFont="1" applyFill="1" applyBorder="1" applyAlignment="1" applyProtection="1">
      <alignment horizontal="left" vertical="center"/>
    </xf>
    <xf numFmtId="10" fontId="5" fillId="6" borderId="0" xfId="16" applyNumberFormat="1" applyFont="1" applyFill="1" applyBorder="1" applyProtection="1"/>
    <xf numFmtId="4" fontId="9" fillId="6" borderId="29" xfId="0" applyNumberFormat="1" applyFont="1" applyFill="1" applyBorder="1" applyAlignment="1">
      <alignment horizontal="center" vertical="center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28" xfId="0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11" fillId="0" borderId="21" xfId="9" applyFont="1" applyBorder="1" applyAlignment="1">
      <alignment horizontal="right"/>
    </xf>
    <xf numFmtId="0" fontId="12" fillId="0" borderId="0" xfId="9" applyFont="1" applyAlignment="1">
      <alignment horizontal="left" wrapText="1"/>
    </xf>
    <xf numFmtId="0" fontId="29" fillId="7" borderId="0" xfId="9" applyFont="1" applyFill="1" applyAlignment="1">
      <alignment horizontal="center" vertical="center"/>
    </xf>
    <xf numFmtId="0" fontId="8" fillId="8" borderId="2" xfId="9" applyFont="1" applyFill="1" applyBorder="1" applyAlignment="1">
      <alignment horizontal="center" vertical="center"/>
    </xf>
    <xf numFmtId="0" fontId="12" fillId="0" borderId="0" xfId="9" applyFont="1" applyAlignment="1">
      <alignment horizontal="left" vertical="top" wrapText="1"/>
    </xf>
    <xf numFmtId="0" fontId="29" fillId="7" borderId="0" xfId="9" applyFont="1" applyFill="1" applyAlignment="1">
      <alignment horizontal="center" vertical="center" wrapText="1" readingOrder="1"/>
    </xf>
    <xf numFmtId="0" fontId="29" fillId="7" borderId="0" xfId="9" applyFont="1" applyFill="1" applyAlignment="1">
      <alignment horizontal="center" vertical="center" wrapText="1"/>
    </xf>
    <xf numFmtId="0" fontId="29" fillId="9" borderId="0" xfId="9" applyFont="1" applyFill="1" applyAlignment="1">
      <alignment horizontal="center" vertical="center"/>
    </xf>
    <xf numFmtId="0" fontId="29" fillId="10" borderId="0" xfId="15" applyFont="1" applyFill="1" applyAlignment="1">
      <alignment horizontal="center" vertical="center"/>
    </xf>
    <xf numFmtId="0" fontId="8" fillId="11" borderId="2" xfId="9" applyFont="1" applyFill="1" applyBorder="1" applyAlignment="1">
      <alignment horizontal="center" vertical="center"/>
    </xf>
    <xf numFmtId="0" fontId="8" fillId="11" borderId="6" xfId="9" applyFont="1" applyFill="1" applyBorder="1" applyAlignment="1">
      <alignment horizontal="center" vertical="center"/>
    </xf>
    <xf numFmtId="0" fontId="8" fillId="11" borderId="5" xfId="9" applyFont="1" applyFill="1" applyBorder="1" applyAlignment="1">
      <alignment horizontal="center" vertical="center"/>
    </xf>
  </cellXfs>
  <cellStyles count="33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Novembro de 2023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381027</xdr:colOff>
      <xdr:row>20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26</xdr:row>
      <xdr:rowOff>129960</xdr:rowOff>
    </xdr:from>
    <xdr:to>
      <xdr:col>1</xdr:col>
      <xdr:colOff>349844</xdr:colOff>
      <xdr:row>28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120240</xdr:rowOff>
    </xdr:from>
    <xdr:to>
      <xdr:col>1</xdr:col>
      <xdr:colOff>277847</xdr:colOff>
      <xdr:row>28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179505</xdr:colOff>
      <xdr:row>0</xdr:row>
      <xdr:rowOff>21166</xdr:rowOff>
    </xdr:from>
    <xdr:to>
      <xdr:col>2</xdr:col>
      <xdr:colOff>583433</xdr:colOff>
      <xdr:row>0</xdr:row>
      <xdr:rowOff>878418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505" y="21166"/>
          <a:ext cx="1017761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24840</xdr:rowOff>
    </xdr:from>
    <xdr:to>
      <xdr:col>1</xdr:col>
      <xdr:colOff>65020</xdr:colOff>
      <xdr:row>21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720</xdr:rowOff>
    </xdr:from>
    <xdr:to>
      <xdr:col>1</xdr:col>
      <xdr:colOff>65030</xdr:colOff>
      <xdr:row>20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18</xdr:row>
      <xdr:rowOff>16200</xdr:rowOff>
    </xdr:from>
    <xdr:to>
      <xdr:col>0</xdr:col>
      <xdr:colOff>2044397</xdr:colOff>
      <xdr:row>20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18</xdr:row>
      <xdr:rowOff>720</xdr:rowOff>
    </xdr:from>
    <xdr:to>
      <xdr:col>1</xdr:col>
      <xdr:colOff>22910</xdr:colOff>
      <xdr:row>20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720</xdr:rowOff>
    </xdr:from>
    <xdr:to>
      <xdr:col>1</xdr:col>
      <xdr:colOff>117950</xdr:colOff>
      <xdr:row>20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Novembro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44150</xdr:colOff>
      <xdr:row>22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Novembro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Novembro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outubro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1291166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Novembro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outubro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Novembro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outubro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Novembro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outubro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73" t="s">
        <v>141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21" t="s">
        <v>0</v>
      </c>
      <c r="B3" s="174" t="s">
        <v>1</v>
      </c>
      <c r="C3" s="174"/>
      <c r="D3" s="174" t="s">
        <v>2</v>
      </c>
      <c r="E3" s="174"/>
      <c r="F3" s="174" t="s">
        <v>3</v>
      </c>
      <c r="G3" s="174"/>
      <c r="H3" s="174" t="s">
        <v>4</v>
      </c>
      <c r="I3" s="174"/>
      <c r="J3" s="174" t="s">
        <v>5</v>
      </c>
      <c r="K3" s="174"/>
      <c r="L3" s="127"/>
    </row>
    <row r="4" spans="1:64" x14ac:dyDescent="0.25">
      <c r="A4" s="111" t="s">
        <v>6</v>
      </c>
      <c r="B4" s="112" t="s">
        <v>7</v>
      </c>
      <c r="C4" s="113" t="s">
        <v>140</v>
      </c>
      <c r="D4" s="112" t="s">
        <v>7</v>
      </c>
      <c r="E4" s="113" t="s">
        <v>140</v>
      </c>
      <c r="F4" s="112" t="s">
        <v>7</v>
      </c>
      <c r="G4" s="113" t="s">
        <v>140</v>
      </c>
      <c r="H4" s="112" t="s">
        <v>7</v>
      </c>
      <c r="I4" s="113" t="s">
        <v>140</v>
      </c>
      <c r="J4" s="112" t="s">
        <v>7</v>
      </c>
      <c r="K4" s="113" t="s">
        <v>140</v>
      </c>
      <c r="L4" s="128"/>
    </row>
    <row r="5" spans="1:64" x14ac:dyDescent="0.25">
      <c r="A5" s="4" t="s">
        <v>8</v>
      </c>
      <c r="B5" s="5">
        <v>4.3222723825583786</v>
      </c>
      <c r="C5" s="6">
        <v>0.51317579764465471</v>
      </c>
      <c r="D5" s="7">
        <v>3.1915689114537895</v>
      </c>
      <c r="E5" s="6">
        <v>0.10151032134717881</v>
      </c>
      <c r="F5" s="7">
        <v>3.5409579571582359</v>
      </c>
      <c r="G5" s="8">
        <v>0.4899197428485989</v>
      </c>
      <c r="H5" s="7">
        <v>2.8351340426572338</v>
      </c>
      <c r="I5" s="8">
        <v>-8.0924762517127408E-2</v>
      </c>
      <c r="J5" s="7">
        <v>3.9109809051778948</v>
      </c>
      <c r="K5" s="9">
        <v>-8.3381384726678331E-2</v>
      </c>
    </row>
    <row r="6" spans="1:64" x14ac:dyDescent="0.25">
      <c r="A6" s="10" t="s">
        <v>9</v>
      </c>
      <c r="B6" s="11">
        <v>5.4157429635508878</v>
      </c>
      <c r="C6" s="12">
        <v>-4.0019723337208477E-2</v>
      </c>
      <c r="D6" s="13">
        <v>2.033164620820394</v>
      </c>
      <c r="E6" s="12">
        <v>2.2017309960299405E-2</v>
      </c>
      <c r="F6" s="13">
        <v>2.8134510883339128</v>
      </c>
      <c r="G6" s="14">
        <v>0.18575720153623482</v>
      </c>
      <c r="H6" s="13">
        <v>2.0847381393171127</v>
      </c>
      <c r="I6" s="14">
        <v>-0.14201441232157536</v>
      </c>
      <c r="J6" s="13">
        <v>3.7432369388497784</v>
      </c>
      <c r="K6" s="15">
        <v>-0.11648663936953822</v>
      </c>
    </row>
    <row r="7" spans="1:64" x14ac:dyDescent="0.25">
      <c r="A7" s="10" t="s">
        <v>10</v>
      </c>
      <c r="B7" s="11">
        <v>3.0105502824794734</v>
      </c>
      <c r="C7" s="12">
        <v>5.9252866383548382E-2</v>
      </c>
      <c r="D7" s="13">
        <v>1.2858299261634807</v>
      </c>
      <c r="E7" s="12">
        <v>0.28665603174477061</v>
      </c>
      <c r="F7" s="13">
        <v>3.5957051643782267</v>
      </c>
      <c r="G7" s="14">
        <v>0.62260739809072507</v>
      </c>
      <c r="H7" s="13">
        <v>3.0962817952379607</v>
      </c>
      <c r="I7" s="14">
        <v>-9.0357890185903345E-2</v>
      </c>
      <c r="J7" s="13">
        <v>4.270641566751352</v>
      </c>
      <c r="K7" s="15">
        <v>-6.6677373077735788E-2</v>
      </c>
    </row>
    <row r="8" spans="1:64" x14ac:dyDescent="0.25">
      <c r="A8" s="10" t="s">
        <v>11</v>
      </c>
      <c r="B8" s="11">
        <v>2.5050999685962525</v>
      </c>
      <c r="C8" s="12">
        <v>-1.3701401397755582E-2</v>
      </c>
      <c r="D8" s="13">
        <v>2.8508252434716499</v>
      </c>
      <c r="E8" s="12">
        <v>0.24765069416955146</v>
      </c>
      <c r="F8" s="13">
        <v>3.4461752054758903</v>
      </c>
      <c r="G8" s="14">
        <v>0.50704413425686445</v>
      </c>
      <c r="H8" s="13">
        <v>3.042974502464316</v>
      </c>
      <c r="I8" s="14">
        <v>-3.1818855812313543E-2</v>
      </c>
      <c r="J8" s="13">
        <v>3.566957041845523</v>
      </c>
      <c r="K8" s="15">
        <v>-0.20758588709790324</v>
      </c>
    </row>
    <row r="9" spans="1:64" x14ac:dyDescent="0.25">
      <c r="A9" s="10" t="s">
        <v>12</v>
      </c>
      <c r="B9" s="11">
        <v>3.9783710107352981</v>
      </c>
      <c r="C9" s="12">
        <v>0.52368060692584284</v>
      </c>
      <c r="D9" s="11">
        <v>2.871666679679922</v>
      </c>
      <c r="E9" s="12">
        <v>0.3947830410867742</v>
      </c>
      <c r="F9" s="11">
        <v>3.6547923037638212</v>
      </c>
      <c r="G9" s="14">
        <v>0.50545568528491491</v>
      </c>
      <c r="H9" s="13">
        <v>2.1639509176145997</v>
      </c>
      <c r="I9" s="14">
        <v>7.1171463165440648E-3</v>
      </c>
      <c r="J9" s="13">
        <v>4.6693321299026413</v>
      </c>
      <c r="K9" s="15">
        <v>9.1889267238263628E-2</v>
      </c>
    </row>
    <row r="10" spans="1:64" x14ac:dyDescent="0.25">
      <c r="A10" s="10" t="s">
        <v>13</v>
      </c>
      <c r="B10" s="11">
        <v>5.3557526658695496</v>
      </c>
      <c r="C10" s="12">
        <v>7.1150533173909916E-2</v>
      </c>
      <c r="D10" s="13">
        <v>2.0023814041956833</v>
      </c>
      <c r="E10" s="12">
        <v>0.25011240978756655</v>
      </c>
      <c r="F10" s="13">
        <v>2.6649022718969859</v>
      </c>
      <c r="G10" s="14">
        <v>3.4767091467597058E-2</v>
      </c>
      <c r="H10" s="13">
        <v>3.1184194455866368</v>
      </c>
      <c r="I10" s="14">
        <v>9.3009714790447482E-3</v>
      </c>
      <c r="J10" s="13">
        <v>6.0650179841070679</v>
      </c>
      <c r="K10" s="15">
        <v>0.15678601776394457</v>
      </c>
    </row>
    <row r="11" spans="1:64" x14ac:dyDescent="0.25">
      <c r="A11" s="10" t="s">
        <v>14</v>
      </c>
      <c r="B11" s="11">
        <v>3.3334869573232555</v>
      </c>
      <c r="C11" s="12">
        <v>1.7163232054154716E-5</v>
      </c>
      <c r="D11" s="13">
        <v>2.501597148876336</v>
      </c>
      <c r="E11" s="12">
        <v>0.37164946278419347</v>
      </c>
      <c r="F11" s="13">
        <v>3.95833334104492</v>
      </c>
      <c r="G11" s="14">
        <v>0.56492248429029024</v>
      </c>
      <c r="H11" s="13">
        <v>2.2222222237798053</v>
      </c>
      <c r="I11" s="14">
        <v>-6.0796649358922213E-2</v>
      </c>
      <c r="J11" s="13">
        <v>4.6783729208283544</v>
      </c>
      <c r="K11" s="15">
        <v>3.96650675277882E-2</v>
      </c>
    </row>
    <row r="12" spans="1:64" x14ac:dyDescent="0.25">
      <c r="A12" s="10" t="s">
        <v>15</v>
      </c>
      <c r="B12" s="11">
        <v>6.6668670412349087</v>
      </c>
      <c r="C12" s="12">
        <v>-6.342397560439013E-7</v>
      </c>
      <c r="D12" s="13">
        <v>2.8312118087061098</v>
      </c>
      <c r="E12" s="12">
        <v>0.13015411580465605</v>
      </c>
      <c r="F12" s="13">
        <v>3.7358600929391428</v>
      </c>
      <c r="G12" s="14">
        <v>0.23104270215214515</v>
      </c>
      <c r="H12" s="13">
        <v>3.6404470685950563</v>
      </c>
      <c r="I12" s="14">
        <v>2.6206210545811758E-2</v>
      </c>
      <c r="J12" s="13">
        <v>8.3464530226033151</v>
      </c>
      <c r="K12" s="15">
        <v>-1.273033905200082E-3</v>
      </c>
    </row>
    <row r="13" spans="1:64" x14ac:dyDescent="0.25">
      <c r="A13" s="10" t="s">
        <v>16</v>
      </c>
      <c r="B13" s="11">
        <v>3.0899999999999994</v>
      </c>
      <c r="C13" s="12">
        <v>0.20703124999999994</v>
      </c>
      <c r="D13" s="13">
        <v>3.4187240480402195</v>
      </c>
      <c r="E13" s="12">
        <v>0.32184562537558853</v>
      </c>
      <c r="F13" s="13">
        <v>2.9028865084103481</v>
      </c>
      <c r="G13" s="14">
        <v>0.42298358255409219</v>
      </c>
      <c r="H13" s="13">
        <v>3.9</v>
      </c>
      <c r="I13" s="14">
        <v>-3.7037037037037014E-2</v>
      </c>
      <c r="J13" s="13">
        <v>2.8278538653791245</v>
      </c>
      <c r="K13" s="15">
        <v>-0.10021162256436217</v>
      </c>
    </row>
    <row r="14" spans="1:64" x14ac:dyDescent="0.25">
      <c r="A14" s="10" t="s">
        <v>17</v>
      </c>
      <c r="B14" s="11">
        <v>7.1</v>
      </c>
      <c r="C14" s="12">
        <v>-2.0689655172413841E-2</v>
      </c>
      <c r="D14" s="13">
        <v>4.18</v>
      </c>
      <c r="E14" s="12">
        <v>8.2901554404145039E-2</v>
      </c>
      <c r="F14" s="13">
        <v>3.5338913169396031</v>
      </c>
      <c r="G14" s="14">
        <v>0.16608859247129654</v>
      </c>
      <c r="H14" s="13">
        <v>4.4000000000000004</v>
      </c>
      <c r="I14" s="14">
        <v>-0.11468812877263571</v>
      </c>
      <c r="J14" s="13">
        <v>4.33</v>
      </c>
      <c r="K14" s="15">
        <v>7.9800498753117288E-2</v>
      </c>
    </row>
    <row r="15" spans="1:64" x14ac:dyDescent="0.25">
      <c r="A15" s="16" t="s">
        <v>18</v>
      </c>
      <c r="B15" s="17">
        <v>11.323312775330397</v>
      </c>
      <c r="C15" s="18">
        <v>5.6310468775798768E-2</v>
      </c>
      <c r="D15" s="17">
        <v>4.4799999999999995</v>
      </c>
      <c r="E15" s="18">
        <v>0.6</v>
      </c>
      <c r="F15" s="19">
        <v>5.6714114513981357</v>
      </c>
      <c r="G15" s="20">
        <v>0.82948756496714049</v>
      </c>
      <c r="H15" s="19">
        <v>4.99</v>
      </c>
      <c r="I15" s="20">
        <v>-0.11051693404634583</v>
      </c>
      <c r="J15" s="19">
        <v>6.38</v>
      </c>
      <c r="K15" s="21">
        <v>-0.20612137495768437</v>
      </c>
    </row>
    <row r="16" spans="1:64" x14ac:dyDescent="0.25">
      <c r="A16" s="22" t="s">
        <v>19</v>
      </c>
      <c r="B16" s="154">
        <v>4.5051428010223642</v>
      </c>
      <c r="C16" s="155">
        <v>0.28321841036683953</v>
      </c>
      <c r="D16" s="154">
        <v>2.4419134280989345</v>
      </c>
      <c r="E16" s="155">
        <v>0.17542755839900548</v>
      </c>
      <c r="F16" s="154">
        <v>3.3743577557807884</v>
      </c>
      <c r="G16" s="155">
        <v>0.40626944437076135</v>
      </c>
      <c r="H16" s="154">
        <v>2.7700211703365802</v>
      </c>
      <c r="I16" s="155">
        <v>-8.6184284201031414E-2</v>
      </c>
      <c r="J16" s="156">
        <v>4.217103343890436</v>
      </c>
      <c r="K16" s="157">
        <v>-3.1314718094025543E-2</v>
      </c>
    </row>
    <row r="17" spans="1:15" x14ac:dyDescent="0.25">
      <c r="J17" s="171"/>
      <c r="K17" s="171"/>
    </row>
    <row r="18" spans="1:15" x14ac:dyDescent="0.25">
      <c r="A18" s="2" t="s">
        <v>20</v>
      </c>
    </row>
    <row r="21" spans="1:15" ht="24" customHeight="1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O21" s="23"/>
    </row>
    <row r="22" spans="1:15" x14ac:dyDescent="0.25">
      <c r="A22" s="24"/>
    </row>
    <row r="23" spans="1:15" x14ac:dyDescent="0.25">
      <c r="A23" s="24"/>
    </row>
  </sheetData>
  <mergeCells count="8">
    <mergeCell ref="J17:K17"/>
    <mergeCell ref="A21:K21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73" t="s">
        <v>142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10" t="s">
        <v>0</v>
      </c>
      <c r="B3" s="174" t="s">
        <v>21</v>
      </c>
      <c r="C3" s="174"/>
      <c r="D3" s="174" t="s">
        <v>22</v>
      </c>
      <c r="E3" s="174"/>
      <c r="F3" s="174" t="s">
        <v>23</v>
      </c>
      <c r="G3" s="174"/>
      <c r="H3" s="174" t="s">
        <v>24</v>
      </c>
      <c r="I3" s="174"/>
      <c r="J3" s="174" t="s">
        <v>25</v>
      </c>
      <c r="K3" s="174"/>
      <c r="L3" s="127"/>
    </row>
    <row r="4" spans="1:64" x14ac:dyDescent="0.25">
      <c r="A4" s="114" t="s">
        <v>6</v>
      </c>
      <c r="B4" s="112" t="s">
        <v>7</v>
      </c>
      <c r="C4" s="113" t="s">
        <v>140</v>
      </c>
      <c r="D4" s="112" t="s">
        <v>7</v>
      </c>
      <c r="E4" s="113" t="s">
        <v>140</v>
      </c>
      <c r="F4" s="112" t="s">
        <v>7</v>
      </c>
      <c r="G4" s="113" t="s">
        <v>140</v>
      </c>
      <c r="H4" s="112" t="s">
        <v>7</v>
      </c>
      <c r="I4" s="113" t="s">
        <v>140</v>
      </c>
      <c r="J4" s="112" t="s">
        <v>7</v>
      </c>
      <c r="K4" s="113" t="s">
        <v>140</v>
      </c>
      <c r="L4" s="128"/>
    </row>
    <row r="5" spans="1:64" x14ac:dyDescent="0.25">
      <c r="A5" s="4" t="s">
        <v>8</v>
      </c>
      <c r="B5" s="142">
        <v>3.6306574580087863</v>
      </c>
      <c r="C5" s="143">
        <v>-1.8567546259524167E-2</v>
      </c>
      <c r="D5" s="144">
        <v>2.526238229072777</v>
      </c>
      <c r="E5" s="143">
        <v>4.0143871026769876E-2</v>
      </c>
      <c r="F5" s="144">
        <v>7.9786040365695845</v>
      </c>
      <c r="G5" s="143">
        <v>3.7146018052223215E-2</v>
      </c>
      <c r="H5" s="144">
        <v>4.9585934422107671</v>
      </c>
      <c r="I5" s="143">
        <v>0.16523758501484209</v>
      </c>
      <c r="J5" s="144">
        <v>2.5888378378378381</v>
      </c>
      <c r="K5" s="145">
        <v>8.4532679143282718E-2</v>
      </c>
    </row>
    <row r="6" spans="1:64" x14ac:dyDescent="0.25">
      <c r="A6" s="10" t="s">
        <v>9</v>
      </c>
      <c r="B6" s="146">
        <v>2.8739551045391405</v>
      </c>
      <c r="C6" s="147">
        <v>-0.18100970287469492</v>
      </c>
      <c r="D6" s="148">
        <v>2.6533132602262701</v>
      </c>
      <c r="E6" s="147">
        <v>0.1855544911854507</v>
      </c>
      <c r="F6" s="148">
        <v>7.4447691556674398</v>
      </c>
      <c r="G6" s="147">
        <v>-2.4691475860735648E-3</v>
      </c>
      <c r="H6" s="148">
        <v>4.4124357305378341</v>
      </c>
      <c r="I6" s="147">
        <v>0.17533243996225908</v>
      </c>
      <c r="J6" s="148">
        <v>2.5301870369913222</v>
      </c>
      <c r="K6" s="149">
        <v>0.20771463682059985</v>
      </c>
    </row>
    <row r="7" spans="1:64" x14ac:dyDescent="0.25">
      <c r="A7" s="10" t="s">
        <v>10</v>
      </c>
      <c r="B7" s="146">
        <v>3.7640662995023573</v>
      </c>
      <c r="C7" s="147">
        <v>-0.10724223743098096</v>
      </c>
      <c r="D7" s="148">
        <v>2.1170168244454</v>
      </c>
      <c r="E7" s="147">
        <v>1.0579367941900574E-2</v>
      </c>
      <c r="F7" s="148">
        <v>7.035735420108205</v>
      </c>
      <c r="G7" s="147">
        <v>-2.9148782679812815E-2</v>
      </c>
      <c r="H7" s="148">
        <v>7.2813846818945063</v>
      </c>
      <c r="I7" s="147">
        <v>9.015609375104984E-2</v>
      </c>
      <c r="J7" s="148">
        <v>2.465851736887493</v>
      </c>
      <c r="K7" s="149">
        <v>-1.3659305245002784E-2</v>
      </c>
      <c r="L7" s="25"/>
      <c r="M7" s="2" t="s">
        <v>26</v>
      </c>
    </row>
    <row r="8" spans="1:64" x14ac:dyDescent="0.25">
      <c r="A8" s="10" t="s">
        <v>11</v>
      </c>
      <c r="B8" s="146">
        <v>2.8413096440994039</v>
      </c>
      <c r="C8" s="147">
        <v>-0.11916375838964867</v>
      </c>
      <c r="D8" s="148">
        <v>2.5568865403159635</v>
      </c>
      <c r="E8" s="147">
        <v>0.22906315018953879</v>
      </c>
      <c r="F8" s="148">
        <v>7.7058351065087347</v>
      </c>
      <c r="G8" s="147">
        <v>-1.0794303066892793E-2</v>
      </c>
      <c r="H8" s="148">
        <v>3.8600380320080512</v>
      </c>
      <c r="I8" s="147">
        <v>7.6596711144503282E-2</v>
      </c>
      <c r="J8" s="148">
        <v>2.4186862719991598</v>
      </c>
      <c r="K8" s="149">
        <v>0.10844094225371398</v>
      </c>
    </row>
    <row r="9" spans="1:64" x14ac:dyDescent="0.25">
      <c r="A9" s="10" t="s">
        <v>12</v>
      </c>
      <c r="B9" s="146">
        <v>2.810831482798148</v>
      </c>
      <c r="C9" s="147">
        <v>-3.6705198482864049E-2</v>
      </c>
      <c r="D9" s="148">
        <v>2.625233541934398</v>
      </c>
      <c r="E9" s="147">
        <v>3.4173696382770985E-2</v>
      </c>
      <c r="F9" s="148">
        <v>7.7602640138625665</v>
      </c>
      <c r="G9" s="147">
        <v>1.7956256855371035E-2</v>
      </c>
      <c r="H9" s="148">
        <v>6.320346259883511</v>
      </c>
      <c r="I9" s="147">
        <v>0.11480775340293105</v>
      </c>
      <c r="J9" s="148">
        <v>2.5146684823112539</v>
      </c>
      <c r="K9" s="149">
        <v>4.3286061679118332E-2</v>
      </c>
    </row>
    <row r="10" spans="1:64" x14ac:dyDescent="0.25">
      <c r="A10" s="10" t="s">
        <v>13</v>
      </c>
      <c r="B10" s="146">
        <v>3.0060095828299955</v>
      </c>
      <c r="C10" s="147">
        <v>-0.13590959704725922</v>
      </c>
      <c r="D10" s="148">
        <v>3.2482109021289882</v>
      </c>
      <c r="E10" s="147">
        <v>0.13239702165758224</v>
      </c>
      <c r="F10" s="148">
        <v>8.2812117724254843</v>
      </c>
      <c r="G10" s="147">
        <v>2.9666489602399721E-2</v>
      </c>
      <c r="H10" s="148">
        <v>6.8164276523736076</v>
      </c>
      <c r="I10" s="147">
        <v>0.12495489719930421</v>
      </c>
      <c r="J10" s="148">
        <v>3.1562623906755047</v>
      </c>
      <c r="K10" s="149">
        <v>0.23206010208829086</v>
      </c>
    </row>
    <row r="11" spans="1:64" x14ac:dyDescent="0.25">
      <c r="A11" s="10" t="s">
        <v>14</v>
      </c>
      <c r="B11" s="146">
        <v>4.6910035798735095</v>
      </c>
      <c r="C11" s="147">
        <v>-1.8421661292439231E-2</v>
      </c>
      <c r="D11" s="148">
        <v>2.1422556942576323</v>
      </c>
      <c r="E11" s="147">
        <v>5.981544110845457E-3</v>
      </c>
      <c r="F11" s="148">
        <v>6.6831955206552749</v>
      </c>
      <c r="G11" s="147">
        <v>0.15868385971218421</v>
      </c>
      <c r="H11" s="148">
        <v>4.7741039668747725</v>
      </c>
      <c r="I11" s="147">
        <v>0.21686464661559698</v>
      </c>
      <c r="J11" s="148">
        <v>2.77095593564608</v>
      </c>
      <c r="K11" s="149">
        <v>0.27023406385176252</v>
      </c>
      <c r="L11" s="2" t="s">
        <v>27</v>
      </c>
    </row>
    <row r="12" spans="1:64" x14ac:dyDescent="0.25">
      <c r="A12" s="10" t="s">
        <v>15</v>
      </c>
      <c r="B12" s="146">
        <v>5.8630004329011056</v>
      </c>
      <c r="C12" s="147">
        <v>4.1077297119355996E-2</v>
      </c>
      <c r="D12" s="148">
        <v>2.6778448316729766</v>
      </c>
      <c r="E12" s="147">
        <v>2.5818020025586478E-2</v>
      </c>
      <c r="F12" s="148">
        <v>6.2211979128290658</v>
      </c>
      <c r="G12" s="147">
        <v>-3.9229493508007864E-4</v>
      </c>
      <c r="H12" s="148">
        <v>6.7807416338315036</v>
      </c>
      <c r="I12" s="147">
        <v>-1.9681321902226302E-2</v>
      </c>
      <c r="J12" s="148">
        <v>2.8047618938342942</v>
      </c>
      <c r="K12" s="149">
        <v>1.7006763693908475E-3</v>
      </c>
    </row>
    <row r="13" spans="1:64" x14ac:dyDescent="0.25">
      <c r="A13" s="10" t="s">
        <v>16</v>
      </c>
      <c r="B13" s="146">
        <v>1.6735417850558987</v>
      </c>
      <c r="C13" s="147">
        <v>-0.11285486622222141</v>
      </c>
      <c r="D13" s="148">
        <v>2.3437810180395089</v>
      </c>
      <c r="E13" s="147">
        <v>0.26090402955435055</v>
      </c>
      <c r="F13" s="148">
        <v>9.3828870789766761</v>
      </c>
      <c r="G13" s="147">
        <v>0.11594134454414809</v>
      </c>
      <c r="H13" s="148">
        <v>3.0455589849848836</v>
      </c>
      <c r="I13" s="147">
        <v>0.13685417539384939</v>
      </c>
      <c r="J13" s="148">
        <v>1.5025282245035718</v>
      </c>
      <c r="K13" s="149">
        <v>9.179970331959747E-3</v>
      </c>
    </row>
    <row r="14" spans="1:64" x14ac:dyDescent="0.25">
      <c r="A14" s="10" t="s">
        <v>17</v>
      </c>
      <c r="B14" s="146">
        <v>1.6894849401781806</v>
      </c>
      <c r="C14" s="147">
        <v>-7.5465536037077022E-2</v>
      </c>
      <c r="D14" s="148">
        <v>2.6784503081293649</v>
      </c>
      <c r="E14" s="147">
        <v>8.5849330177409866E-2</v>
      </c>
      <c r="F14" s="148">
        <v>9.0761221782872017</v>
      </c>
      <c r="G14" s="147">
        <v>-3.0490613021269347E-2</v>
      </c>
      <c r="H14" s="148">
        <v>2.6448071415786649</v>
      </c>
      <c r="I14" s="147">
        <v>-9.1287018591593855E-2</v>
      </c>
      <c r="J14" s="148">
        <v>1.960240388442251</v>
      </c>
      <c r="K14" s="149">
        <v>-8.9183184619948605E-2</v>
      </c>
    </row>
    <row r="15" spans="1:64" x14ac:dyDescent="0.25">
      <c r="A15" s="16" t="s">
        <v>28</v>
      </c>
      <c r="B15" s="150">
        <v>2.3600349488139054</v>
      </c>
      <c r="C15" s="151">
        <v>-0.27243842346893826</v>
      </c>
      <c r="D15" s="150">
        <v>2.9467665615141958</v>
      </c>
      <c r="E15" s="151">
        <v>-4.953447834939146E-4</v>
      </c>
      <c r="F15" s="150">
        <v>13.48</v>
      </c>
      <c r="G15" s="151">
        <v>0.57845433255269341</v>
      </c>
      <c r="H15" s="150">
        <v>5.5786979405034325</v>
      </c>
      <c r="I15" s="151">
        <v>-0.31696658763140501</v>
      </c>
      <c r="J15" s="152" t="s">
        <v>29</v>
      </c>
      <c r="K15" s="161" t="s">
        <v>29</v>
      </c>
      <c r="N15" s="2" t="s">
        <v>30</v>
      </c>
      <c r="O15" s="2" t="s">
        <v>31</v>
      </c>
    </row>
    <row r="16" spans="1:64" x14ac:dyDescent="0.25">
      <c r="A16" s="22" t="s">
        <v>19</v>
      </c>
      <c r="B16" s="154">
        <v>3.1189208047951391</v>
      </c>
      <c r="C16" s="155">
        <v>-9.5344093638944513E-2</v>
      </c>
      <c r="D16" s="154">
        <v>2.4860332646867964</v>
      </c>
      <c r="E16" s="155">
        <v>7.8149678899052957E-2</v>
      </c>
      <c r="F16" s="154">
        <v>7.7331566085392183</v>
      </c>
      <c r="G16" s="155">
        <v>2.1199112181826244E-2</v>
      </c>
      <c r="H16" s="154">
        <v>5.0675413905033864</v>
      </c>
      <c r="I16" s="155">
        <v>0.12641891560366708</v>
      </c>
      <c r="J16" s="154">
        <v>2.4669519563437579</v>
      </c>
      <c r="K16" s="157">
        <v>8.2322321562732739E-2</v>
      </c>
    </row>
    <row r="17" spans="1:11" x14ac:dyDescent="0.25">
      <c r="A17" s="26"/>
      <c r="H17" s="2" t="s">
        <v>32</v>
      </c>
    </row>
    <row r="18" spans="1:11" x14ac:dyDescent="0.25">
      <c r="A18" s="2" t="s">
        <v>20</v>
      </c>
    </row>
    <row r="20" spans="1:11" x14ac:dyDescent="0.25">
      <c r="A20" s="170" t="s">
        <v>149</v>
      </c>
    </row>
    <row r="22" spans="1:11" ht="21.75" customHeight="1" x14ac:dyDescent="0.2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</row>
    <row r="23" spans="1:11" x14ac:dyDescent="0.25">
      <c r="A23" s="27"/>
    </row>
  </sheetData>
  <mergeCells count="7">
    <mergeCell ref="A22:K22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zoomScaleNormal="90" workbookViewId="0"/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109"/>
      <c r="B1" s="109"/>
      <c r="C1" s="109"/>
      <c r="D1" s="109"/>
    </row>
    <row r="2" spans="1:9" ht="39.950000000000003" customHeight="1" x14ac:dyDescent="0.25">
      <c r="A2" s="176" t="s">
        <v>48</v>
      </c>
      <c r="B2" s="176"/>
      <c r="C2" s="176"/>
      <c r="D2" s="176"/>
      <c r="E2" s="51"/>
      <c r="F2" s="51"/>
      <c r="G2" s="51"/>
      <c r="H2" s="51"/>
    </row>
    <row r="3" spans="1:9" x14ac:dyDescent="0.25">
      <c r="A3" s="110" t="s">
        <v>34</v>
      </c>
      <c r="B3" s="110">
        <v>2021</v>
      </c>
      <c r="C3" s="110">
        <v>2022</v>
      </c>
      <c r="D3" s="110">
        <v>2023</v>
      </c>
      <c r="E3" s="52"/>
      <c r="F3" s="52"/>
      <c r="G3" s="51"/>
      <c r="H3" s="51"/>
    </row>
    <row r="4" spans="1:9" x14ac:dyDescent="0.25">
      <c r="A4" s="33" t="s">
        <v>35</v>
      </c>
      <c r="B4" s="129">
        <v>386410632</v>
      </c>
      <c r="C4" s="130">
        <v>382680743</v>
      </c>
      <c r="D4" s="131">
        <v>391636772</v>
      </c>
      <c r="E4" s="39"/>
      <c r="F4" s="165" t="s">
        <v>134</v>
      </c>
      <c r="G4" s="166"/>
      <c r="H4" s="54"/>
      <c r="I4" s="55"/>
    </row>
    <row r="5" spans="1:9" x14ac:dyDescent="0.25">
      <c r="A5" s="33" t="s">
        <v>36</v>
      </c>
      <c r="B5" s="129">
        <v>363885924</v>
      </c>
      <c r="C5" s="130">
        <v>349335301</v>
      </c>
      <c r="D5" s="131">
        <v>364559944</v>
      </c>
      <c r="E5" s="35"/>
      <c r="F5" s="163" t="s">
        <v>124</v>
      </c>
      <c r="G5" s="53"/>
      <c r="H5" s="54"/>
      <c r="I5" s="55"/>
    </row>
    <row r="6" spans="1:9" x14ac:dyDescent="0.25">
      <c r="A6" s="33" t="s">
        <v>37</v>
      </c>
      <c r="B6" s="129">
        <v>415801767</v>
      </c>
      <c r="C6" s="130">
        <v>383981949</v>
      </c>
      <c r="D6" s="131">
        <v>419703652</v>
      </c>
      <c r="E6" s="38"/>
      <c r="F6" s="163" t="s">
        <v>125</v>
      </c>
      <c r="G6" s="51"/>
      <c r="H6" s="51"/>
    </row>
    <row r="7" spans="1:9" x14ac:dyDescent="0.25">
      <c r="A7" s="33" t="s">
        <v>38</v>
      </c>
      <c r="B7" s="129">
        <v>381275419</v>
      </c>
      <c r="C7" s="130">
        <v>362412831</v>
      </c>
      <c r="D7" s="131">
        <v>373746604</v>
      </c>
      <c r="E7" s="38"/>
      <c r="F7" s="163" t="s">
        <v>126</v>
      </c>
      <c r="G7" s="51"/>
      <c r="H7" s="51"/>
    </row>
    <row r="8" spans="1:9" x14ac:dyDescent="0.25">
      <c r="A8" s="33" t="s">
        <v>39</v>
      </c>
      <c r="B8" s="129">
        <v>390864693</v>
      </c>
      <c r="C8" s="130">
        <v>404539666</v>
      </c>
      <c r="D8" s="131">
        <v>417739754</v>
      </c>
      <c r="E8" s="39"/>
      <c r="F8" s="163" t="s">
        <v>127</v>
      </c>
      <c r="G8" s="51"/>
      <c r="H8" s="51"/>
    </row>
    <row r="9" spans="1:9" x14ac:dyDescent="0.25">
      <c r="A9" s="33" t="s">
        <v>40</v>
      </c>
      <c r="B9" s="129">
        <v>407389621</v>
      </c>
      <c r="C9" s="130">
        <v>399476727</v>
      </c>
      <c r="D9" s="131">
        <v>402510120</v>
      </c>
      <c r="F9" s="163" t="s">
        <v>128</v>
      </c>
      <c r="G9" s="51"/>
      <c r="H9" s="51"/>
    </row>
    <row r="10" spans="1:9" x14ac:dyDescent="0.25">
      <c r="A10" s="33" t="s">
        <v>41</v>
      </c>
      <c r="B10" s="129">
        <v>391969955</v>
      </c>
      <c r="C10" s="130">
        <v>390607771</v>
      </c>
      <c r="D10" s="131">
        <v>414134767</v>
      </c>
      <c r="E10" s="56"/>
      <c r="F10" s="163" t="s">
        <v>129</v>
      </c>
      <c r="G10" s="51"/>
      <c r="H10" s="51"/>
    </row>
    <row r="11" spans="1:9" x14ac:dyDescent="0.25">
      <c r="A11" s="33" t="s">
        <v>42</v>
      </c>
      <c r="B11" s="129">
        <v>384416270</v>
      </c>
      <c r="C11" s="130">
        <v>415643667</v>
      </c>
      <c r="D11" s="131">
        <v>426657136</v>
      </c>
      <c r="E11" s="57"/>
      <c r="F11" s="163" t="s">
        <v>130</v>
      </c>
      <c r="G11" s="51"/>
      <c r="H11" s="51"/>
    </row>
    <row r="12" spans="1:9" x14ac:dyDescent="0.25">
      <c r="A12" s="33" t="s">
        <v>43</v>
      </c>
      <c r="B12" s="129">
        <v>369038476</v>
      </c>
      <c r="C12" s="130">
        <v>382915683</v>
      </c>
      <c r="D12" s="131">
        <v>398127553</v>
      </c>
      <c r="E12" s="58"/>
      <c r="F12" s="163" t="s">
        <v>131</v>
      </c>
      <c r="G12" s="59"/>
      <c r="H12" s="51"/>
    </row>
    <row r="13" spans="1:9" x14ac:dyDescent="0.25">
      <c r="A13" s="33" t="s">
        <v>44</v>
      </c>
      <c r="B13" s="129">
        <v>380256859</v>
      </c>
      <c r="C13" s="130">
        <v>382940828</v>
      </c>
      <c r="D13" s="131">
        <v>420501469</v>
      </c>
      <c r="E13" s="57"/>
      <c r="F13" s="163" t="s">
        <v>132</v>
      </c>
      <c r="G13" s="59"/>
      <c r="H13" s="51"/>
    </row>
    <row r="14" spans="1:9" x14ac:dyDescent="0.25">
      <c r="A14" s="60" t="s">
        <v>45</v>
      </c>
      <c r="B14" s="129">
        <v>390276324</v>
      </c>
      <c r="C14" s="130">
        <v>385095749</v>
      </c>
      <c r="D14" s="34" t="s">
        <v>29</v>
      </c>
      <c r="E14" s="57"/>
      <c r="F14" s="163" t="s">
        <v>133</v>
      </c>
      <c r="G14" s="51"/>
      <c r="H14" s="51"/>
    </row>
    <row r="15" spans="1:9" x14ac:dyDescent="0.25">
      <c r="A15" s="60" t="s">
        <v>46</v>
      </c>
      <c r="B15" s="129">
        <v>392366174</v>
      </c>
      <c r="C15" s="130">
        <v>398336801</v>
      </c>
      <c r="D15" s="34" t="s">
        <v>29</v>
      </c>
      <c r="E15" s="57"/>
      <c r="F15" s="57"/>
      <c r="G15" s="51"/>
      <c r="H15" s="51"/>
    </row>
    <row r="16" spans="1:9" x14ac:dyDescent="0.25">
      <c r="A16" s="60" t="s">
        <v>47</v>
      </c>
      <c r="B16" s="132">
        <f>SUM(B4:B15)</f>
        <v>4653952114</v>
      </c>
      <c r="C16" s="132">
        <f>SUM(C4:C15)</f>
        <v>4637967716</v>
      </c>
      <c r="D16" s="132">
        <f>SUM(D4:D15)</f>
        <v>4029317771</v>
      </c>
      <c r="E16" s="59"/>
      <c r="F16" s="59"/>
      <c r="G16" s="59"/>
      <c r="H16" s="51"/>
    </row>
    <row r="17" spans="1:8" x14ac:dyDescent="0.25">
      <c r="A17" s="51"/>
      <c r="B17" s="61"/>
      <c r="C17" s="61"/>
      <c r="D17" s="62"/>
      <c r="E17" s="63"/>
      <c r="F17" s="51"/>
      <c r="G17" s="51"/>
      <c r="H17" s="51"/>
    </row>
    <row r="18" spans="1:8" x14ac:dyDescent="0.25">
      <c r="A18" s="64"/>
      <c r="B18" s="61"/>
      <c r="C18" s="63"/>
      <c r="D18" s="51"/>
      <c r="E18" s="51"/>
      <c r="F18" s="51"/>
      <c r="G18" s="51"/>
      <c r="H18" s="51"/>
    </row>
    <row r="19" spans="1:8" ht="18" customHeight="1" x14ac:dyDescent="0.35">
      <c r="A19" s="162">
        <f>(D13-D12)/D12</f>
        <v>5.6197858780198513E-2</v>
      </c>
      <c r="B19" s="133" t="s">
        <v>143</v>
      </c>
      <c r="C19" s="134"/>
      <c r="D19" s="135"/>
      <c r="E19" s="139"/>
      <c r="F19" s="139"/>
      <c r="G19" s="139"/>
      <c r="H19" s="139"/>
    </row>
    <row r="20" spans="1:8" ht="18" customHeight="1" x14ac:dyDescent="0.35">
      <c r="A20" s="162">
        <f>(D13-C13)/C13</f>
        <v>9.8084712450666134E-2</v>
      </c>
      <c r="B20" s="136" t="s">
        <v>144</v>
      </c>
      <c r="C20" s="137"/>
      <c r="D20" s="139"/>
      <c r="E20" s="139"/>
      <c r="F20" s="139"/>
      <c r="G20" s="139"/>
      <c r="H20" s="139"/>
    </row>
    <row r="21" spans="1:8" ht="18" customHeight="1" x14ac:dyDescent="0.25">
      <c r="A21" s="162">
        <f>(D13-B13)/B13</f>
        <v>0.10583532958704632</v>
      </c>
      <c r="B21" s="138" t="s">
        <v>145</v>
      </c>
      <c r="C21" s="139"/>
      <c r="D21" s="139"/>
      <c r="E21" s="139"/>
      <c r="F21" s="139"/>
      <c r="G21" s="139"/>
      <c r="H21" s="139"/>
    </row>
    <row r="22" spans="1:8" x14ac:dyDescent="0.25">
      <c r="A22" s="139"/>
      <c r="B22" s="139"/>
      <c r="C22" s="139"/>
      <c r="D22" s="139"/>
      <c r="E22" s="139"/>
      <c r="F22" s="139"/>
      <c r="G22" s="139"/>
      <c r="H22" s="139"/>
    </row>
    <row r="23" spans="1:8" x14ac:dyDescent="0.25">
      <c r="A23" s="158" t="s">
        <v>121</v>
      </c>
      <c r="B23" s="159"/>
      <c r="C23" s="159"/>
      <c r="D23" s="159"/>
      <c r="E23" s="159"/>
      <c r="F23" s="159"/>
      <c r="G23" s="159"/>
      <c r="H23" s="159"/>
    </row>
    <row r="24" spans="1:8" x14ac:dyDescent="0.25">
      <c r="A24" s="51"/>
      <c r="B24" s="51"/>
      <c r="C24" s="51"/>
      <c r="D24" s="51"/>
      <c r="E24" s="51"/>
      <c r="F24" s="51"/>
      <c r="G24" s="51"/>
      <c r="H24" s="51"/>
    </row>
    <row r="25" spans="1:8" x14ac:dyDescent="0.25">
      <c r="A25" s="51" t="s">
        <v>20</v>
      </c>
      <c r="B25" s="63"/>
      <c r="C25" s="51"/>
      <c r="D25" s="51"/>
      <c r="E25" s="51"/>
      <c r="F25" s="51"/>
      <c r="G25" s="51"/>
      <c r="H25" s="51"/>
    </row>
    <row r="26" spans="1:8" x14ac:dyDescent="0.25">
      <c r="A26" s="51"/>
      <c r="B26" s="51"/>
      <c r="C26" s="51"/>
      <c r="D26" s="51"/>
      <c r="E26" s="51"/>
      <c r="F26" s="51"/>
      <c r="G26" s="51"/>
      <c r="H26" s="51"/>
    </row>
    <row r="27" spans="1:8" x14ac:dyDescent="0.25">
      <c r="A27" s="51"/>
      <c r="B27" s="51"/>
      <c r="C27" s="51"/>
      <c r="D27" s="51"/>
      <c r="E27" s="51"/>
      <c r="F27" s="51"/>
      <c r="G27" s="51"/>
      <c r="H27" s="51"/>
    </row>
    <row r="28" spans="1:8" x14ac:dyDescent="0.25">
      <c r="A28" s="51"/>
      <c r="B28" s="51"/>
      <c r="C28" s="51"/>
      <c r="D28" s="51"/>
      <c r="E28" s="51"/>
      <c r="F28" s="51"/>
      <c r="G28" s="51"/>
      <c r="H28" s="51"/>
    </row>
    <row r="29" spans="1:8" x14ac:dyDescent="0.25">
      <c r="A29" s="51"/>
      <c r="B29" s="51"/>
      <c r="C29" s="51"/>
      <c r="D29" s="51"/>
      <c r="E29" s="51"/>
      <c r="F29" s="51"/>
      <c r="G29" s="51"/>
      <c r="H29" s="51"/>
    </row>
    <row r="30" spans="1:8" x14ac:dyDescent="0.25">
      <c r="A30" s="51"/>
      <c r="B30" s="51"/>
      <c r="C30" s="51"/>
      <c r="D30" s="51"/>
      <c r="E30" s="51"/>
      <c r="F30" s="51"/>
      <c r="G30" s="51"/>
      <c r="H30" s="51"/>
    </row>
    <row r="31" spans="1:8" x14ac:dyDescent="0.25">
      <c r="A31" s="51"/>
      <c r="B31" s="51"/>
      <c r="C31" s="51"/>
      <c r="D31" s="51"/>
      <c r="E31" s="51"/>
      <c r="F31" s="51"/>
      <c r="G31" s="51"/>
      <c r="H31" s="51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GridLines="0" zoomScale="90" zoomScaleNormal="90" workbookViewId="0"/>
  </sheetViews>
  <sheetFormatPr defaultColWidth="9.140625" defaultRowHeight="15" x14ac:dyDescent="0.25"/>
  <cols>
    <col min="1" max="1" width="26.140625" style="28" customWidth="1"/>
    <col min="2" max="2" width="30.42578125" style="28" customWidth="1"/>
    <col min="3" max="3" width="29.7109375" style="28" customWidth="1"/>
    <col min="4" max="4" width="29.85546875" style="28" customWidth="1"/>
    <col min="5" max="6" width="25.7109375" style="28" customWidth="1"/>
    <col min="7" max="7" width="12.7109375" style="28" customWidth="1"/>
    <col min="8" max="8" width="10.42578125" style="28" customWidth="1"/>
    <col min="9" max="64" width="9.140625" style="2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15"/>
      <c r="B1" s="115"/>
      <c r="C1" s="115"/>
      <c r="D1" s="115"/>
    </row>
    <row r="2" spans="1:14" ht="39.950000000000003" customHeight="1" x14ac:dyDescent="0.3">
      <c r="A2" s="177" t="s">
        <v>33</v>
      </c>
      <c r="B2" s="177"/>
      <c r="C2" s="177"/>
      <c r="D2" s="177"/>
      <c r="E2" s="29"/>
      <c r="F2" s="29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110" t="s">
        <v>34</v>
      </c>
      <c r="B3" s="110">
        <v>2021</v>
      </c>
      <c r="C3" s="110">
        <v>2022</v>
      </c>
      <c r="D3" s="110">
        <v>2023</v>
      </c>
      <c r="E3" s="31"/>
      <c r="F3" s="31"/>
      <c r="H3" s="32"/>
    </row>
    <row r="4" spans="1:14" ht="15.75" x14ac:dyDescent="0.25">
      <c r="A4" s="33" t="s">
        <v>35</v>
      </c>
      <c r="B4" s="129">
        <v>387978123</v>
      </c>
      <c r="C4" s="130">
        <v>382163452</v>
      </c>
      <c r="D4" s="131">
        <v>361401991</v>
      </c>
      <c r="E4" s="35"/>
      <c r="F4" s="165" t="s">
        <v>134</v>
      </c>
      <c r="G4" s="164"/>
      <c r="H4" s="36"/>
      <c r="I4" s="37"/>
    </row>
    <row r="5" spans="1:14" ht="15.75" x14ac:dyDescent="0.25">
      <c r="A5" s="33" t="s">
        <v>36</v>
      </c>
      <c r="B5" s="129">
        <v>365170340</v>
      </c>
      <c r="C5" s="130">
        <v>350688338</v>
      </c>
      <c r="D5" s="131">
        <v>352022987</v>
      </c>
      <c r="E5" s="35"/>
      <c r="F5" s="163" t="s">
        <v>124</v>
      </c>
      <c r="G5" s="32"/>
      <c r="H5" s="36"/>
      <c r="I5" s="37"/>
    </row>
    <row r="6" spans="1:14" x14ac:dyDescent="0.25">
      <c r="A6" s="33" t="s">
        <v>37</v>
      </c>
      <c r="B6" s="129">
        <v>398601312</v>
      </c>
      <c r="C6" s="130">
        <v>389735996</v>
      </c>
      <c r="D6" s="131">
        <v>405354913</v>
      </c>
      <c r="E6" s="38"/>
      <c r="F6" s="163" t="s">
        <v>125</v>
      </c>
      <c r="H6" s="32"/>
    </row>
    <row r="7" spans="1:14" x14ac:dyDescent="0.25">
      <c r="A7" s="33" t="s">
        <v>38</v>
      </c>
      <c r="B7" s="129">
        <v>367000820</v>
      </c>
      <c r="C7" s="130">
        <v>353428518</v>
      </c>
      <c r="D7" s="131">
        <v>350168525</v>
      </c>
      <c r="E7" s="38"/>
      <c r="F7" s="163" t="s">
        <v>126</v>
      </c>
      <c r="H7" s="32"/>
    </row>
    <row r="8" spans="1:14" x14ac:dyDescent="0.25">
      <c r="A8" s="33" t="s">
        <v>39</v>
      </c>
      <c r="B8" s="129">
        <v>380820153</v>
      </c>
      <c r="C8" s="130">
        <v>378589233</v>
      </c>
      <c r="D8" s="131">
        <v>388794076</v>
      </c>
      <c r="E8" s="39"/>
      <c r="F8" s="163" t="s">
        <v>127</v>
      </c>
      <c r="H8" s="32"/>
    </row>
    <row r="9" spans="1:14" x14ac:dyDescent="0.25">
      <c r="A9" s="33" t="s">
        <v>40</v>
      </c>
      <c r="B9" s="129">
        <v>377768375</v>
      </c>
      <c r="C9" s="130">
        <v>345551289</v>
      </c>
      <c r="D9" s="131">
        <v>358392051</v>
      </c>
      <c r="F9" s="163" t="s">
        <v>128</v>
      </c>
      <c r="H9" s="32"/>
    </row>
    <row r="10" spans="1:14" x14ac:dyDescent="0.25">
      <c r="A10" s="33" t="s">
        <v>41</v>
      </c>
      <c r="B10" s="129">
        <v>375297681</v>
      </c>
      <c r="C10" s="130">
        <v>350517132</v>
      </c>
      <c r="D10" s="131">
        <v>372245316</v>
      </c>
      <c r="E10" s="40"/>
      <c r="F10" s="163" t="s">
        <v>129</v>
      </c>
      <c r="H10" s="32"/>
    </row>
    <row r="11" spans="1:14" x14ac:dyDescent="0.25">
      <c r="A11" s="33" t="s">
        <v>42</v>
      </c>
      <c r="B11" s="129">
        <v>382854029</v>
      </c>
      <c r="C11" s="130">
        <v>367793002</v>
      </c>
      <c r="D11" s="131">
        <v>398869421</v>
      </c>
      <c r="E11" s="41"/>
      <c r="F11" s="163" t="s">
        <v>130</v>
      </c>
      <c r="H11" s="32"/>
    </row>
    <row r="12" spans="1:14" x14ac:dyDescent="0.25">
      <c r="A12" s="33" t="s">
        <v>43</v>
      </c>
      <c r="B12" s="129">
        <v>373874650</v>
      </c>
      <c r="C12" s="130">
        <v>351353758</v>
      </c>
      <c r="D12" s="131">
        <v>395729841</v>
      </c>
      <c r="E12" s="42"/>
      <c r="F12" s="163" t="s">
        <v>131</v>
      </c>
      <c r="G12" s="43"/>
    </row>
    <row r="13" spans="1:14" x14ac:dyDescent="0.25">
      <c r="A13" s="33" t="s">
        <v>44</v>
      </c>
      <c r="B13" s="129">
        <v>374886362</v>
      </c>
      <c r="C13" s="130">
        <v>381018840</v>
      </c>
      <c r="D13" s="131">
        <v>402842773</v>
      </c>
      <c r="E13" s="41"/>
      <c r="F13" s="163" t="s">
        <v>132</v>
      </c>
      <c r="G13" s="43"/>
    </row>
    <row r="14" spans="1:14" x14ac:dyDescent="0.25">
      <c r="A14" s="33" t="s">
        <v>45</v>
      </c>
      <c r="B14" s="129">
        <v>378903031</v>
      </c>
      <c r="C14" s="130">
        <v>379268910</v>
      </c>
      <c r="D14" s="34" t="s">
        <v>29</v>
      </c>
      <c r="E14" s="41"/>
      <c r="F14" s="163" t="s">
        <v>133</v>
      </c>
    </row>
    <row r="15" spans="1:14" x14ac:dyDescent="0.25">
      <c r="A15" s="44" t="s">
        <v>46</v>
      </c>
      <c r="B15" s="129">
        <v>402484653</v>
      </c>
      <c r="C15" s="130">
        <v>400373619</v>
      </c>
      <c r="D15" s="34" t="s">
        <v>29</v>
      </c>
      <c r="E15" s="41"/>
      <c r="F15" s="41"/>
    </row>
    <row r="16" spans="1:14" x14ac:dyDescent="0.25">
      <c r="A16" s="44" t="s">
        <v>47</v>
      </c>
      <c r="B16" s="132">
        <f>SUM(B4:B15)</f>
        <v>4565639529</v>
      </c>
      <c r="C16" s="132">
        <f>SUM(C4:C15)</f>
        <v>4430482087</v>
      </c>
      <c r="D16" s="132">
        <f>SUM(D4:D15)</f>
        <v>3785821894</v>
      </c>
      <c r="E16" s="45"/>
      <c r="F16" s="46"/>
      <c r="G16" s="43"/>
    </row>
    <row r="17" spans="1:8" x14ac:dyDescent="0.25">
      <c r="A17" s="47"/>
      <c r="B17" s="48"/>
      <c r="C17" s="48"/>
      <c r="D17" s="49"/>
      <c r="E17" s="50"/>
      <c r="F17" s="47"/>
    </row>
    <row r="18" spans="1:8" x14ac:dyDescent="0.25">
      <c r="A18" s="47"/>
      <c r="B18" s="48"/>
      <c r="C18" s="50"/>
      <c r="D18" s="47"/>
      <c r="E18" s="47"/>
      <c r="F18" s="47"/>
    </row>
    <row r="19" spans="1:8" ht="18" customHeight="1" x14ac:dyDescent="0.25">
      <c r="A19" s="162">
        <f>(D13-D12)/D12</f>
        <v>1.797421185631538E-2</v>
      </c>
      <c r="B19" s="133" t="s">
        <v>143</v>
      </c>
      <c r="C19" s="139"/>
      <c r="D19" s="139"/>
      <c r="E19" s="140"/>
      <c r="F19" s="139"/>
      <c r="G19" s="139"/>
      <c r="H19" s="139"/>
    </row>
    <row r="20" spans="1:8" ht="18" x14ac:dyDescent="0.25">
      <c r="A20" s="162">
        <f>(D13-C13)/C13</f>
        <v>5.7277831720867138E-2</v>
      </c>
      <c r="B20" s="136" t="s">
        <v>144</v>
      </c>
      <c r="C20" s="141"/>
      <c r="D20" s="140"/>
      <c r="E20" s="139"/>
      <c r="F20" s="139"/>
      <c r="G20" s="139"/>
      <c r="H20" s="139"/>
    </row>
    <row r="21" spans="1:8" ht="18" x14ac:dyDescent="0.25">
      <c r="A21" s="162">
        <f>(D13-B13)/B13</f>
        <v>7.4573027545878023E-2</v>
      </c>
      <c r="B21" s="138" t="s">
        <v>145</v>
      </c>
      <c r="C21" s="139"/>
      <c r="D21" s="139"/>
      <c r="E21" s="139"/>
      <c r="F21" s="139"/>
      <c r="G21" s="139"/>
      <c r="H21" s="139"/>
    </row>
    <row r="22" spans="1:8" x14ac:dyDescent="0.25">
      <c r="A22" s="139"/>
      <c r="B22" s="141"/>
      <c r="C22" s="139"/>
      <c r="D22" s="139"/>
      <c r="E22" s="139"/>
      <c r="F22" s="139"/>
      <c r="G22" s="139"/>
      <c r="H22" s="139"/>
    </row>
    <row r="23" spans="1:8" x14ac:dyDescent="0.25">
      <c r="A23" s="158" t="s">
        <v>121</v>
      </c>
      <c r="B23" s="159"/>
      <c r="C23" s="159"/>
      <c r="D23" s="159"/>
      <c r="E23" s="159"/>
      <c r="F23" s="159"/>
      <c r="G23" s="159"/>
      <c r="H23" s="159"/>
    </row>
    <row r="24" spans="1:8" x14ac:dyDescent="0.25">
      <c r="A24" s="139"/>
      <c r="B24" s="139"/>
      <c r="C24" s="139"/>
      <c r="D24" s="139"/>
      <c r="E24" s="139"/>
      <c r="F24" s="139"/>
      <c r="G24" s="139"/>
      <c r="H24" s="139"/>
    </row>
    <row r="25" spans="1:8" x14ac:dyDescent="0.25">
      <c r="A25" s="51" t="s">
        <v>20</v>
      </c>
      <c r="B25" s="47"/>
      <c r="C25" s="47"/>
      <c r="D25" s="47"/>
      <c r="E25" s="47"/>
      <c r="F25" s="47"/>
    </row>
    <row r="26" spans="1:8" x14ac:dyDescent="0.25">
      <c r="A26" s="47"/>
      <c r="B26" s="50"/>
      <c r="C26" s="47"/>
      <c r="D26" s="47"/>
      <c r="E26" s="47"/>
      <c r="F26" s="47"/>
    </row>
    <row r="27" spans="1:8" x14ac:dyDescent="0.25">
      <c r="A27" s="47"/>
      <c r="B27" s="47"/>
      <c r="C27" s="47"/>
      <c r="D27" s="47"/>
      <c r="E27" s="47"/>
      <c r="F27" s="47"/>
    </row>
    <row r="28" spans="1:8" x14ac:dyDescent="0.25">
      <c r="A28" s="47"/>
      <c r="B28" s="47"/>
      <c r="C28" s="47"/>
      <c r="D28" s="47"/>
      <c r="E28" s="47"/>
      <c r="F28" s="47"/>
    </row>
    <row r="29" spans="1:8" x14ac:dyDescent="0.25">
      <c r="A29" s="47"/>
      <c r="B29" s="47"/>
      <c r="C29" s="47"/>
      <c r="D29" s="47"/>
      <c r="E29" s="47"/>
      <c r="F29" s="47"/>
    </row>
    <row r="30" spans="1:8" x14ac:dyDescent="0.25">
      <c r="A30" s="47"/>
      <c r="B30" s="47"/>
      <c r="C30" s="47"/>
      <c r="D30" s="47"/>
      <c r="E30" s="47"/>
      <c r="F30" s="47"/>
    </row>
    <row r="31" spans="1:8" x14ac:dyDescent="0.25">
      <c r="A31" s="47"/>
      <c r="B31" s="47"/>
      <c r="C31" s="47"/>
      <c r="D31" s="47"/>
      <c r="E31" s="47"/>
      <c r="F31" s="47"/>
    </row>
    <row r="32" spans="1:8" x14ac:dyDescent="0.25">
      <c r="A32" s="47"/>
      <c r="B32" s="47"/>
      <c r="C32" s="47"/>
      <c r="D32" s="47"/>
      <c r="E32" s="47"/>
      <c r="F32" s="47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70" zoomScaleNormal="70" workbookViewId="0"/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64" ht="69.9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4" ht="30" customHeight="1" x14ac:dyDescent="0.25">
      <c r="A2" s="178" t="s">
        <v>108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/>
      <c r="BL3"/>
    </row>
    <row r="4" spans="1:64" x14ac:dyDescent="0.25">
      <c r="A4" s="90" t="s">
        <v>50</v>
      </c>
      <c r="B4" s="67">
        <v>2.2092596073049542</v>
      </c>
      <c r="C4" s="67">
        <v>2.6</v>
      </c>
      <c r="D4" s="67">
        <v>1.89301739999471</v>
      </c>
      <c r="E4" s="67">
        <v>3.34</v>
      </c>
      <c r="F4" s="67">
        <v>5.37</v>
      </c>
      <c r="G4" s="67">
        <v>3.95</v>
      </c>
      <c r="H4" s="67">
        <v>5.04</v>
      </c>
      <c r="I4" s="67">
        <v>3.85</v>
      </c>
      <c r="J4" s="67">
        <v>3.48</v>
      </c>
      <c r="K4" s="67">
        <v>2.82</v>
      </c>
      <c r="L4" s="67">
        <v>2.5188087377565243</v>
      </c>
      <c r="M4" s="67">
        <v>2.143843486681368</v>
      </c>
      <c r="N4" s="67">
        <v>2.3110640863269545</v>
      </c>
      <c r="O4" s="67">
        <v>2.4825845502181227</v>
      </c>
      <c r="P4" s="67">
        <v>3.0864549376485524</v>
      </c>
      <c r="Q4" s="67">
        <v>4.2648830371557338</v>
      </c>
      <c r="R4" s="67">
        <v>4.0195360630216701</v>
      </c>
      <c r="S4" s="67">
        <v>4.7300000000000004</v>
      </c>
      <c r="T4" s="67">
        <v>4.389579696079589</v>
      </c>
      <c r="U4" s="67">
        <v>4.5297633522229601</v>
      </c>
      <c r="V4" s="68">
        <v>4.0441253358092535</v>
      </c>
      <c r="W4" s="68">
        <v>3.3855651750093174</v>
      </c>
      <c r="X4" s="67">
        <v>3.0091828415600301</v>
      </c>
      <c r="Y4" s="67">
        <v>2.8564244744637399</v>
      </c>
      <c r="Z4" s="67">
        <v>4.3222723825583786</v>
      </c>
      <c r="BK4"/>
      <c r="BL4"/>
    </row>
    <row r="5" spans="1:64" x14ac:dyDescent="0.25">
      <c r="A5" s="90" t="s">
        <v>51</v>
      </c>
      <c r="B5" s="67">
        <v>3.7427727452329038</v>
      </c>
      <c r="C5" s="67">
        <v>6.52</v>
      </c>
      <c r="D5" s="67">
        <v>6.4360819136195397</v>
      </c>
      <c r="E5" s="67">
        <v>8.76617050745954</v>
      </c>
      <c r="F5" s="67">
        <v>12.61</v>
      </c>
      <c r="G5" s="67">
        <v>11.92</v>
      </c>
      <c r="H5" s="67">
        <v>10.15</v>
      </c>
      <c r="I5" s="67">
        <v>8.44</v>
      </c>
      <c r="J5" s="67">
        <v>8.8741636956814229</v>
      </c>
      <c r="K5" s="67">
        <v>5.67</v>
      </c>
      <c r="L5" s="67">
        <v>5.453721625569206</v>
      </c>
      <c r="M5" s="67">
        <v>4.5087706697572676</v>
      </c>
      <c r="N5" s="67">
        <v>4.8014575186633488</v>
      </c>
      <c r="O5" s="67">
        <v>6.3783529177149161</v>
      </c>
      <c r="P5" s="67">
        <v>6.0169886800747348</v>
      </c>
      <c r="Q5" s="67">
        <v>7.8700023175286979</v>
      </c>
      <c r="R5" s="67">
        <v>12.298458486437823</v>
      </c>
      <c r="S5" s="67">
        <v>10.62</v>
      </c>
      <c r="T5" s="67">
        <v>11.374001210222826</v>
      </c>
      <c r="U5" s="67">
        <v>9.0552854306880359</v>
      </c>
      <c r="V5" s="68">
        <v>6.6422522113342959</v>
      </c>
      <c r="W5" s="68">
        <v>6.141585950979696</v>
      </c>
      <c r="X5" s="67">
        <v>4.3850427650335497</v>
      </c>
      <c r="Y5" s="67">
        <v>5.6415148260939301</v>
      </c>
      <c r="Z5" s="67">
        <v>5.4157429635508878</v>
      </c>
      <c r="BK5"/>
      <c r="BL5"/>
    </row>
    <row r="6" spans="1:64" x14ac:dyDescent="0.25">
      <c r="A6" s="90" t="s">
        <v>52</v>
      </c>
      <c r="B6" s="67">
        <v>2.0751077507396696</v>
      </c>
      <c r="C6" s="67">
        <v>2.74</v>
      </c>
      <c r="D6" s="67">
        <v>2.90969142939083</v>
      </c>
      <c r="E6" s="67">
        <v>3.6005107745629901</v>
      </c>
      <c r="F6" s="67">
        <v>4.3</v>
      </c>
      <c r="G6" s="67">
        <v>3.79</v>
      </c>
      <c r="H6" s="67">
        <v>3.03</v>
      </c>
      <c r="I6" s="67">
        <v>3.4</v>
      </c>
      <c r="J6" s="67">
        <v>3.4938720986550424</v>
      </c>
      <c r="K6" s="67">
        <v>2.73</v>
      </c>
      <c r="L6" s="67">
        <v>2.481764938299702</v>
      </c>
      <c r="M6" s="67">
        <v>2.5</v>
      </c>
      <c r="N6" s="67">
        <v>2.6897627527083516</v>
      </c>
      <c r="O6" s="67">
        <v>2.9425594383797966</v>
      </c>
      <c r="P6" s="67">
        <v>3.0776784729926807</v>
      </c>
      <c r="Q6" s="67">
        <v>3.7544814583826178</v>
      </c>
      <c r="R6" s="67">
        <v>3.4161785690961337</v>
      </c>
      <c r="S6" s="67">
        <v>3.22</v>
      </c>
      <c r="T6" s="67">
        <v>3.6763476826502322</v>
      </c>
      <c r="U6" s="67">
        <v>3.9803766652802466</v>
      </c>
      <c r="V6" s="68">
        <v>4.166666666666667</v>
      </c>
      <c r="W6" s="68">
        <v>4.1449242765032235</v>
      </c>
      <c r="X6" s="67">
        <v>4.0555105585281996</v>
      </c>
      <c r="Y6" s="67">
        <v>2.8421450420596499</v>
      </c>
      <c r="Z6" s="67">
        <v>3.0105502824794734</v>
      </c>
      <c r="BK6"/>
      <c r="BL6"/>
    </row>
    <row r="7" spans="1:64" x14ac:dyDescent="0.25">
      <c r="A7" s="90" t="s">
        <v>53</v>
      </c>
      <c r="B7" s="67">
        <v>2.0604999489639684</v>
      </c>
      <c r="C7" s="67">
        <v>3.33</v>
      </c>
      <c r="D7" s="67">
        <v>3.0734001712287702</v>
      </c>
      <c r="E7" s="67">
        <v>2.8128000100316801</v>
      </c>
      <c r="F7" s="67">
        <v>3.95</v>
      </c>
      <c r="G7" s="67">
        <v>4.22</v>
      </c>
      <c r="H7" s="67">
        <v>4.7699999999999996</v>
      </c>
      <c r="I7" s="67">
        <v>3.86</v>
      </c>
      <c r="J7" s="67">
        <v>2.9412542378177391</v>
      </c>
      <c r="K7" s="67">
        <v>2.5</v>
      </c>
      <c r="L7" s="67">
        <v>2.2233999041615986</v>
      </c>
      <c r="M7" s="67">
        <v>1.858500061137774</v>
      </c>
      <c r="N7" s="67">
        <v>1.9388633019893815</v>
      </c>
      <c r="O7" s="67">
        <v>2.2243000126694539</v>
      </c>
      <c r="P7" s="67">
        <v>3.86759987398157</v>
      </c>
      <c r="Q7" s="67">
        <v>3.706299919457682</v>
      </c>
      <c r="R7" s="67">
        <v>3.2277000240442413</v>
      </c>
      <c r="S7" s="67">
        <v>2.79</v>
      </c>
      <c r="T7" s="67">
        <v>3.4720000223017653</v>
      </c>
      <c r="U7" s="67">
        <v>4.1515235380190729</v>
      </c>
      <c r="V7" s="68">
        <v>3.0616999499081654</v>
      </c>
      <c r="W7" s="68">
        <v>2.565047858875646</v>
      </c>
      <c r="X7" s="67">
        <v>2.1119634983171101</v>
      </c>
      <c r="Y7" s="67">
        <v>2.5399001602014</v>
      </c>
      <c r="Z7" s="67">
        <v>2.5050999685962525</v>
      </c>
      <c r="BK7"/>
      <c r="BL7"/>
    </row>
    <row r="8" spans="1:64" x14ac:dyDescent="0.25">
      <c r="A8" s="90" t="s">
        <v>54</v>
      </c>
      <c r="B8" s="67">
        <v>1.917286597975733</v>
      </c>
      <c r="C8" s="67">
        <v>2.19</v>
      </c>
      <c r="D8" s="67">
        <v>1.7919844949181201</v>
      </c>
      <c r="E8" s="67">
        <v>2.5099999999999998</v>
      </c>
      <c r="F8" s="67">
        <v>5.26</v>
      </c>
      <c r="G8" s="67">
        <v>5.58</v>
      </c>
      <c r="H8" s="67">
        <v>5.57</v>
      </c>
      <c r="I8" s="67">
        <v>4.5999999999999996</v>
      </c>
      <c r="J8" s="67">
        <v>5.2174268662400056</v>
      </c>
      <c r="K8" s="67">
        <v>3.73</v>
      </c>
      <c r="L8" s="67">
        <v>2.1473313646971675</v>
      </c>
      <c r="M8" s="67">
        <v>2.0101667818272038</v>
      </c>
      <c r="N8" s="67">
        <v>2.3156529761618305</v>
      </c>
      <c r="O8" s="67">
        <v>2.1158947908694716</v>
      </c>
      <c r="P8" s="67">
        <v>2.7714068470918094</v>
      </c>
      <c r="Q8" s="67">
        <v>2.6715398671246362</v>
      </c>
      <c r="R8" s="67">
        <v>2.6970841247808299</v>
      </c>
      <c r="S8" s="67">
        <v>5.27</v>
      </c>
      <c r="T8" s="67">
        <v>4.4433006814006264</v>
      </c>
      <c r="U8" s="67">
        <v>4.1781567879668247</v>
      </c>
      <c r="V8" s="68">
        <v>3.309204296899539</v>
      </c>
      <c r="W8" s="68">
        <v>2.8618468906514369</v>
      </c>
      <c r="X8" s="67">
        <v>2.99254379501394</v>
      </c>
      <c r="Y8" s="67">
        <v>2.6110268731200899</v>
      </c>
      <c r="Z8" s="67">
        <v>3.9783710107352981</v>
      </c>
      <c r="BK8"/>
      <c r="BL8"/>
    </row>
    <row r="9" spans="1:64" x14ac:dyDescent="0.25">
      <c r="A9" s="90" t="s">
        <v>55</v>
      </c>
      <c r="B9" s="67">
        <v>2.0000528150417241</v>
      </c>
      <c r="C9" s="67">
        <v>2.21</v>
      </c>
      <c r="D9" s="67">
        <v>2.5209462098349</v>
      </c>
      <c r="E9" s="67">
        <v>2.74443715626419</v>
      </c>
      <c r="F9" s="67">
        <v>2.76</v>
      </c>
      <c r="G9" s="67">
        <v>3.05</v>
      </c>
      <c r="H9" s="67">
        <v>3.83</v>
      </c>
      <c r="I9" s="67">
        <v>3.44</v>
      </c>
      <c r="J9" s="67">
        <v>3.2931900366188587</v>
      </c>
      <c r="K9" s="67">
        <v>2.58</v>
      </c>
      <c r="L9" s="67">
        <v>2.6666666666666665</v>
      </c>
      <c r="M9" s="67">
        <v>2.5185180686304283</v>
      </c>
      <c r="N9" s="67">
        <v>3.0233100492141611</v>
      </c>
      <c r="O9" s="67">
        <v>3.3333333333333335</v>
      </c>
      <c r="P9" s="67">
        <v>3.33</v>
      </c>
      <c r="Q9" s="67">
        <v>3.3333922761352386</v>
      </c>
      <c r="R9" s="67">
        <v>3.3333333333333335</v>
      </c>
      <c r="S9" s="67">
        <v>3.56</v>
      </c>
      <c r="T9" s="67">
        <v>4.4445551779288284</v>
      </c>
      <c r="U9" s="67">
        <v>3.8518508397381162</v>
      </c>
      <c r="V9" s="68">
        <v>2.8235296356715605</v>
      </c>
      <c r="W9" s="68">
        <v>3.3334645979365205</v>
      </c>
      <c r="X9" s="67">
        <v>3.3333333333333299</v>
      </c>
      <c r="Y9" s="67">
        <v>3.3334297448950099</v>
      </c>
      <c r="Z9" s="67">
        <v>3.3334869573232555</v>
      </c>
      <c r="BK9"/>
      <c r="BL9"/>
    </row>
    <row r="10" spans="1:64" x14ac:dyDescent="0.25">
      <c r="A10" s="90" t="s">
        <v>56</v>
      </c>
      <c r="B10" s="67">
        <v>4.0118442308973421</v>
      </c>
      <c r="C10" s="67">
        <v>5.32</v>
      </c>
      <c r="D10" s="67">
        <v>5.4168173864402398</v>
      </c>
      <c r="E10" s="67">
        <v>4.4400000000000004</v>
      </c>
      <c r="F10" s="67">
        <v>4.4400000000000004</v>
      </c>
      <c r="G10" s="67">
        <v>4.75</v>
      </c>
      <c r="H10" s="67">
        <v>5.14</v>
      </c>
      <c r="I10" s="67">
        <v>5.14</v>
      </c>
      <c r="J10" s="67">
        <v>4.8099999999999996</v>
      </c>
      <c r="K10" s="67">
        <v>5.03</v>
      </c>
      <c r="L10" s="67">
        <v>5.5558270836184489</v>
      </c>
      <c r="M10" s="67">
        <v>5.2532527680259253</v>
      </c>
      <c r="N10" s="67">
        <v>4.4748089286396819</v>
      </c>
      <c r="O10" s="67">
        <v>4.9900453566875003</v>
      </c>
      <c r="P10" s="67">
        <v>5.8703188719903334</v>
      </c>
      <c r="Q10" s="67">
        <v>5.5197237928476763</v>
      </c>
      <c r="R10" s="67">
        <v>5.8124818769252151</v>
      </c>
      <c r="S10" s="67">
        <v>7.36</v>
      </c>
      <c r="T10" s="67">
        <v>9.9256755608780534</v>
      </c>
      <c r="U10" s="67">
        <v>8.1454244420410955</v>
      </c>
      <c r="V10" s="68">
        <v>6.2747892020238085</v>
      </c>
      <c r="W10" s="68">
        <v>5.6114023162466289</v>
      </c>
      <c r="X10" s="67">
        <v>6.6668304057572998</v>
      </c>
      <c r="Y10" s="67">
        <v>6.6668712696297101</v>
      </c>
      <c r="Z10" s="67">
        <v>6.6668670412349078</v>
      </c>
      <c r="BK10"/>
      <c r="BL10"/>
    </row>
    <row r="11" spans="1:64" x14ac:dyDescent="0.25">
      <c r="A11" s="90" t="s">
        <v>57</v>
      </c>
      <c r="B11" s="67">
        <v>2.44</v>
      </c>
      <c r="C11" s="67">
        <v>3.58</v>
      </c>
      <c r="D11" s="67">
        <v>4.2300000000000004</v>
      </c>
      <c r="E11" s="67">
        <v>3.47</v>
      </c>
      <c r="F11" s="67">
        <v>3.28</v>
      </c>
      <c r="G11" s="67">
        <v>4.5</v>
      </c>
      <c r="H11" s="67">
        <v>7.1</v>
      </c>
      <c r="I11" s="67">
        <v>4.6900000000000004</v>
      </c>
      <c r="J11" s="67">
        <v>10.88</v>
      </c>
      <c r="K11" s="67">
        <v>4.8499999999999996</v>
      </c>
      <c r="L11" s="67">
        <v>2.79</v>
      </c>
      <c r="M11" s="67">
        <v>1.9500000000000002</v>
      </c>
      <c r="N11" s="67">
        <v>2.9</v>
      </c>
      <c r="O11" s="67">
        <v>4.3499999999999996</v>
      </c>
      <c r="P11" s="67">
        <v>3.78</v>
      </c>
      <c r="Q11" s="67">
        <v>3.0500000000000003</v>
      </c>
      <c r="R11" s="67">
        <v>3.32</v>
      </c>
      <c r="S11" s="67">
        <v>3.82</v>
      </c>
      <c r="T11" s="67">
        <v>5.3800000000000017</v>
      </c>
      <c r="U11" s="67">
        <v>5.38</v>
      </c>
      <c r="V11" s="68">
        <v>4.54</v>
      </c>
      <c r="W11" s="68">
        <v>9.1600000000000037</v>
      </c>
      <c r="X11" s="67">
        <v>2.71</v>
      </c>
      <c r="Y11" s="67">
        <v>2.56</v>
      </c>
      <c r="Z11" s="67">
        <v>3.09</v>
      </c>
      <c r="BK11"/>
      <c r="BL11"/>
    </row>
    <row r="12" spans="1:64" x14ac:dyDescent="0.25">
      <c r="A12" s="90" t="s">
        <v>58</v>
      </c>
      <c r="B12" s="67">
        <v>7</v>
      </c>
      <c r="C12" s="67">
        <v>7.2</v>
      </c>
      <c r="D12" s="67">
        <v>7</v>
      </c>
      <c r="E12" s="67">
        <v>7.3</v>
      </c>
      <c r="F12" s="67">
        <v>7</v>
      </c>
      <c r="G12" s="67">
        <v>7.1</v>
      </c>
      <c r="H12" s="67">
        <v>7</v>
      </c>
      <c r="I12" s="67">
        <v>7</v>
      </c>
      <c r="J12" s="67">
        <v>7.1</v>
      </c>
      <c r="K12" s="67">
        <v>7.5</v>
      </c>
      <c r="L12" s="67">
        <v>7.55</v>
      </c>
      <c r="M12" s="67">
        <v>8</v>
      </c>
      <c r="N12" s="67">
        <v>7.8</v>
      </c>
      <c r="O12" s="67">
        <v>6.65</v>
      </c>
      <c r="P12" s="67">
        <v>5.9</v>
      </c>
      <c r="Q12" s="67">
        <v>7.03</v>
      </c>
      <c r="R12" s="67">
        <v>7.6</v>
      </c>
      <c r="S12" s="67">
        <v>7.7</v>
      </c>
      <c r="T12" s="67">
        <v>7.8</v>
      </c>
      <c r="U12" s="67">
        <v>8.1999999999999993</v>
      </c>
      <c r="V12" s="68">
        <v>7.65</v>
      </c>
      <c r="W12" s="68">
        <v>7</v>
      </c>
      <c r="X12" s="67">
        <v>6.75</v>
      </c>
      <c r="Y12" s="67">
        <v>7.25</v>
      </c>
      <c r="Z12" s="67">
        <v>7.1</v>
      </c>
      <c r="BK12"/>
      <c r="BL12"/>
    </row>
    <row r="13" spans="1:64" x14ac:dyDescent="0.25">
      <c r="A13" s="90" t="s">
        <v>59</v>
      </c>
      <c r="B13" s="67">
        <v>9.5507612781954876</v>
      </c>
      <c r="C13" s="67">
        <v>10.63</v>
      </c>
      <c r="D13" s="67">
        <v>9.9048783877692799</v>
      </c>
      <c r="E13" s="67">
        <v>9.93919402985075</v>
      </c>
      <c r="F13" s="67">
        <v>10.98</v>
      </c>
      <c r="G13" s="67">
        <v>9.9</v>
      </c>
      <c r="H13" s="67">
        <v>9.52</v>
      </c>
      <c r="I13" s="67">
        <v>9.52</v>
      </c>
      <c r="J13" s="67">
        <v>11.473501544799177</v>
      </c>
      <c r="K13" s="67">
        <v>10.01</v>
      </c>
      <c r="L13" s="67">
        <v>10.635104895104895</v>
      </c>
      <c r="M13" s="67">
        <v>9.6429704797047968</v>
      </c>
      <c r="N13" s="67">
        <v>8.4107002188183806</v>
      </c>
      <c r="O13" s="67">
        <v>11.317049408489909</v>
      </c>
      <c r="P13" s="67">
        <v>11.9</v>
      </c>
      <c r="Q13" s="67">
        <v>11.205601750547046</v>
      </c>
      <c r="R13" s="67">
        <v>8.709071729957806</v>
      </c>
      <c r="S13" s="67">
        <v>12.37</v>
      </c>
      <c r="T13" s="67">
        <v>11.727507309941519</v>
      </c>
      <c r="U13" s="67">
        <v>11.314195804195805</v>
      </c>
      <c r="V13" s="68">
        <v>11.899999999999999</v>
      </c>
      <c r="W13" s="68">
        <v>9.6547447280799119</v>
      </c>
      <c r="X13" s="67">
        <v>11.347568756875701</v>
      </c>
      <c r="Y13" s="67">
        <v>10.7196824324324</v>
      </c>
      <c r="Z13" s="67">
        <v>11.323312775330395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5</v>
      </c>
      <c r="G14" s="67">
        <v>5.6941517641372634</v>
      </c>
      <c r="H14" s="67">
        <v>5.3752163225172076</v>
      </c>
      <c r="I14" s="67">
        <v>5</v>
      </c>
      <c r="J14" s="67">
        <v>5</v>
      </c>
      <c r="K14" s="67">
        <v>5</v>
      </c>
      <c r="L14" s="67">
        <v>4.7183235867446394</v>
      </c>
      <c r="M14" s="67">
        <v>4</v>
      </c>
      <c r="N14" s="67">
        <v>3.8490084134615383</v>
      </c>
      <c r="O14" s="67">
        <v>3.7933249051833124</v>
      </c>
      <c r="P14" s="67">
        <v>5</v>
      </c>
      <c r="Q14" s="67">
        <v>5</v>
      </c>
      <c r="R14" s="67">
        <v>5</v>
      </c>
      <c r="S14" s="67">
        <v>5.09</v>
      </c>
      <c r="T14" s="67">
        <v>5</v>
      </c>
      <c r="U14" s="67">
        <v>5</v>
      </c>
      <c r="V14" s="68">
        <v>5.5742151024050131</v>
      </c>
      <c r="W14" s="68">
        <v>5</v>
      </c>
      <c r="X14" s="67">
        <v>5</v>
      </c>
      <c r="Y14" s="67">
        <v>5</v>
      </c>
      <c r="Z14" s="67">
        <v>5.3557526658695496</v>
      </c>
      <c r="BK14"/>
      <c r="BL14"/>
    </row>
    <row r="15" spans="1:64" x14ac:dyDescent="0.25">
      <c r="A15" s="69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64" x14ac:dyDescent="0.25">
      <c r="A16" s="51" t="s">
        <v>20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x14ac:dyDescent="0.25">
      <c r="A17" s="51"/>
      <c r="B17" s="51"/>
      <c r="C17" s="51"/>
      <c r="D17" s="51"/>
      <c r="E17" s="125"/>
      <c r="F17" s="125"/>
      <c r="G17" s="125"/>
      <c r="H17" s="125"/>
      <c r="I17" s="125"/>
      <c r="J17" s="125"/>
      <c r="K17" s="125"/>
      <c r="L17" s="125"/>
      <c r="M17" s="125"/>
      <c r="N17" s="51"/>
      <c r="O17" s="51"/>
      <c r="P17" s="51"/>
      <c r="Q17" s="51"/>
      <c r="R17" s="51"/>
      <c r="S17" s="51"/>
      <c r="T17" s="51"/>
      <c r="U17" s="51"/>
    </row>
    <row r="18" spans="1:21" x14ac:dyDescent="0.25">
      <c r="A18" s="51"/>
      <c r="B18" s="51"/>
      <c r="C18" s="51"/>
      <c r="D18" s="51"/>
      <c r="E18" s="125"/>
      <c r="F18" s="125"/>
      <c r="G18" s="125"/>
      <c r="H18" s="125"/>
      <c r="I18" s="125"/>
      <c r="J18" s="125"/>
      <c r="K18" s="125"/>
      <c r="L18" s="125"/>
      <c r="M18" s="125"/>
      <c r="N18" s="51"/>
      <c r="O18" s="51"/>
      <c r="P18" s="51"/>
      <c r="Q18" s="51"/>
      <c r="R18" s="51"/>
      <c r="S18" s="51"/>
      <c r="T18" s="51"/>
      <c r="U18" s="51"/>
    </row>
    <row r="19" spans="1:21" x14ac:dyDescent="0.25">
      <c r="A19" s="51"/>
      <c r="B19" s="51"/>
      <c r="C19" s="51"/>
      <c r="D19" s="51"/>
      <c r="E19" s="125"/>
      <c r="F19" s="125"/>
      <c r="G19" s="125"/>
      <c r="H19" s="125"/>
      <c r="I19" s="125"/>
      <c r="J19" s="125"/>
      <c r="K19" s="125"/>
      <c r="L19" s="125"/>
      <c r="M19" s="125"/>
      <c r="N19" s="51"/>
      <c r="O19" s="51"/>
      <c r="P19" s="51"/>
      <c r="Q19" s="51"/>
      <c r="R19" s="51"/>
      <c r="S19" s="51"/>
      <c r="T19" s="51"/>
      <c r="U19" s="51"/>
    </row>
    <row r="20" spans="1:2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1:2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1:2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spans="1:2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1:2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1:2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1:2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  <row r="31" spans="1:2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1:2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70" zoomScaleNormal="70" workbookViewId="0"/>
  </sheetViews>
  <sheetFormatPr defaultColWidth="9.140625" defaultRowHeight="15" x14ac:dyDescent="0.25"/>
  <cols>
    <col min="1" max="1" width="26.7109375" style="70" customWidth="1"/>
    <col min="2" max="19" width="9.140625" style="70"/>
    <col min="20" max="22" width="9.42578125" style="70" customWidth="1"/>
    <col min="23" max="64" width="9.140625" style="70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109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L3"/>
    </row>
    <row r="4" spans="1:64" x14ac:dyDescent="0.25">
      <c r="A4" s="90" t="s">
        <v>50</v>
      </c>
      <c r="B4" s="67">
        <v>2.6539031095493151</v>
      </c>
      <c r="C4" s="67">
        <v>2.87</v>
      </c>
      <c r="D4" s="67">
        <v>2.0817178867839301</v>
      </c>
      <c r="E4" s="67">
        <v>2.61</v>
      </c>
      <c r="F4" s="67">
        <v>3.11</v>
      </c>
      <c r="G4" s="67">
        <v>3.12</v>
      </c>
      <c r="H4" s="67">
        <v>4.05</v>
      </c>
      <c r="I4" s="67">
        <v>4.4000000000000004</v>
      </c>
      <c r="J4" s="67">
        <v>4</v>
      </c>
      <c r="K4" s="67">
        <v>2.91</v>
      </c>
      <c r="L4" s="67">
        <v>2.9067463791406007</v>
      </c>
      <c r="M4" s="67">
        <v>3.288880842046523</v>
      </c>
      <c r="N4" s="67">
        <v>3.6415069631703596</v>
      </c>
      <c r="O4" s="67">
        <v>4.3609275269740388</v>
      </c>
      <c r="P4" s="67">
        <v>4.1050130272077432</v>
      </c>
      <c r="Q4" s="67">
        <v>3.9184063492704984</v>
      </c>
      <c r="R4" s="67">
        <v>3.5320571675867125</v>
      </c>
      <c r="S4" s="67">
        <v>3.29</v>
      </c>
      <c r="T4" s="67">
        <v>4.0549538050183545</v>
      </c>
      <c r="U4" s="67">
        <v>4.3105134337256334</v>
      </c>
      <c r="V4" s="68">
        <v>4.0444112662084404</v>
      </c>
      <c r="W4" s="67">
        <v>3.458689747246098</v>
      </c>
      <c r="X4" s="67">
        <v>3.0286745146897398</v>
      </c>
      <c r="Y4" s="67">
        <v>2.8974480307641701</v>
      </c>
      <c r="Z4" s="67">
        <v>3.1915689114537895</v>
      </c>
      <c r="BL4"/>
    </row>
    <row r="5" spans="1:64" x14ac:dyDescent="0.25">
      <c r="A5" s="90" t="s">
        <v>51</v>
      </c>
      <c r="B5" s="67">
        <v>1.8783787852556455</v>
      </c>
      <c r="C5" s="67">
        <v>1.92</v>
      </c>
      <c r="D5" s="67">
        <v>1.48228578617758</v>
      </c>
      <c r="E5" s="67">
        <v>2.03960623636093</v>
      </c>
      <c r="F5" s="67">
        <v>2.1800000000000002</v>
      </c>
      <c r="G5" s="67">
        <v>2.31</v>
      </c>
      <c r="H5" s="67">
        <v>3.3</v>
      </c>
      <c r="I5" s="67">
        <v>3.29</v>
      </c>
      <c r="J5" s="67">
        <v>3.04</v>
      </c>
      <c r="K5" s="67">
        <v>2.36</v>
      </c>
      <c r="L5" s="67">
        <v>2.058149447623685</v>
      </c>
      <c r="M5" s="67">
        <v>2.3450037741617602</v>
      </c>
      <c r="N5" s="67">
        <v>2.9969655157166084</v>
      </c>
      <c r="O5" s="67">
        <v>3.0875524747534158</v>
      </c>
      <c r="P5" s="67">
        <v>3.2118445234520046</v>
      </c>
      <c r="Q5" s="67">
        <v>3.3421110808223338</v>
      </c>
      <c r="R5" s="67">
        <v>2.8441403389983559</v>
      </c>
      <c r="S5" s="67">
        <v>2.6</v>
      </c>
      <c r="T5" s="67">
        <v>3.1004728511636084</v>
      </c>
      <c r="U5" s="67">
        <v>2.9421599748721867</v>
      </c>
      <c r="V5" s="68">
        <v>2.85325968784261</v>
      </c>
      <c r="W5" s="67">
        <v>2.7419924092228842</v>
      </c>
      <c r="X5" s="67">
        <v>2.24335419187695</v>
      </c>
      <c r="Y5" s="67">
        <v>1.9893641731952401</v>
      </c>
      <c r="Z5" s="67">
        <v>2.033164620820394</v>
      </c>
      <c r="BL5"/>
    </row>
    <row r="6" spans="1:64" x14ac:dyDescent="0.25">
      <c r="A6" s="90" t="s">
        <v>52</v>
      </c>
      <c r="B6" s="67">
        <v>1.4865258059225597</v>
      </c>
      <c r="C6" s="67">
        <v>1.1000000000000001</v>
      </c>
      <c r="D6" s="67">
        <v>0.77042704886219704</v>
      </c>
      <c r="E6" s="67">
        <v>1.2842326146695</v>
      </c>
      <c r="F6" s="67">
        <v>1.54</v>
      </c>
      <c r="G6" s="67">
        <v>1.7</v>
      </c>
      <c r="H6" s="67">
        <v>2.5099999999999998</v>
      </c>
      <c r="I6" s="67">
        <v>1.89</v>
      </c>
      <c r="J6" s="67">
        <v>1.61</v>
      </c>
      <c r="K6" s="67">
        <v>1.31</v>
      </c>
      <c r="L6" s="67">
        <v>1.0952468119752352</v>
      </c>
      <c r="M6" s="67">
        <v>1.4454590809293097</v>
      </c>
      <c r="N6" s="67">
        <v>1.841269065125068</v>
      </c>
      <c r="O6" s="67">
        <v>1.7678596002980953</v>
      </c>
      <c r="P6" s="67">
        <v>2.128118243327243</v>
      </c>
      <c r="Q6" s="67">
        <v>1.8237458747184865</v>
      </c>
      <c r="R6" s="67">
        <v>1.680466202380027</v>
      </c>
      <c r="S6" s="67">
        <v>1.87</v>
      </c>
      <c r="T6" s="67">
        <v>1.8756870109916721</v>
      </c>
      <c r="U6" s="67">
        <v>1.549910898995021</v>
      </c>
      <c r="V6" s="68">
        <v>1.8653808451759308</v>
      </c>
      <c r="W6" s="67">
        <v>1.4452938003402271</v>
      </c>
      <c r="X6" s="67">
        <v>1.1691083694973701</v>
      </c>
      <c r="Y6" s="67">
        <v>0.99935794372317999</v>
      </c>
      <c r="Z6" s="67">
        <v>1.2858299261634809</v>
      </c>
      <c r="BL6"/>
    </row>
    <row r="7" spans="1:64" x14ac:dyDescent="0.25">
      <c r="A7" s="90" t="s">
        <v>53</v>
      </c>
      <c r="B7" s="67">
        <v>2.6088039043936884</v>
      </c>
      <c r="C7" s="67">
        <v>2.39</v>
      </c>
      <c r="D7" s="67">
        <v>2.05471768721655</v>
      </c>
      <c r="E7" s="67">
        <v>2.7701494546932399</v>
      </c>
      <c r="F7" s="67">
        <v>3.31</v>
      </c>
      <c r="G7" s="67">
        <v>3.54</v>
      </c>
      <c r="H7" s="67">
        <v>4.68</v>
      </c>
      <c r="I7" s="67">
        <v>3.51</v>
      </c>
      <c r="J7" s="67">
        <v>2.99</v>
      </c>
      <c r="K7" s="67">
        <v>2.67</v>
      </c>
      <c r="L7" s="67">
        <v>2.3060609178038223</v>
      </c>
      <c r="M7" s="67">
        <v>3.0660421542684029</v>
      </c>
      <c r="N7" s="67">
        <v>3.3865416153346843</v>
      </c>
      <c r="O7" s="67">
        <v>3.513840749923447</v>
      </c>
      <c r="P7" s="67">
        <v>3.029545768563036</v>
      </c>
      <c r="Q7" s="67">
        <v>4.6129998996242012</v>
      </c>
      <c r="R7" s="67">
        <v>3.6846391797950768</v>
      </c>
      <c r="S7" s="67">
        <v>2.72</v>
      </c>
      <c r="T7" s="67">
        <v>3.2149716382784361</v>
      </c>
      <c r="U7" s="67">
        <v>2.5459534191300142</v>
      </c>
      <c r="V7" s="68">
        <v>3.3027307922240317</v>
      </c>
      <c r="W7" s="67">
        <v>2.8857396133560145</v>
      </c>
      <c r="X7" s="67">
        <v>2.4843706937535002</v>
      </c>
      <c r="Y7" s="67">
        <v>2.28495464058487</v>
      </c>
      <c r="Z7" s="67">
        <v>2.8508252434716495</v>
      </c>
      <c r="BL7"/>
    </row>
    <row r="8" spans="1:64" x14ac:dyDescent="0.25">
      <c r="A8" s="90" t="s">
        <v>54</v>
      </c>
      <c r="B8" s="67">
        <v>3.1091884837909269</v>
      </c>
      <c r="C8" s="67">
        <v>2.5499999999999998</v>
      </c>
      <c r="D8" s="67">
        <v>1.61101072926422</v>
      </c>
      <c r="E8" s="67">
        <v>2.37</v>
      </c>
      <c r="F8" s="67">
        <v>3.34</v>
      </c>
      <c r="G8" s="67">
        <v>3.19</v>
      </c>
      <c r="H8" s="67">
        <v>4.54</v>
      </c>
      <c r="I8" s="67">
        <v>3.99</v>
      </c>
      <c r="J8" s="67">
        <v>3.13</v>
      </c>
      <c r="K8" s="67">
        <v>2.74</v>
      </c>
      <c r="L8" s="67">
        <v>2.337267148769631</v>
      </c>
      <c r="M8" s="67">
        <v>2.937010049490294</v>
      </c>
      <c r="N8" s="67">
        <v>3.9479670578145805</v>
      </c>
      <c r="O8" s="67">
        <v>3.5733981500399565</v>
      </c>
      <c r="P8" s="67">
        <v>3.7569635683242253</v>
      </c>
      <c r="Q8" s="67">
        <v>4.0223944722617224</v>
      </c>
      <c r="R8" s="67">
        <v>3.3320180982189598</v>
      </c>
      <c r="S8" s="67">
        <v>2.36</v>
      </c>
      <c r="T8" s="67">
        <v>3.2462485182961158</v>
      </c>
      <c r="U8" s="67">
        <v>2.894291699150362</v>
      </c>
      <c r="V8" s="68">
        <v>3.9146114605693918</v>
      </c>
      <c r="W8" s="67">
        <v>2.7875462002062439</v>
      </c>
      <c r="X8" s="67">
        <v>2.36345400053994</v>
      </c>
      <c r="Y8" s="67">
        <v>2.0588626295903398</v>
      </c>
      <c r="Z8" s="67">
        <v>2.871666679679922</v>
      </c>
      <c r="BL8"/>
    </row>
    <row r="9" spans="1:64" x14ac:dyDescent="0.25">
      <c r="A9" s="90" t="s">
        <v>55</v>
      </c>
      <c r="B9" s="67">
        <v>2.6443535578973467</v>
      </c>
      <c r="C9" s="67">
        <v>2.59</v>
      </c>
      <c r="D9" s="67">
        <v>2.11069689302427</v>
      </c>
      <c r="E9" s="67">
        <v>2.94865281679317</v>
      </c>
      <c r="F9" s="67">
        <v>3.41</v>
      </c>
      <c r="G9" s="67">
        <v>3.4</v>
      </c>
      <c r="H9" s="67">
        <v>4.05</v>
      </c>
      <c r="I9" s="67">
        <v>3.81</v>
      </c>
      <c r="J9" s="67">
        <v>3.29</v>
      </c>
      <c r="K9" s="67">
        <v>2.81</v>
      </c>
      <c r="L9" s="67">
        <v>2.3446810230522597</v>
      </c>
      <c r="M9" s="67">
        <v>2.7455899830627724</v>
      </c>
      <c r="N9" s="67">
        <v>3.2915148803224357</v>
      </c>
      <c r="O9" s="67">
        <v>3.494431410747755</v>
      </c>
      <c r="P9" s="67">
        <v>4.47</v>
      </c>
      <c r="Q9" s="67">
        <v>4.7130802841296981</v>
      </c>
      <c r="R9" s="67">
        <v>3.7238376450324715</v>
      </c>
      <c r="S9" s="67">
        <v>2.84</v>
      </c>
      <c r="T9" s="67">
        <v>3.4463478583963125</v>
      </c>
      <c r="U9" s="67">
        <v>2.9108236323761507</v>
      </c>
      <c r="V9" s="68">
        <v>3.3125464863847403</v>
      </c>
      <c r="W9" s="67">
        <v>2.8773210605350727</v>
      </c>
      <c r="X9" s="67">
        <v>2.4450981057813999</v>
      </c>
      <c r="Y9" s="67">
        <v>1.82378750311217</v>
      </c>
      <c r="Z9" s="67">
        <v>2.5015971488763364</v>
      </c>
      <c r="BL9"/>
    </row>
    <row r="10" spans="1:64" x14ac:dyDescent="0.25">
      <c r="A10" s="90" t="s">
        <v>56</v>
      </c>
      <c r="B10" s="67">
        <v>3.0350976752739629</v>
      </c>
      <c r="C10" s="67">
        <v>3.09</v>
      </c>
      <c r="D10" s="67">
        <v>2.9630416131951902</v>
      </c>
      <c r="E10" s="67">
        <v>3.69</v>
      </c>
      <c r="F10" s="67">
        <v>5.05</v>
      </c>
      <c r="G10" s="67">
        <v>4.2</v>
      </c>
      <c r="H10" s="67">
        <v>5.79</v>
      </c>
      <c r="I10" s="67">
        <v>4.04</v>
      </c>
      <c r="J10" s="67">
        <v>1.77</v>
      </c>
      <c r="K10" s="67">
        <v>1.81</v>
      </c>
      <c r="L10" s="67">
        <v>1.3638658379819086</v>
      </c>
      <c r="M10" s="67">
        <v>2.3395771314389515</v>
      </c>
      <c r="N10" s="67">
        <v>3.1809637444223178</v>
      </c>
      <c r="O10" s="67">
        <v>4.0157819362484544</v>
      </c>
      <c r="P10" s="67">
        <v>3.9190631545696921</v>
      </c>
      <c r="Q10" s="67">
        <v>4.154893076163515</v>
      </c>
      <c r="R10" s="67">
        <v>4.4329048365022441</v>
      </c>
      <c r="S10" s="67">
        <v>3.94</v>
      </c>
      <c r="T10" s="67">
        <v>4.7581921495594015</v>
      </c>
      <c r="U10" s="67">
        <v>4.1670630261527908</v>
      </c>
      <c r="V10" s="68">
        <v>4.7432685482297687</v>
      </c>
      <c r="W10" s="67">
        <v>3.701308878790095</v>
      </c>
      <c r="X10" s="67">
        <v>3.62429950583984</v>
      </c>
      <c r="Y10" s="67">
        <v>2.5051555085390498</v>
      </c>
      <c r="Z10" s="67">
        <v>2.8312118087061098</v>
      </c>
      <c r="BL10"/>
    </row>
    <row r="11" spans="1:64" x14ac:dyDescent="0.25">
      <c r="A11" s="90" t="s">
        <v>57</v>
      </c>
      <c r="B11" s="67">
        <v>3.1414139282484173</v>
      </c>
      <c r="C11" s="67">
        <v>3.25</v>
      </c>
      <c r="D11" s="67">
        <v>3.11591861617008</v>
      </c>
      <c r="E11" s="67">
        <v>2.6952833602404902</v>
      </c>
      <c r="F11" s="67">
        <v>4.7699999999999996</v>
      </c>
      <c r="G11" s="67">
        <v>4.66</v>
      </c>
      <c r="H11" s="67">
        <v>5.09</v>
      </c>
      <c r="I11" s="67">
        <v>3.57</v>
      </c>
      <c r="J11" s="67">
        <v>3.42</v>
      </c>
      <c r="K11" s="67">
        <v>3.24</v>
      </c>
      <c r="L11" s="67">
        <v>2.8267331315648923</v>
      </c>
      <c r="M11" s="67">
        <v>3.4148407155025553</v>
      </c>
      <c r="N11" s="67">
        <v>3.7744296860370765</v>
      </c>
      <c r="O11" s="67">
        <v>3.766051620477477</v>
      </c>
      <c r="P11" s="67">
        <v>4.2167527371523379</v>
      </c>
      <c r="Q11" s="67">
        <v>4.5775591305180505</v>
      </c>
      <c r="R11" s="67">
        <v>3.5802232519482602</v>
      </c>
      <c r="S11" s="67">
        <v>3.6</v>
      </c>
      <c r="T11" s="67">
        <v>3.9369463234749831</v>
      </c>
      <c r="U11" s="67">
        <v>2.8451649013078266</v>
      </c>
      <c r="V11" s="68">
        <v>3.7569289035374513</v>
      </c>
      <c r="W11" s="67">
        <v>3.846092212683442</v>
      </c>
      <c r="X11" s="67">
        <v>3.1448690145539402</v>
      </c>
      <c r="Y11" s="67">
        <v>2.5863262565693499</v>
      </c>
      <c r="Z11" s="67">
        <v>3.4187240480402195</v>
      </c>
      <c r="BL11"/>
    </row>
    <row r="12" spans="1:64" x14ac:dyDescent="0.25">
      <c r="A12" s="90" t="s">
        <v>58</v>
      </c>
      <c r="B12" s="67">
        <v>3.29</v>
      </c>
      <c r="C12" s="67">
        <v>3.18</v>
      </c>
      <c r="D12" s="67">
        <v>3.06</v>
      </c>
      <c r="E12" s="67">
        <v>3.16</v>
      </c>
      <c r="F12" s="67">
        <v>4.0199999999999996</v>
      </c>
      <c r="G12" s="67">
        <v>3.9</v>
      </c>
      <c r="H12" s="67">
        <v>4.1100000000000003</v>
      </c>
      <c r="I12" s="67">
        <v>3.42</v>
      </c>
      <c r="J12" s="67">
        <v>3.28</v>
      </c>
      <c r="K12" s="67">
        <v>2.97</v>
      </c>
      <c r="L12" s="67">
        <v>2.8683906331568352</v>
      </c>
      <c r="M12" s="67">
        <v>3.07</v>
      </c>
      <c r="N12" s="67">
        <v>5.0199999999999996</v>
      </c>
      <c r="O12" s="67">
        <v>4.8600000000000003</v>
      </c>
      <c r="P12" s="67">
        <v>5.09</v>
      </c>
      <c r="Q12" s="67">
        <v>5.23</v>
      </c>
      <c r="R12" s="67">
        <v>4.7300000000000004</v>
      </c>
      <c r="S12" s="67">
        <v>4.71</v>
      </c>
      <c r="T12" s="67">
        <v>4.91</v>
      </c>
      <c r="U12" s="67">
        <v>4.58</v>
      </c>
      <c r="V12" s="68">
        <v>4.84</v>
      </c>
      <c r="W12" s="67">
        <v>4.8710253439697375</v>
      </c>
      <c r="X12" s="67">
        <v>4.1393075573595697</v>
      </c>
      <c r="Y12" s="67">
        <v>3.86</v>
      </c>
      <c r="Z12" s="67">
        <v>4.18</v>
      </c>
      <c r="BL12"/>
    </row>
    <row r="13" spans="1:64" x14ac:dyDescent="0.25">
      <c r="A13" s="90" t="s">
        <v>59</v>
      </c>
      <c r="B13" s="67">
        <v>4.9000000000000004</v>
      </c>
      <c r="C13" s="67">
        <v>5.18</v>
      </c>
      <c r="D13" s="67">
        <v>5.6</v>
      </c>
      <c r="E13" s="67">
        <v>5.6</v>
      </c>
      <c r="F13" s="67">
        <v>7.18</v>
      </c>
      <c r="G13" s="67">
        <v>7.68</v>
      </c>
      <c r="H13" s="67">
        <v>6.24</v>
      </c>
      <c r="I13" s="67">
        <v>8.51</v>
      </c>
      <c r="J13" s="67">
        <v>4.95</v>
      </c>
      <c r="K13" s="67">
        <v>4.6399999999999997</v>
      </c>
      <c r="L13" s="67">
        <v>4.09</v>
      </c>
      <c r="M13" s="67">
        <v>4.75</v>
      </c>
      <c r="N13" s="67">
        <v>7.0250000000000004</v>
      </c>
      <c r="O13" s="67">
        <v>5.7</v>
      </c>
      <c r="P13" s="67">
        <v>9.1999999999999993</v>
      </c>
      <c r="Q13" s="67">
        <v>7.97</v>
      </c>
      <c r="R13" s="67">
        <v>4.62</v>
      </c>
      <c r="S13" s="67">
        <v>7</v>
      </c>
      <c r="T13" s="67">
        <v>5.3</v>
      </c>
      <c r="U13" s="67">
        <v>7.15</v>
      </c>
      <c r="V13" s="68">
        <v>5.61</v>
      </c>
      <c r="W13" s="67">
        <v>5.28</v>
      </c>
      <c r="X13" s="168">
        <v>4.16</v>
      </c>
      <c r="Y13" s="167">
        <v>2.8</v>
      </c>
      <c r="Z13" s="168">
        <v>4.4799999999999995</v>
      </c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2.4362622064606598</v>
      </c>
      <c r="G14" s="67">
        <v>2.6825997561100743</v>
      </c>
      <c r="H14" s="67">
        <v>4.0002097755401724</v>
      </c>
      <c r="I14" s="67">
        <v>3.7603131153051912</v>
      </c>
      <c r="J14" s="67">
        <v>3.2093621489194155</v>
      </c>
      <c r="K14" s="67">
        <v>2.8055781448538757</v>
      </c>
      <c r="L14" s="67">
        <v>2.6007935142356859</v>
      </c>
      <c r="M14" s="67">
        <v>2.4009756865213627</v>
      </c>
      <c r="N14" s="67">
        <v>3.6028268848528189</v>
      </c>
      <c r="O14" s="67">
        <v>3.6007090854631367</v>
      </c>
      <c r="P14" s="67">
        <v>3.6087989357658685</v>
      </c>
      <c r="Q14" s="67">
        <v>3.4462575341226493</v>
      </c>
      <c r="R14" s="67">
        <v>2.8034595444605519</v>
      </c>
      <c r="S14" s="67">
        <v>2.8</v>
      </c>
      <c r="T14" s="67">
        <v>2.5981425338084954</v>
      </c>
      <c r="U14" s="67">
        <v>2.6868805408983576</v>
      </c>
      <c r="V14" s="68">
        <v>2.4996758052012122</v>
      </c>
      <c r="W14" s="66">
        <v>2.7128639566831012</v>
      </c>
      <c r="X14" s="66">
        <v>2.31068510670285</v>
      </c>
      <c r="Y14" s="66">
        <v>1.60176108045832</v>
      </c>
      <c r="Z14" s="66">
        <v>2.0023814041956833</v>
      </c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135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70" zoomScaleNormal="70" workbookViewId="0">
      <selection activeCell="Q28" sqref="Q28"/>
    </sheetView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28515625" style="70" customWidth="1"/>
    <col min="19" max="22" width="9.42578125" style="70" customWidth="1"/>
    <col min="23" max="24" width="9.140625" style="70"/>
    <col min="25" max="25" width="9.42578125" style="70" customWidth="1"/>
    <col min="26" max="26" width="9.140625" style="70"/>
    <col min="27" max="27" width="9.42578125" style="70" customWidth="1"/>
    <col min="28" max="64" width="9.140625" style="70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110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/>
      <c r="BL3"/>
    </row>
    <row r="4" spans="1:64" x14ac:dyDescent="0.25">
      <c r="A4" s="90" t="s">
        <v>50</v>
      </c>
      <c r="B4" s="66">
        <v>1.5036941102894426</v>
      </c>
      <c r="C4" s="66">
        <v>2.02</v>
      </c>
      <c r="D4" s="66">
        <v>2.4416975635976499</v>
      </c>
      <c r="E4" s="66">
        <v>2.59</v>
      </c>
      <c r="F4" s="66">
        <v>2.89</v>
      </c>
      <c r="G4" s="66">
        <v>3.15</v>
      </c>
      <c r="H4" s="66">
        <v>3.49</v>
      </c>
      <c r="I4" s="66">
        <v>4.0599999999999996</v>
      </c>
      <c r="J4" s="66">
        <v>3.31</v>
      </c>
      <c r="K4" s="66">
        <v>3.3</v>
      </c>
      <c r="L4" s="66">
        <v>3.638149130106632</v>
      </c>
      <c r="M4" s="66">
        <v>3.8855757502330697</v>
      </c>
      <c r="N4" s="66">
        <v>4.6351710722612802</v>
      </c>
      <c r="O4" s="66">
        <v>6.9132364402317013</v>
      </c>
      <c r="P4" s="66">
        <v>5.4458414610317867</v>
      </c>
      <c r="Q4" s="66">
        <v>3.5575746146593028</v>
      </c>
      <c r="R4" s="66">
        <v>3.2204640461825869</v>
      </c>
      <c r="S4" s="66">
        <v>2.92</v>
      </c>
      <c r="T4" s="66">
        <v>2.8869466408221482</v>
      </c>
      <c r="U4" s="66">
        <v>2.9692201915311895</v>
      </c>
      <c r="V4" s="66">
        <v>2.8040987433173941</v>
      </c>
      <c r="W4" s="66">
        <v>2.7772368365912476</v>
      </c>
      <c r="X4" s="66">
        <v>2.6744376605790898</v>
      </c>
      <c r="Y4" s="66">
        <v>2.37660986382275</v>
      </c>
      <c r="Z4" s="66">
        <v>3.5409579571582359</v>
      </c>
      <c r="BK4"/>
      <c r="BL4"/>
    </row>
    <row r="5" spans="1:64" x14ac:dyDescent="0.25">
      <c r="A5" s="90" t="s">
        <v>51</v>
      </c>
      <c r="B5" s="66">
        <v>1.2321349705528766</v>
      </c>
      <c r="C5" s="66">
        <v>1.88</v>
      </c>
      <c r="D5" s="66">
        <v>2.2468619220425299</v>
      </c>
      <c r="E5" s="66">
        <v>2.4228238294537099</v>
      </c>
      <c r="F5" s="66">
        <v>2.6</v>
      </c>
      <c r="G5" s="66">
        <v>3.11</v>
      </c>
      <c r="H5" s="66">
        <v>3.32</v>
      </c>
      <c r="I5" s="66">
        <v>3.92</v>
      </c>
      <c r="J5" s="66">
        <v>3.14</v>
      </c>
      <c r="K5" s="66">
        <v>2.96</v>
      </c>
      <c r="L5" s="66">
        <v>3.433006265038554</v>
      </c>
      <c r="M5" s="66">
        <v>3.894153603317509</v>
      </c>
      <c r="N5" s="66">
        <v>4.719890113888586</v>
      </c>
      <c r="O5" s="66">
        <v>6.3130528657698468</v>
      </c>
      <c r="P5" s="66">
        <v>5.8813806813708087</v>
      </c>
      <c r="Q5" s="66">
        <v>3.3098063641858828</v>
      </c>
      <c r="R5" s="66">
        <v>3.168044572969412</v>
      </c>
      <c r="S5" s="66">
        <v>3.12</v>
      </c>
      <c r="T5" s="66">
        <v>2.768397381392286</v>
      </c>
      <c r="U5" s="66">
        <v>2.8143365942347329</v>
      </c>
      <c r="V5" s="66">
        <v>2.7003428888612571</v>
      </c>
      <c r="W5" s="66">
        <v>2.2439091277274339</v>
      </c>
      <c r="X5" s="66">
        <v>2.3640274885296999</v>
      </c>
      <c r="Y5" s="66">
        <v>2.3727041966845199</v>
      </c>
      <c r="Z5" s="66">
        <v>2.8134510883339128</v>
      </c>
      <c r="BK5"/>
      <c r="BL5"/>
    </row>
    <row r="6" spans="1:64" x14ac:dyDescent="0.25">
      <c r="A6" s="90" t="s">
        <v>52</v>
      </c>
      <c r="B6" s="66">
        <v>1.4005974128009253</v>
      </c>
      <c r="C6" s="66">
        <v>1.92</v>
      </c>
      <c r="D6" s="66">
        <v>2.53599783653616</v>
      </c>
      <c r="E6" s="66">
        <v>2.75</v>
      </c>
      <c r="F6" s="66">
        <v>2.78</v>
      </c>
      <c r="G6" s="66">
        <v>3.09</v>
      </c>
      <c r="H6" s="66">
        <v>3.28</v>
      </c>
      <c r="I6" s="66">
        <v>4.01</v>
      </c>
      <c r="J6" s="66">
        <v>3.12</v>
      </c>
      <c r="K6" s="66">
        <v>3.36</v>
      </c>
      <c r="L6" s="66">
        <v>3.7437316888097061</v>
      </c>
      <c r="M6" s="66">
        <v>4.0400324145939566</v>
      </c>
      <c r="N6" s="66">
        <v>4.824780451189449</v>
      </c>
      <c r="O6" s="66">
        <v>6.8900474739272193</v>
      </c>
      <c r="P6" s="66">
        <v>5.6050925132896143</v>
      </c>
      <c r="Q6" s="66">
        <v>3.6385884637954491</v>
      </c>
      <c r="R6" s="66">
        <v>3.4806393357020204</v>
      </c>
      <c r="S6" s="66">
        <v>3</v>
      </c>
      <c r="T6" s="66">
        <v>2.8441152829221363</v>
      </c>
      <c r="U6" s="66">
        <v>2.7265837277034177</v>
      </c>
      <c r="V6" s="66">
        <v>2.7012444379747689</v>
      </c>
      <c r="W6" s="66">
        <v>2.8076298252283292</v>
      </c>
      <c r="X6" s="66">
        <v>2.69374554801513</v>
      </c>
      <c r="Y6" s="66">
        <v>2.2160044189427399</v>
      </c>
      <c r="Z6" s="66">
        <v>3.5957051643782267</v>
      </c>
      <c r="BK6"/>
      <c r="BL6"/>
    </row>
    <row r="7" spans="1:64" x14ac:dyDescent="0.25">
      <c r="A7" s="90" t="s">
        <v>53</v>
      </c>
      <c r="B7" s="66">
        <v>1.4292743486107227</v>
      </c>
      <c r="C7" s="66">
        <v>2.1800000000000002</v>
      </c>
      <c r="D7" s="66">
        <v>2.3128845427392002</v>
      </c>
      <c r="E7" s="66">
        <v>2.6276593223060201</v>
      </c>
      <c r="F7" s="66">
        <v>2.98</v>
      </c>
      <c r="G7" s="66">
        <v>3.15</v>
      </c>
      <c r="H7" s="66">
        <v>4.0999999999999996</v>
      </c>
      <c r="I7" s="66">
        <v>4.8899999999999997</v>
      </c>
      <c r="J7" s="66">
        <v>4</v>
      </c>
      <c r="K7" s="66">
        <v>3.5</v>
      </c>
      <c r="L7" s="66">
        <v>3.9458039071417765</v>
      </c>
      <c r="M7" s="66">
        <v>4.3127230072795735</v>
      </c>
      <c r="N7" s="66">
        <v>5.2683221692053586</v>
      </c>
      <c r="O7" s="66">
        <v>7.106200715807768</v>
      </c>
      <c r="P7" s="66">
        <v>5.4361554096948259</v>
      </c>
      <c r="Q7" s="66">
        <v>4.2330503155931716</v>
      </c>
      <c r="R7" s="66">
        <v>3.4434002998308646</v>
      </c>
      <c r="S7" s="66">
        <v>2.93</v>
      </c>
      <c r="T7" s="66">
        <v>2.7955995682628401</v>
      </c>
      <c r="U7" s="66">
        <v>3.2932009249042244</v>
      </c>
      <c r="V7" s="66">
        <v>2.9372787249350898</v>
      </c>
      <c r="W7" s="66">
        <v>2.7731753851223329</v>
      </c>
      <c r="X7" s="66">
        <v>2.5344940846670099</v>
      </c>
      <c r="Y7" s="66">
        <v>2.28671153494468</v>
      </c>
      <c r="Z7" s="66">
        <v>3.4461752054758907</v>
      </c>
      <c r="BK7"/>
      <c r="BL7"/>
    </row>
    <row r="8" spans="1:64" x14ac:dyDescent="0.25">
      <c r="A8" s="90" t="s">
        <v>54</v>
      </c>
      <c r="B8" s="66">
        <v>1.2795805341930371</v>
      </c>
      <c r="C8" s="66">
        <v>1.83</v>
      </c>
      <c r="D8" s="66">
        <v>2.26352209603753</v>
      </c>
      <c r="E8" s="66">
        <v>2.54</v>
      </c>
      <c r="F8" s="66">
        <v>2.67</v>
      </c>
      <c r="G8" s="66">
        <v>2.75</v>
      </c>
      <c r="H8" s="66">
        <v>2.85</v>
      </c>
      <c r="I8" s="66">
        <v>3.91</v>
      </c>
      <c r="J8" s="66">
        <v>3.33</v>
      </c>
      <c r="K8" s="66">
        <v>3.39</v>
      </c>
      <c r="L8" s="66">
        <v>3.9096992133271633</v>
      </c>
      <c r="M8" s="66">
        <v>4.1631799163179917</v>
      </c>
      <c r="N8" s="66">
        <v>5.1568313387328581</v>
      </c>
      <c r="O8" s="66">
        <v>6.6009259064855446</v>
      </c>
      <c r="P8" s="66">
        <v>4.9551549952002993</v>
      </c>
      <c r="Q8" s="66">
        <v>3.3526242558737538</v>
      </c>
      <c r="R8" s="66">
        <v>3.4903474743798646</v>
      </c>
      <c r="S8" s="66">
        <v>2.91</v>
      </c>
      <c r="T8" s="66">
        <v>2.8355449724429636</v>
      </c>
      <c r="U8" s="66">
        <v>2.9638020155442342</v>
      </c>
      <c r="V8" s="66">
        <v>2.8551029091102484</v>
      </c>
      <c r="W8" s="66">
        <v>2.8554234239821388</v>
      </c>
      <c r="X8" s="66">
        <v>2.8622588409888898</v>
      </c>
      <c r="Y8" s="66">
        <v>2.4276983636832399</v>
      </c>
      <c r="Z8" s="66">
        <v>3.6547923037638212</v>
      </c>
      <c r="BK8"/>
      <c r="BL8"/>
    </row>
    <row r="9" spans="1:64" x14ac:dyDescent="0.25">
      <c r="A9" s="90" t="s">
        <v>55</v>
      </c>
      <c r="B9" s="66">
        <v>1.578125</v>
      </c>
      <c r="C9" s="66">
        <v>2.36</v>
      </c>
      <c r="D9" s="66">
        <v>2.8125</v>
      </c>
      <c r="E9" s="66">
        <v>3.0147058857707298</v>
      </c>
      <c r="F9" s="66">
        <v>3.15</v>
      </c>
      <c r="G9" s="66">
        <v>3.12</v>
      </c>
      <c r="H9" s="66">
        <v>3.74</v>
      </c>
      <c r="I9" s="66">
        <v>4.32</v>
      </c>
      <c r="J9" s="66">
        <v>3.36</v>
      </c>
      <c r="K9" s="66">
        <v>3.82</v>
      </c>
      <c r="L9" s="66">
        <v>4.083333332137193</v>
      </c>
      <c r="M9" s="66">
        <v>4.4722222200825312</v>
      </c>
      <c r="N9" s="66">
        <v>5.54687500731636</v>
      </c>
      <c r="O9" s="66">
        <v>7.6718750029755531</v>
      </c>
      <c r="P9" s="66">
        <v>6.58</v>
      </c>
      <c r="Q9" s="66">
        <v>4.1805555602319497</v>
      </c>
      <c r="R9" s="66">
        <v>3.89408313233589</v>
      </c>
      <c r="S9" s="66">
        <v>3.31</v>
      </c>
      <c r="T9" s="66">
        <v>3.3040841998221766</v>
      </c>
      <c r="U9" s="66">
        <v>3.1764705896805898</v>
      </c>
      <c r="V9" s="66">
        <v>3.1029411774433604</v>
      </c>
      <c r="W9" s="66">
        <v>3.0000525557511408</v>
      </c>
      <c r="X9" s="66">
        <v>2.8056657076643798</v>
      </c>
      <c r="Y9" s="66">
        <v>2.5294117637015501</v>
      </c>
      <c r="Z9" s="66">
        <v>3.95833334104492</v>
      </c>
      <c r="BK9"/>
      <c r="BL9"/>
    </row>
    <row r="10" spans="1:64" x14ac:dyDescent="0.25">
      <c r="A10" s="90" t="s">
        <v>56</v>
      </c>
      <c r="B10" s="66">
        <v>1.7007117853685116</v>
      </c>
      <c r="C10" s="66">
        <v>2.36</v>
      </c>
      <c r="D10" s="66">
        <v>3.0689198841085901</v>
      </c>
      <c r="E10" s="66">
        <v>3.78</v>
      </c>
      <c r="F10" s="66">
        <v>3.89</v>
      </c>
      <c r="G10" s="66">
        <v>4.3</v>
      </c>
      <c r="H10" s="66">
        <v>5.36</v>
      </c>
      <c r="I10" s="66">
        <v>5.52</v>
      </c>
      <c r="J10" s="66">
        <v>3.49</v>
      </c>
      <c r="K10" s="66">
        <v>4.1900000000000004</v>
      </c>
      <c r="L10" s="66">
        <v>4.089657111299541</v>
      </c>
      <c r="M10" s="66">
        <v>4.3800439904573674</v>
      </c>
      <c r="N10" s="66">
        <v>6.3776155347151153</v>
      </c>
      <c r="O10" s="66">
        <v>7.2639893146280832</v>
      </c>
      <c r="P10" s="66">
        <v>6.5135115355432021</v>
      </c>
      <c r="Q10" s="66">
        <v>4.0916043481152427</v>
      </c>
      <c r="R10" s="66">
        <v>4.4340288807709145</v>
      </c>
      <c r="S10" s="66">
        <v>3.83</v>
      </c>
      <c r="T10" s="66">
        <v>4.5422727804320919</v>
      </c>
      <c r="U10" s="66">
        <v>4.6753263730074579</v>
      </c>
      <c r="V10" s="66">
        <v>4.3982829086854309</v>
      </c>
      <c r="W10" s="66">
        <v>3.6818428502981511</v>
      </c>
      <c r="X10" s="66">
        <v>4.06063284908931</v>
      </c>
      <c r="Y10" s="66">
        <v>3.0347120261612401</v>
      </c>
      <c r="Z10" s="66">
        <v>3.7358600929391428</v>
      </c>
      <c r="BK10"/>
      <c r="BL10"/>
    </row>
    <row r="11" spans="1:64" x14ac:dyDescent="0.25">
      <c r="A11" s="90" t="s">
        <v>57</v>
      </c>
      <c r="B11" s="66">
        <v>1.34</v>
      </c>
      <c r="C11" s="66">
        <v>2.0299999999999998</v>
      </c>
      <c r="D11" s="66">
        <v>2.79</v>
      </c>
      <c r="E11" s="66">
        <v>3</v>
      </c>
      <c r="F11" s="66">
        <v>3.28</v>
      </c>
      <c r="G11" s="66">
        <v>3.46</v>
      </c>
      <c r="H11" s="66">
        <v>3.89</v>
      </c>
      <c r="I11" s="66">
        <v>4.01</v>
      </c>
      <c r="J11" s="66">
        <v>3.09</v>
      </c>
      <c r="K11" s="66">
        <v>3.49</v>
      </c>
      <c r="L11" s="66">
        <v>4.2300000000000004</v>
      </c>
      <c r="M11" s="66">
        <v>3.91</v>
      </c>
      <c r="N11" s="66">
        <v>5.03</v>
      </c>
      <c r="O11" s="66">
        <v>6.4499841655060086</v>
      </c>
      <c r="P11" s="66">
        <v>5.5940011312185041</v>
      </c>
      <c r="Q11" s="66">
        <v>4.25</v>
      </c>
      <c r="R11" s="66">
        <v>3.7500937960605656</v>
      </c>
      <c r="S11" s="66">
        <v>3.47</v>
      </c>
      <c r="T11" s="66">
        <v>2.69</v>
      </c>
      <c r="U11" s="66">
        <v>2.73</v>
      </c>
      <c r="V11" s="66">
        <v>3.13</v>
      </c>
      <c r="W11" s="66">
        <v>3.2908116048475944</v>
      </c>
      <c r="X11" s="66">
        <v>2.69</v>
      </c>
      <c r="Y11" s="66">
        <v>2.04</v>
      </c>
      <c r="Z11" s="66">
        <v>2.9028865084103481</v>
      </c>
      <c r="BK11"/>
      <c r="BL11"/>
    </row>
    <row r="12" spans="1:64" x14ac:dyDescent="0.25">
      <c r="A12" s="90" t="s">
        <v>58</v>
      </c>
      <c r="B12" s="66">
        <v>2.6738549559301066</v>
      </c>
      <c r="C12" s="66">
        <v>3.1</v>
      </c>
      <c r="D12" s="66">
        <v>3.7222930445526599</v>
      </c>
      <c r="E12" s="66">
        <v>4.0324411694794398</v>
      </c>
      <c r="F12" s="66">
        <v>4.1399999999999997</v>
      </c>
      <c r="G12" s="66">
        <v>4.46</v>
      </c>
      <c r="H12" s="66">
        <v>4.3600000000000003</v>
      </c>
      <c r="I12" s="66">
        <v>5.75</v>
      </c>
      <c r="J12" s="66">
        <v>4.0999999999999996</v>
      </c>
      <c r="K12" s="66">
        <v>4.45</v>
      </c>
      <c r="L12" s="66">
        <v>5.0264683336375251</v>
      </c>
      <c r="M12" s="66">
        <v>5.0964677751209475</v>
      </c>
      <c r="N12" s="66">
        <v>5.7853339350180502</v>
      </c>
      <c r="O12" s="66">
        <v>7.4090991370237846</v>
      </c>
      <c r="P12" s="66">
        <v>7.2581175565997436</v>
      </c>
      <c r="Q12" s="66">
        <v>5.3298329355608596</v>
      </c>
      <c r="R12" s="66">
        <v>4.972290544031889</v>
      </c>
      <c r="S12" s="66">
        <v>4.5999999999999996</v>
      </c>
      <c r="T12" s="66">
        <v>4.0324614505996577</v>
      </c>
      <c r="U12" s="66">
        <v>3.6134088669950737</v>
      </c>
      <c r="V12" s="66">
        <v>3.9780619543234845</v>
      </c>
      <c r="W12" s="66">
        <v>4.1872056185183562</v>
      </c>
      <c r="X12" s="66">
        <v>3.9695271889834101</v>
      </c>
      <c r="Y12" s="66">
        <v>3.03055131467345</v>
      </c>
      <c r="Z12" s="66">
        <v>3.5338913169396031</v>
      </c>
      <c r="BK12"/>
      <c r="BL12"/>
    </row>
    <row r="13" spans="1:64" x14ac:dyDescent="0.25">
      <c r="A13" s="90" t="s">
        <v>59</v>
      </c>
      <c r="B13" s="66">
        <v>2.3237407490468711</v>
      </c>
      <c r="C13" s="66">
        <v>2.39</v>
      </c>
      <c r="D13" s="66">
        <v>2.98</v>
      </c>
      <c r="E13" s="66">
        <v>3.0826733013040499</v>
      </c>
      <c r="F13" s="66">
        <v>4.3099999999999996</v>
      </c>
      <c r="G13" s="66">
        <v>4.0999999999999996</v>
      </c>
      <c r="H13" s="66">
        <v>5.2</v>
      </c>
      <c r="I13" s="66">
        <v>5.13</v>
      </c>
      <c r="J13" s="66">
        <v>3.99</v>
      </c>
      <c r="K13" s="66">
        <v>3.64</v>
      </c>
      <c r="L13" s="66">
        <v>4.9398373996586811</v>
      </c>
      <c r="M13" s="66">
        <v>5.289683413626979</v>
      </c>
      <c r="N13" s="66">
        <v>6.387539936102236</v>
      </c>
      <c r="O13" s="66">
        <v>9.5044344473007705</v>
      </c>
      <c r="P13" s="66">
        <v>9.3569313980555933</v>
      </c>
      <c r="Q13" s="66">
        <v>4.7311932144910864</v>
      </c>
      <c r="R13" s="66">
        <v>4.3499999999999996</v>
      </c>
      <c r="S13" s="66">
        <v>3.9</v>
      </c>
      <c r="T13" s="66">
        <v>4.3494492753623186</v>
      </c>
      <c r="U13" s="66">
        <v>3.64</v>
      </c>
      <c r="V13" s="66">
        <v>3.9603183941858453</v>
      </c>
      <c r="W13" s="66">
        <v>2.8618521577534586</v>
      </c>
      <c r="X13" s="66">
        <v>3.52</v>
      </c>
      <c r="Y13" s="66">
        <v>3.1</v>
      </c>
      <c r="Z13" s="66">
        <v>5.6714114513981357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2.6143588362068964</v>
      </c>
      <c r="G14" s="66">
        <v>2.5897196261682245</v>
      </c>
      <c r="H14" s="66">
        <v>2.5660377358490565</v>
      </c>
      <c r="I14" s="66">
        <v>4.5822214350375878</v>
      </c>
      <c r="J14" s="66">
        <v>3.781417202161697</v>
      </c>
      <c r="K14" s="66">
        <v>3.7654299821697985</v>
      </c>
      <c r="L14" s="66">
        <v>3.5570786516853934</v>
      </c>
      <c r="M14" s="66">
        <v>4.2472688788747783</v>
      </c>
      <c r="N14" s="66">
        <v>5.2061007859225938</v>
      </c>
      <c r="O14" s="66">
        <v>6.95724496999647</v>
      </c>
      <c r="P14" s="66">
        <v>5.9121495906722901</v>
      </c>
      <c r="Q14" s="66">
        <v>3.0825797602113392</v>
      </c>
      <c r="R14" s="66">
        <v>3.1232504700229788</v>
      </c>
      <c r="S14" s="66">
        <v>2.54</v>
      </c>
      <c r="T14" s="66">
        <v>2.5612529888482638</v>
      </c>
      <c r="U14" s="66">
        <v>2.5714153367758774</v>
      </c>
      <c r="V14" s="66">
        <v>3.120932338454744</v>
      </c>
      <c r="W14" s="66">
        <v>2.9123105816758939</v>
      </c>
      <c r="X14" s="66">
        <v>2.9869261749031</v>
      </c>
      <c r="Y14" s="66">
        <v>2.5753643441804801</v>
      </c>
      <c r="Z14" s="66">
        <v>2.6649022718969859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70" zoomScaleNormal="70" workbookViewId="0"/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85546875" style="70" customWidth="1"/>
    <col min="19" max="19" width="9.28515625" style="70" customWidth="1"/>
    <col min="20" max="20" width="9" style="70" customWidth="1"/>
    <col min="21" max="21" width="9.140625" style="70"/>
    <col min="22" max="22" width="9.42578125" style="70" customWidth="1"/>
    <col min="23" max="26" width="9.140625" style="70"/>
    <col min="27" max="27" width="9.42578125" style="70" customWidth="1"/>
    <col min="28" max="64" width="9.140625" style="70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111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/>
      <c r="BL3"/>
    </row>
    <row r="4" spans="1:64" x14ac:dyDescent="0.25">
      <c r="A4" s="90" t="s">
        <v>50</v>
      </c>
      <c r="B4" s="66">
        <v>1.8539596892155543</v>
      </c>
      <c r="C4" s="66">
        <v>1.79</v>
      </c>
      <c r="D4" s="66">
        <v>1.7181915322621399</v>
      </c>
      <c r="E4" s="66">
        <v>3.38</v>
      </c>
      <c r="F4" s="66">
        <v>5.65</v>
      </c>
      <c r="G4" s="66">
        <v>6.66</v>
      </c>
      <c r="H4" s="66">
        <v>5.28</v>
      </c>
      <c r="I4" s="66">
        <v>3.12</v>
      </c>
      <c r="J4" s="66">
        <v>2.33</v>
      </c>
      <c r="K4" s="66">
        <v>1.97</v>
      </c>
      <c r="L4" s="66">
        <v>1.7106141570698372</v>
      </c>
      <c r="M4" s="66">
        <v>1.8148469784365124</v>
      </c>
      <c r="N4" s="66">
        <v>1.7213975051668922</v>
      </c>
      <c r="O4" s="66">
        <v>1.7695125230257178</v>
      </c>
      <c r="P4" s="66">
        <v>1.5910764404422564</v>
      </c>
      <c r="Q4" s="66">
        <v>2.3290587641445026</v>
      </c>
      <c r="R4" s="66">
        <v>3.4059844355859474</v>
      </c>
      <c r="S4" s="66">
        <v>4.28</v>
      </c>
      <c r="T4" s="66">
        <v>4.3834345405198976</v>
      </c>
      <c r="U4" s="66">
        <v>3.5662308479908535</v>
      </c>
      <c r="V4" s="66">
        <v>3.4175777417738202</v>
      </c>
      <c r="W4" s="66">
        <v>3.6568448558650122</v>
      </c>
      <c r="X4" s="66">
        <v>3.1051019479647102</v>
      </c>
      <c r="Y4" s="66">
        <v>3.0847681746077602</v>
      </c>
      <c r="Z4" s="66">
        <v>2.8351340426572338</v>
      </c>
      <c r="BK4"/>
      <c r="BL4"/>
    </row>
    <row r="5" spans="1:64" x14ac:dyDescent="0.25">
      <c r="A5" s="90" t="s">
        <v>51</v>
      </c>
      <c r="B5" s="66">
        <v>1.538996400151756</v>
      </c>
      <c r="C5" s="66">
        <v>1.39</v>
      </c>
      <c r="D5" s="66">
        <v>1.3290049590073101</v>
      </c>
      <c r="E5" s="66">
        <v>2.5399078309796401</v>
      </c>
      <c r="F5" s="66">
        <v>4.78</v>
      </c>
      <c r="G5" s="66">
        <v>6.2</v>
      </c>
      <c r="H5" s="66">
        <v>4.84</v>
      </c>
      <c r="I5" s="66">
        <v>2.66</v>
      </c>
      <c r="J5" s="66">
        <v>1.83</v>
      </c>
      <c r="K5" s="66">
        <v>1.5</v>
      </c>
      <c r="L5" s="66">
        <v>1.368379232966384</v>
      </c>
      <c r="M5" s="66">
        <v>1.6081261088094139</v>
      </c>
      <c r="N5" s="66">
        <v>1.5441333572503413</v>
      </c>
      <c r="O5" s="66">
        <v>1.3688153656214643</v>
      </c>
      <c r="P5" s="66">
        <v>1.3662201927144222</v>
      </c>
      <c r="Q5" s="66">
        <v>1.9657361534613031</v>
      </c>
      <c r="R5" s="66">
        <v>2.9348455261998274</v>
      </c>
      <c r="S5" s="66">
        <v>3.61</v>
      </c>
      <c r="T5" s="66">
        <v>3.7688658355619404</v>
      </c>
      <c r="U5" s="66">
        <v>2.7582362537112859</v>
      </c>
      <c r="V5" s="66">
        <v>2.5785458461677191</v>
      </c>
      <c r="W5" s="66">
        <v>3.2418933664308018</v>
      </c>
      <c r="X5" s="66">
        <v>2.65523032465669</v>
      </c>
      <c r="Y5" s="66">
        <v>2.4298055459860199</v>
      </c>
      <c r="Z5" s="66">
        <v>2.0847381393171132</v>
      </c>
      <c r="BK5"/>
      <c r="BL5"/>
    </row>
    <row r="6" spans="1:64" x14ac:dyDescent="0.25">
      <c r="A6" s="90" t="s">
        <v>52</v>
      </c>
      <c r="B6" s="66">
        <v>2.51461642421022</v>
      </c>
      <c r="C6" s="66">
        <v>2.57</v>
      </c>
      <c r="D6" s="66">
        <v>2.5396564370061299</v>
      </c>
      <c r="E6" s="66">
        <v>4.6462277878716298</v>
      </c>
      <c r="F6" s="66">
        <v>7.47</v>
      </c>
      <c r="G6" s="66">
        <v>8.39</v>
      </c>
      <c r="H6" s="66">
        <v>6.69</v>
      </c>
      <c r="I6" s="66">
        <v>3.99</v>
      </c>
      <c r="J6" s="66">
        <v>3.25</v>
      </c>
      <c r="K6" s="66">
        <v>2.63</v>
      </c>
      <c r="L6" s="66">
        <v>2.5719635245934813</v>
      </c>
      <c r="M6" s="66">
        <v>2.619782684092161</v>
      </c>
      <c r="N6" s="66">
        <v>2.4503497649179704</v>
      </c>
      <c r="O6" s="66">
        <v>2.4256710285254788</v>
      </c>
      <c r="P6" s="66">
        <v>2.2489967162429072</v>
      </c>
      <c r="Q6" s="66">
        <v>3.5446945429232222</v>
      </c>
      <c r="R6" s="66">
        <v>4.8652448643730652</v>
      </c>
      <c r="S6" s="66">
        <v>5.75</v>
      </c>
      <c r="T6" s="66">
        <v>5.8312276776623904</v>
      </c>
      <c r="U6" s="66">
        <v>4.6206570665939912</v>
      </c>
      <c r="V6" s="66">
        <v>4.3995821869565219</v>
      </c>
      <c r="W6" s="66">
        <v>4.9019230789429926</v>
      </c>
      <c r="X6" s="66">
        <v>3.9848299201562898</v>
      </c>
      <c r="Y6" s="66">
        <v>3.4038461520550598</v>
      </c>
      <c r="Z6" s="66">
        <v>3.0962817952379607</v>
      </c>
      <c r="BK6"/>
      <c r="BL6"/>
    </row>
    <row r="7" spans="1:64" x14ac:dyDescent="0.25">
      <c r="A7" s="90" t="s">
        <v>53</v>
      </c>
      <c r="B7" s="66">
        <v>2.0613643983671661</v>
      </c>
      <c r="C7" s="66">
        <v>2.1800000000000002</v>
      </c>
      <c r="D7" s="66">
        <v>1.9050636826924301</v>
      </c>
      <c r="E7" s="66">
        <v>4.0597824389020598</v>
      </c>
      <c r="F7" s="66">
        <v>6.93</v>
      </c>
      <c r="G7" s="66">
        <v>8.23</v>
      </c>
      <c r="H7" s="66">
        <v>5.28</v>
      </c>
      <c r="I7" s="66">
        <v>3.09</v>
      </c>
      <c r="J7" s="66">
        <v>2.68</v>
      </c>
      <c r="K7" s="66">
        <v>2.25</v>
      </c>
      <c r="L7" s="66">
        <v>1.8857535244187482</v>
      </c>
      <c r="M7" s="66">
        <v>2.017642044089178</v>
      </c>
      <c r="N7" s="66">
        <v>1.9433722714279158</v>
      </c>
      <c r="O7" s="66">
        <v>1.8148148633921941</v>
      </c>
      <c r="P7" s="66">
        <v>1.9393514370876657</v>
      </c>
      <c r="Q7" s="66">
        <v>2.5184958564106812</v>
      </c>
      <c r="R7" s="66">
        <v>3.8430743275938539</v>
      </c>
      <c r="S7" s="66">
        <v>5.19</v>
      </c>
      <c r="T7" s="66">
        <v>5.457105026646194</v>
      </c>
      <c r="U7" s="66">
        <v>4.0309223851863116</v>
      </c>
      <c r="V7" s="66">
        <v>3.8054165857866931</v>
      </c>
      <c r="W7" s="66">
        <v>4.3879459905295786</v>
      </c>
      <c r="X7" s="66">
        <v>3.2934861495407701</v>
      </c>
      <c r="Y7" s="66">
        <v>3.14298054732041</v>
      </c>
      <c r="Z7" s="66">
        <v>3.0429745024643164</v>
      </c>
      <c r="BK7"/>
      <c r="BL7"/>
    </row>
    <row r="8" spans="1:64" x14ac:dyDescent="0.25">
      <c r="A8" s="90" t="s">
        <v>54</v>
      </c>
      <c r="B8" s="66">
        <v>1.8090523585217058</v>
      </c>
      <c r="C8" s="66">
        <v>1.71</v>
      </c>
      <c r="D8" s="66">
        <v>1.6630509318275299</v>
      </c>
      <c r="E8" s="66">
        <v>2.73</v>
      </c>
      <c r="F8" s="66">
        <v>4.6500000000000004</v>
      </c>
      <c r="G8" s="66">
        <v>6.42</v>
      </c>
      <c r="H8" s="66">
        <v>5.12</v>
      </c>
      <c r="I8" s="66">
        <v>2.37</v>
      </c>
      <c r="J8" s="66">
        <v>1.94</v>
      </c>
      <c r="K8" s="66">
        <v>1.79</v>
      </c>
      <c r="L8" s="66">
        <v>1.5065519976661146</v>
      </c>
      <c r="M8" s="66">
        <v>1.510752068915086</v>
      </c>
      <c r="N8" s="66">
        <v>1.5148308074082015</v>
      </c>
      <c r="O8" s="66">
        <v>1.4168797636122528</v>
      </c>
      <c r="P8" s="66">
        <v>1.3488281092555521</v>
      </c>
      <c r="Q8" s="66">
        <v>1.5651688104522672</v>
      </c>
      <c r="R8" s="66">
        <v>2.5877532202632092</v>
      </c>
      <c r="S8" s="66">
        <v>3.19</v>
      </c>
      <c r="T8" s="66">
        <v>3.1171737257704613</v>
      </c>
      <c r="U8" s="66">
        <v>2.1919984642174719</v>
      </c>
      <c r="V8" s="66">
        <v>2.2480550624710731</v>
      </c>
      <c r="W8" s="66">
        <v>2.9641713605385287</v>
      </c>
      <c r="X8" s="66">
        <v>2.1623235459140999</v>
      </c>
      <c r="Y8" s="66">
        <v>2.1486585999742802</v>
      </c>
      <c r="Z8" s="66">
        <v>2.1639509176145997</v>
      </c>
      <c r="BK8"/>
      <c r="BL8"/>
    </row>
    <row r="9" spans="1:64" x14ac:dyDescent="0.25">
      <c r="A9" s="90" t="s">
        <v>55</v>
      </c>
      <c r="B9" s="66">
        <v>1.4657738157817009</v>
      </c>
      <c r="C9" s="66">
        <v>1.45</v>
      </c>
      <c r="D9" s="66">
        <v>1.6666666666666701</v>
      </c>
      <c r="E9" s="66">
        <v>3.3963585312895002</v>
      </c>
      <c r="F9" s="66">
        <v>5.57</v>
      </c>
      <c r="G9" s="66">
        <v>6.48</v>
      </c>
      <c r="H9" s="66">
        <v>4.08</v>
      </c>
      <c r="I9" s="66">
        <v>2.4</v>
      </c>
      <c r="J9" s="66">
        <v>1.89</v>
      </c>
      <c r="K9" s="66">
        <v>1.73</v>
      </c>
      <c r="L9" s="66">
        <v>1.4550264531352062</v>
      </c>
      <c r="M9" s="66">
        <v>1.5608465699857608</v>
      </c>
      <c r="N9" s="66">
        <v>1.361607153595882</v>
      </c>
      <c r="O9" s="66">
        <v>1.3988095288625859</v>
      </c>
      <c r="P9" s="66">
        <v>1.35</v>
      </c>
      <c r="Q9" s="66">
        <v>2.1693121699001305</v>
      </c>
      <c r="R9" s="66">
        <v>2.8888888854233921</v>
      </c>
      <c r="S9" s="66">
        <v>3.74</v>
      </c>
      <c r="T9" s="66">
        <v>4.2063492087600531</v>
      </c>
      <c r="U9" s="66">
        <v>3.3333333333333335</v>
      </c>
      <c r="V9" s="66">
        <v>3.0505952498999962</v>
      </c>
      <c r="W9" s="66">
        <v>3.1022408889449022</v>
      </c>
      <c r="X9" s="66">
        <v>2.4933862399501199</v>
      </c>
      <c r="Y9" s="66">
        <v>2.3660714394417002</v>
      </c>
      <c r="Z9" s="66">
        <v>2.2222222237798053</v>
      </c>
      <c r="BK9"/>
      <c r="BL9"/>
    </row>
    <row r="10" spans="1:64" x14ac:dyDescent="0.25">
      <c r="A10" s="90" t="s">
        <v>56</v>
      </c>
      <c r="B10" s="66">
        <v>2.0669412223546981</v>
      </c>
      <c r="C10" s="66">
        <v>2.02</v>
      </c>
      <c r="D10" s="66">
        <v>2.4316190263747699</v>
      </c>
      <c r="E10" s="66">
        <v>2.94</v>
      </c>
      <c r="F10" s="66">
        <v>5.41</v>
      </c>
      <c r="G10" s="66">
        <v>7.3</v>
      </c>
      <c r="H10" s="66">
        <v>6.94</v>
      </c>
      <c r="I10" s="66">
        <v>2.88</v>
      </c>
      <c r="J10" s="66">
        <v>1.98</v>
      </c>
      <c r="K10" s="66">
        <v>2.09</v>
      </c>
      <c r="L10" s="66">
        <v>1.6694796306406516</v>
      </c>
      <c r="M10" s="66">
        <v>1.8007966822170705</v>
      </c>
      <c r="N10" s="66">
        <v>2.0956978071098025</v>
      </c>
      <c r="O10" s="66">
        <v>1.5353165046091299</v>
      </c>
      <c r="P10" s="66">
        <v>1.6550926800502399</v>
      </c>
      <c r="Q10" s="66">
        <v>1.9257226932879978</v>
      </c>
      <c r="R10" s="66">
        <v>4.1137224693485654</v>
      </c>
      <c r="S10" s="66">
        <v>5.74</v>
      </c>
      <c r="T10" s="66">
        <v>6.3613947394891186</v>
      </c>
      <c r="U10" s="66">
        <v>5.1993788952561797</v>
      </c>
      <c r="V10" s="66">
        <v>4.646196127715136</v>
      </c>
      <c r="W10" s="66">
        <v>4.3990720018638632</v>
      </c>
      <c r="X10" s="66">
        <v>4.0476391644803797</v>
      </c>
      <c r="Y10" s="66">
        <v>3.5474810337181601</v>
      </c>
      <c r="Z10" s="66">
        <v>3.6404470685950558</v>
      </c>
      <c r="BK10"/>
      <c r="BL10"/>
    </row>
    <row r="11" spans="1:64" x14ac:dyDescent="0.25">
      <c r="A11" s="90" t="s">
        <v>57</v>
      </c>
      <c r="B11" s="66">
        <v>2.2000000000000002</v>
      </c>
      <c r="C11" s="66">
        <v>2.75</v>
      </c>
      <c r="D11" s="66">
        <v>2.9</v>
      </c>
      <c r="E11" s="66">
        <v>4.9000000000000004</v>
      </c>
      <c r="F11" s="66">
        <v>7.3</v>
      </c>
      <c r="G11" s="66">
        <v>8.4700000000000006</v>
      </c>
      <c r="H11" s="66">
        <v>6.72</v>
      </c>
      <c r="I11" s="66">
        <v>3.36</v>
      </c>
      <c r="J11" s="66">
        <v>2.93</v>
      </c>
      <c r="K11" s="66">
        <v>2.67</v>
      </c>
      <c r="L11" s="66">
        <v>2.42</v>
      </c>
      <c r="M11" s="66">
        <v>2.67</v>
      </c>
      <c r="N11" s="66">
        <v>2.78</v>
      </c>
      <c r="O11" s="66">
        <v>2.7</v>
      </c>
      <c r="P11" s="66">
        <v>2.44</v>
      </c>
      <c r="Q11" s="66">
        <v>3.4</v>
      </c>
      <c r="R11" s="66">
        <v>4.63</v>
      </c>
      <c r="S11" s="66">
        <v>5.5</v>
      </c>
      <c r="T11" s="66">
        <v>5.97</v>
      </c>
      <c r="U11" s="66">
        <v>4.55</v>
      </c>
      <c r="V11" s="66">
        <v>4.5</v>
      </c>
      <c r="W11" s="66">
        <v>4.8600000000000003</v>
      </c>
      <c r="X11" s="66">
        <v>4.09</v>
      </c>
      <c r="Y11" s="66">
        <v>4.05</v>
      </c>
      <c r="Z11" s="66">
        <v>3.9</v>
      </c>
      <c r="BK11"/>
      <c r="BL11"/>
    </row>
    <row r="12" spans="1:64" x14ac:dyDescent="0.25">
      <c r="A12" s="90" t="s">
        <v>58</v>
      </c>
      <c r="B12" s="66">
        <v>1.4900000000000002</v>
      </c>
      <c r="C12" s="66">
        <v>2.2799999999999998</v>
      </c>
      <c r="D12" s="66">
        <v>2.1800000000000002</v>
      </c>
      <c r="E12" s="66">
        <v>5.2</v>
      </c>
      <c r="F12" s="66">
        <v>6.7</v>
      </c>
      <c r="G12" s="66">
        <v>9.4</v>
      </c>
      <c r="H12" s="66">
        <v>7.5</v>
      </c>
      <c r="I12" s="66">
        <v>4.5</v>
      </c>
      <c r="J12" s="66">
        <v>3.2</v>
      </c>
      <c r="K12" s="66">
        <v>3.3</v>
      </c>
      <c r="L12" s="66">
        <v>3.3</v>
      </c>
      <c r="M12" s="66">
        <v>3.1999999999999997</v>
      </c>
      <c r="N12" s="66">
        <v>3.2</v>
      </c>
      <c r="O12" s="66">
        <v>3</v>
      </c>
      <c r="P12" s="66">
        <v>2.95</v>
      </c>
      <c r="Q12" s="66">
        <v>3.4800000000000004</v>
      </c>
      <c r="R12" s="66">
        <v>4.9000000000000004</v>
      </c>
      <c r="S12" s="66">
        <v>6.05</v>
      </c>
      <c r="T12" s="66">
        <v>5.75</v>
      </c>
      <c r="U12" s="66">
        <v>5.35</v>
      </c>
      <c r="V12" s="66">
        <v>5</v>
      </c>
      <c r="W12" s="66">
        <v>5.35</v>
      </c>
      <c r="X12" s="66">
        <v>4.6500000000000004</v>
      </c>
      <c r="Y12" s="66">
        <v>4.97</v>
      </c>
      <c r="Z12" s="66">
        <v>4.4000000000000004</v>
      </c>
      <c r="BK12"/>
      <c r="BL12"/>
    </row>
    <row r="13" spans="1:64" x14ac:dyDescent="0.25">
      <c r="A13" s="90" t="s">
        <v>59</v>
      </c>
      <c r="B13" s="66">
        <v>4</v>
      </c>
      <c r="C13" s="66">
        <v>3.85</v>
      </c>
      <c r="D13" s="66">
        <v>3.33</v>
      </c>
      <c r="E13" s="66">
        <v>3.33</v>
      </c>
      <c r="F13" s="66">
        <v>9.24</v>
      </c>
      <c r="G13" s="66">
        <v>8.91</v>
      </c>
      <c r="H13" s="66">
        <v>6.76</v>
      </c>
      <c r="I13" s="66">
        <v>4.7</v>
      </c>
      <c r="J13" s="66">
        <v>4.43</v>
      </c>
      <c r="K13" s="66">
        <v>4.26</v>
      </c>
      <c r="L13" s="66">
        <v>3.4049999999999998</v>
      </c>
      <c r="M13" s="66">
        <v>3.9800000000000004</v>
      </c>
      <c r="N13" s="66">
        <v>3.56</v>
      </c>
      <c r="O13" s="66">
        <v>3.21</v>
      </c>
      <c r="P13" s="66">
        <v>3.53</v>
      </c>
      <c r="Q13" s="89">
        <v>3.46</v>
      </c>
      <c r="R13" s="89">
        <v>6.56</v>
      </c>
      <c r="S13" s="66">
        <v>7.75</v>
      </c>
      <c r="T13" s="66">
        <v>7.72</v>
      </c>
      <c r="U13" s="66">
        <v>7</v>
      </c>
      <c r="V13" s="66">
        <v>5.83</v>
      </c>
      <c r="W13" s="66">
        <v>6.73</v>
      </c>
      <c r="X13" s="66">
        <v>5.4</v>
      </c>
      <c r="Y13" s="66">
        <v>5.61</v>
      </c>
      <c r="Z13" s="66">
        <v>4.99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6.0404891439980029</v>
      </c>
      <c r="G14" s="66">
        <v>6.8199999999999994</v>
      </c>
      <c r="H14" s="66">
        <v>5.45</v>
      </c>
      <c r="I14" s="66">
        <v>2.73</v>
      </c>
      <c r="J14" s="66">
        <v>2.7300000000000004</v>
      </c>
      <c r="K14" s="66">
        <v>2.27</v>
      </c>
      <c r="L14" s="66">
        <v>2.2699999999999996</v>
      </c>
      <c r="M14" s="66">
        <v>2.0406120439284416</v>
      </c>
      <c r="N14" s="66">
        <v>1.9920768852190078</v>
      </c>
      <c r="O14" s="66">
        <v>1.82</v>
      </c>
      <c r="P14" s="66">
        <v>1.9391712246222303</v>
      </c>
      <c r="Q14" s="66">
        <v>2.9009893090793044</v>
      </c>
      <c r="R14" s="66">
        <v>2.75</v>
      </c>
      <c r="S14" s="66">
        <v>3.91</v>
      </c>
      <c r="T14" s="66">
        <v>4.1925403426388366</v>
      </c>
      <c r="U14" s="66">
        <v>2.9821278553669242</v>
      </c>
      <c r="V14" s="66">
        <v>3.3419444227749269</v>
      </c>
      <c r="W14" s="66">
        <v>3.6277787265445127</v>
      </c>
      <c r="X14" s="66">
        <v>3.1964510261946502</v>
      </c>
      <c r="Y14" s="66">
        <v>3.0896823977260799</v>
      </c>
      <c r="Z14" s="66">
        <v>3.1184194455866368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 t="s">
        <v>61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 t="s">
        <v>62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/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10.140625" style="70" customWidth="1"/>
    <col min="19" max="19" width="9.140625" style="70"/>
    <col min="20" max="20" width="9.42578125" style="70" customWidth="1"/>
    <col min="21" max="24" width="9.140625" style="70"/>
    <col min="25" max="25" width="9.42578125" style="70" customWidth="1"/>
    <col min="26" max="64" width="9.140625" style="70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112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/>
      <c r="BL3"/>
    </row>
    <row r="4" spans="1:64" x14ac:dyDescent="0.25">
      <c r="A4" s="90" t="s">
        <v>50</v>
      </c>
      <c r="B4" s="66">
        <v>4.3330942066915732</v>
      </c>
      <c r="C4" s="66">
        <v>3.66</v>
      </c>
      <c r="D4" s="66">
        <v>3.8861903716328698</v>
      </c>
      <c r="E4" s="66">
        <v>3.53</v>
      </c>
      <c r="F4" s="66">
        <v>4.12</v>
      </c>
      <c r="G4" s="66">
        <v>6.14</v>
      </c>
      <c r="H4" s="66">
        <v>6.22</v>
      </c>
      <c r="I4" s="66">
        <v>4.28</v>
      </c>
      <c r="J4" s="66">
        <v>3.58</v>
      </c>
      <c r="K4" s="66">
        <v>2.87</v>
      </c>
      <c r="L4" s="66">
        <v>2.8769378524579512</v>
      </c>
      <c r="M4" s="66">
        <v>2.7523593344226378</v>
      </c>
      <c r="N4" s="66">
        <v>3.2042279085144445</v>
      </c>
      <c r="O4" s="66">
        <v>3.8773660004716173</v>
      </c>
      <c r="P4" s="66">
        <v>4.6265391521381698</v>
      </c>
      <c r="Q4" s="66">
        <v>3.5384543248146541</v>
      </c>
      <c r="R4" s="66">
        <v>3.4274081050725558</v>
      </c>
      <c r="S4" s="66">
        <v>3.46</v>
      </c>
      <c r="T4" s="66">
        <v>5.5518138703209798</v>
      </c>
      <c r="U4" s="66">
        <v>5.0277674938678665</v>
      </c>
      <c r="V4" s="66">
        <v>4.398146986429766</v>
      </c>
      <c r="W4" s="66">
        <v>3.9771327649252415</v>
      </c>
      <c r="X4" s="66">
        <v>4.1594042879273001</v>
      </c>
      <c r="Y4" s="66">
        <v>4.2667482855033398</v>
      </c>
      <c r="Z4" s="66">
        <v>3.9109809051778948</v>
      </c>
      <c r="BK4"/>
      <c r="BL4"/>
    </row>
    <row r="5" spans="1:64" x14ac:dyDescent="0.25">
      <c r="A5" s="90" t="s">
        <v>51</v>
      </c>
      <c r="B5" s="66">
        <v>3.7646395964071737</v>
      </c>
      <c r="C5" s="66">
        <v>4.0999999999999996</v>
      </c>
      <c r="D5" s="66">
        <v>3.34979396446602</v>
      </c>
      <c r="E5" s="66">
        <v>4.1386808955029997</v>
      </c>
      <c r="F5" s="66">
        <v>3.99</v>
      </c>
      <c r="G5" s="66">
        <v>5.05</v>
      </c>
      <c r="H5" s="66">
        <v>5.0999999999999996</v>
      </c>
      <c r="I5" s="66">
        <v>3.18</v>
      </c>
      <c r="J5" s="66">
        <v>3.13</v>
      </c>
      <c r="K5" s="66">
        <v>1.91</v>
      </c>
      <c r="L5" s="66">
        <v>1.6945853545394458</v>
      </c>
      <c r="M5" s="66">
        <v>2.0070754716381978</v>
      </c>
      <c r="N5" s="66">
        <v>3.0882781346381756</v>
      </c>
      <c r="O5" s="66">
        <v>3.7884339198693038</v>
      </c>
      <c r="P5" s="66">
        <v>4.7895203128084924</v>
      </c>
      <c r="Q5" s="66">
        <v>4.8235065533708497</v>
      </c>
      <c r="R5" s="66">
        <v>4.0220690034764699</v>
      </c>
      <c r="S5" s="66">
        <v>3.09</v>
      </c>
      <c r="T5" s="66">
        <v>3.3295130672095272</v>
      </c>
      <c r="U5" s="66">
        <v>3.750371069117298</v>
      </c>
      <c r="V5" s="66">
        <v>3.8050479229708305</v>
      </c>
      <c r="W5" s="66">
        <v>4.1664424210433051</v>
      </c>
      <c r="X5" s="66">
        <v>3.5225727128185098</v>
      </c>
      <c r="Y5" s="66">
        <v>4.2367632518637404</v>
      </c>
      <c r="Z5" s="66">
        <v>3.7432369388497775</v>
      </c>
      <c r="BK5"/>
      <c r="BL5"/>
    </row>
    <row r="6" spans="1:64" x14ac:dyDescent="0.25">
      <c r="A6" s="90" t="s">
        <v>52</v>
      </c>
      <c r="B6" s="66">
        <v>5.3621081345712618</v>
      </c>
      <c r="C6" s="66">
        <v>4.32</v>
      </c>
      <c r="D6" s="66">
        <v>5.0706030998917599</v>
      </c>
      <c r="E6" s="66">
        <v>4.5819767096033504</v>
      </c>
      <c r="F6" s="66">
        <v>4.62</v>
      </c>
      <c r="G6" s="66">
        <v>6.39</v>
      </c>
      <c r="H6" s="66">
        <v>7.33</v>
      </c>
      <c r="I6" s="66">
        <v>4.46</v>
      </c>
      <c r="J6" s="66">
        <v>3.87</v>
      </c>
      <c r="K6" s="66">
        <v>2.72</v>
      </c>
      <c r="L6" s="66">
        <v>2.5598276491518308</v>
      </c>
      <c r="M6" s="66">
        <v>2.9545095551501581</v>
      </c>
      <c r="N6" s="66">
        <v>3.85068853192191</v>
      </c>
      <c r="O6" s="66">
        <v>4.327527640608964</v>
      </c>
      <c r="P6" s="66">
        <v>4.7011989906259251</v>
      </c>
      <c r="Q6" s="66">
        <v>5.0437390391001093</v>
      </c>
      <c r="R6" s="66">
        <v>4.3933520284118144</v>
      </c>
      <c r="S6" s="66">
        <v>4.71</v>
      </c>
      <c r="T6" s="66">
        <v>4.9847435502660753</v>
      </c>
      <c r="U6" s="66">
        <v>5.4463037669891143</v>
      </c>
      <c r="V6" s="66">
        <v>4.5457269109633831</v>
      </c>
      <c r="W6" s="66">
        <v>4.6413050696750933</v>
      </c>
      <c r="X6" s="66">
        <v>4.7687088372505402</v>
      </c>
      <c r="Y6" s="66">
        <v>4.5757398819680102</v>
      </c>
      <c r="Z6" s="66">
        <v>4.2706415667513502</v>
      </c>
      <c r="BK6"/>
      <c r="BL6"/>
    </row>
    <row r="7" spans="1:64" x14ac:dyDescent="0.25">
      <c r="A7" s="90" t="s">
        <v>53</v>
      </c>
      <c r="B7" s="66">
        <v>5.0028053708715179</v>
      </c>
      <c r="C7" s="66">
        <v>3.4</v>
      </c>
      <c r="D7" s="66">
        <v>3.5806792652446302</v>
      </c>
      <c r="E7" s="66">
        <v>3.8083102113763401</v>
      </c>
      <c r="F7" s="66">
        <v>4.92</v>
      </c>
      <c r="G7" s="66">
        <v>6.57</v>
      </c>
      <c r="H7" s="66">
        <v>8.01</v>
      </c>
      <c r="I7" s="66">
        <v>4.3099999999999996</v>
      </c>
      <c r="J7" s="66">
        <v>3.51</v>
      </c>
      <c r="K7" s="66">
        <v>2.75</v>
      </c>
      <c r="L7" s="66">
        <v>2.1134344769462707</v>
      </c>
      <c r="M7" s="66">
        <v>2.4954394884532354</v>
      </c>
      <c r="N7" s="66">
        <v>3.0115664500364665</v>
      </c>
      <c r="O7" s="66">
        <v>3.4612309211950638</v>
      </c>
      <c r="P7" s="66">
        <v>3.9578121764411773</v>
      </c>
      <c r="Q7" s="66">
        <v>4.8607504177117935</v>
      </c>
      <c r="R7" s="66">
        <v>3.8137923355598446</v>
      </c>
      <c r="S7" s="66">
        <v>4.01</v>
      </c>
      <c r="T7" s="66">
        <v>5.1878439572849508</v>
      </c>
      <c r="U7" s="66">
        <v>5.6514204543487221</v>
      </c>
      <c r="V7" s="66">
        <v>4.4366833989781753</v>
      </c>
      <c r="W7" s="66">
        <v>4.6963867501895349</v>
      </c>
      <c r="X7" s="66">
        <v>4.7451879773015504</v>
      </c>
      <c r="Y7" s="66">
        <v>4.5013800029155</v>
      </c>
      <c r="Z7" s="66">
        <v>3.5669570418455212</v>
      </c>
      <c r="BK7"/>
      <c r="BL7"/>
    </row>
    <row r="8" spans="1:64" x14ac:dyDescent="0.25">
      <c r="A8" s="90" t="s">
        <v>54</v>
      </c>
      <c r="B8" s="66">
        <v>3.7760902890757437</v>
      </c>
      <c r="C8" s="66">
        <v>3.78</v>
      </c>
      <c r="D8" s="66">
        <v>3.87054569673229</v>
      </c>
      <c r="E8" s="66">
        <v>3.69</v>
      </c>
      <c r="F8" s="66">
        <v>4.32</v>
      </c>
      <c r="G8" s="66">
        <v>6.46</v>
      </c>
      <c r="H8" s="66">
        <v>6.51</v>
      </c>
      <c r="I8" s="66">
        <v>5.74</v>
      </c>
      <c r="J8" s="66">
        <v>5.39</v>
      </c>
      <c r="K8" s="66">
        <v>4.92</v>
      </c>
      <c r="L8" s="66">
        <v>5.0723866431367286</v>
      </c>
      <c r="M8" s="66">
        <v>4.8862901855498011</v>
      </c>
      <c r="N8" s="66">
        <v>5.0904029037614418</v>
      </c>
      <c r="O8" s="66">
        <v>5.0154841697449148</v>
      </c>
      <c r="P8" s="66">
        <v>5.6917775887171249</v>
      </c>
      <c r="Q8" s="66">
        <v>5.1383719479309864</v>
      </c>
      <c r="R8" s="66">
        <v>3.985300724576486</v>
      </c>
      <c r="S8" s="66">
        <v>4.0999999999999996</v>
      </c>
      <c r="T8" s="66">
        <v>5.0645309345923186</v>
      </c>
      <c r="U8" s="66">
        <v>4.6415789185749539</v>
      </c>
      <c r="V8" s="66">
        <v>4.4323840843124263</v>
      </c>
      <c r="W8" s="66">
        <v>4.4617094083114477</v>
      </c>
      <c r="X8" s="66">
        <v>4.2052275693490504</v>
      </c>
      <c r="Y8" s="66">
        <v>4.2763788142298296</v>
      </c>
      <c r="Z8" s="66">
        <v>4.6693321299026413</v>
      </c>
      <c r="BK8"/>
      <c r="BL8"/>
    </row>
    <row r="9" spans="1:64" x14ac:dyDescent="0.25">
      <c r="A9" s="90" t="s">
        <v>55</v>
      </c>
      <c r="B9" s="66">
        <v>4.9303282769163648</v>
      </c>
      <c r="C9" s="66">
        <v>4.25</v>
      </c>
      <c r="D9" s="66">
        <v>3.99262291620779</v>
      </c>
      <c r="E9" s="66">
        <v>4.35202306008566</v>
      </c>
      <c r="F9" s="66">
        <v>4.97</v>
      </c>
      <c r="G9" s="66">
        <v>5.45</v>
      </c>
      <c r="H9" s="66">
        <v>5.71</v>
      </c>
      <c r="I9" s="66">
        <v>5.24</v>
      </c>
      <c r="J9" s="66">
        <v>3.71</v>
      </c>
      <c r="K9" s="66">
        <v>2.44</v>
      </c>
      <c r="L9" s="66">
        <v>2.1678189324273847</v>
      </c>
      <c r="M9" s="66">
        <v>2.0234274805542452</v>
      </c>
      <c r="N9" s="66">
        <v>2.9429777461753366</v>
      </c>
      <c r="O9" s="66">
        <v>4.0794737304345228</v>
      </c>
      <c r="P9" s="66">
        <v>4.9800000000000004</v>
      </c>
      <c r="Q9" s="66">
        <v>4.7556429265525928</v>
      </c>
      <c r="R9" s="66">
        <v>5.2082586276487373</v>
      </c>
      <c r="S9" s="66">
        <v>4.2</v>
      </c>
      <c r="T9" s="66">
        <v>6.4677236656645212</v>
      </c>
      <c r="U9" s="66">
        <v>5.1041108474744306</v>
      </c>
      <c r="V9" s="66">
        <v>4.1710597188264051</v>
      </c>
      <c r="W9" s="66">
        <v>4.0429432716993512</v>
      </c>
      <c r="X9" s="66">
        <v>4.5795802831614498</v>
      </c>
      <c r="Y9" s="66">
        <v>4.4998846907043104</v>
      </c>
      <c r="Z9" s="66">
        <v>4.6783729208283544</v>
      </c>
      <c r="BK9"/>
      <c r="BL9"/>
    </row>
    <row r="10" spans="1:64" x14ac:dyDescent="0.25">
      <c r="A10" s="90" t="s">
        <v>56</v>
      </c>
      <c r="B10" s="66">
        <v>4.6215411087588754</v>
      </c>
      <c r="C10" s="66">
        <v>5.19</v>
      </c>
      <c r="D10" s="66">
        <v>5.1563230056468701</v>
      </c>
      <c r="E10" s="66">
        <v>5.36</v>
      </c>
      <c r="F10" s="66">
        <v>5.47</v>
      </c>
      <c r="G10" s="66">
        <v>6.14</v>
      </c>
      <c r="H10" s="66">
        <v>6.44</v>
      </c>
      <c r="I10" s="66">
        <v>3.94</v>
      </c>
      <c r="J10" s="66">
        <v>3.38</v>
      </c>
      <c r="K10" s="66">
        <v>3.09</v>
      </c>
      <c r="L10" s="66">
        <v>2.4882440263279149</v>
      </c>
      <c r="M10" s="66">
        <v>2.4876335105191649</v>
      </c>
      <c r="N10" s="66">
        <v>4.2691452899635269</v>
      </c>
      <c r="O10" s="66">
        <v>4.3134708105233663</v>
      </c>
      <c r="P10" s="66">
        <v>4.3760940148018284</v>
      </c>
      <c r="Q10" s="66">
        <v>4.0713895473489163</v>
      </c>
      <c r="R10" s="66">
        <v>5.1572704279169441</v>
      </c>
      <c r="S10" s="66">
        <v>4.55</v>
      </c>
      <c r="T10" s="66">
        <v>5.3203913180326188</v>
      </c>
      <c r="U10" s="66">
        <v>5.6089182724562257</v>
      </c>
      <c r="V10" s="66">
        <v>5.1604658014031903</v>
      </c>
      <c r="W10" s="66">
        <v>6.275928965697136</v>
      </c>
      <c r="X10" s="66">
        <v>6.5364852900208303</v>
      </c>
      <c r="Y10" s="66">
        <v>8.35709188392042</v>
      </c>
      <c r="Z10" s="66">
        <v>8.3464530226033133</v>
      </c>
      <c r="BK10"/>
      <c r="BL10"/>
    </row>
    <row r="11" spans="1:64" x14ac:dyDescent="0.25">
      <c r="A11" s="90" t="s">
        <v>57</v>
      </c>
      <c r="B11" s="66">
        <v>2.59854253377241</v>
      </c>
      <c r="C11" s="66">
        <v>3.53</v>
      </c>
      <c r="D11" s="66">
        <v>3.6196904152791398</v>
      </c>
      <c r="E11" s="66">
        <v>4.8026176429132397</v>
      </c>
      <c r="F11" s="66">
        <v>4.28</v>
      </c>
      <c r="G11" s="66">
        <v>4.99</v>
      </c>
      <c r="H11" s="66">
        <v>4.07</v>
      </c>
      <c r="I11" s="66">
        <v>2.94</v>
      </c>
      <c r="J11" s="66">
        <v>3.82</v>
      </c>
      <c r="K11" s="66">
        <v>2.11</v>
      </c>
      <c r="L11" s="66">
        <v>1.830062030530353</v>
      </c>
      <c r="M11" s="66">
        <v>1.5701322488785758</v>
      </c>
      <c r="N11" s="66">
        <v>1.3130908852383414</v>
      </c>
      <c r="O11" s="66">
        <v>1.9780291612886611</v>
      </c>
      <c r="P11" s="66">
        <v>2.7274023821578424</v>
      </c>
      <c r="Q11" s="66">
        <v>5.0872262643475041</v>
      </c>
      <c r="R11" s="66">
        <v>4.8353296731549467</v>
      </c>
      <c r="S11" s="66">
        <v>2.39</v>
      </c>
      <c r="T11" s="66">
        <v>3.0706364791260565</v>
      </c>
      <c r="U11" s="66">
        <v>3.1559842566443446</v>
      </c>
      <c r="V11" s="66">
        <v>6.1221001749228368</v>
      </c>
      <c r="W11" s="66">
        <v>4.126116226490498</v>
      </c>
      <c r="X11" s="66">
        <v>4.4597631950223704</v>
      </c>
      <c r="Y11" s="66">
        <v>3.1427988361423398</v>
      </c>
      <c r="Z11" s="66">
        <v>2.8278538653791245</v>
      </c>
      <c r="BK11"/>
      <c r="BL11"/>
    </row>
    <row r="12" spans="1:64" x14ac:dyDescent="0.25">
      <c r="A12" s="90" t="s">
        <v>58</v>
      </c>
      <c r="B12" s="66">
        <v>3.4</v>
      </c>
      <c r="C12" s="66">
        <v>3.6</v>
      </c>
      <c r="D12" s="66">
        <v>3.26</v>
      </c>
      <c r="E12" s="66">
        <v>4.2</v>
      </c>
      <c r="F12" s="66">
        <v>3.55</v>
      </c>
      <c r="G12" s="66">
        <v>3.88</v>
      </c>
      <c r="H12" s="66">
        <v>4.3</v>
      </c>
      <c r="I12" s="66">
        <v>3.45</v>
      </c>
      <c r="J12" s="66">
        <v>3.51</v>
      </c>
      <c r="K12" s="66">
        <v>2.93</v>
      </c>
      <c r="L12" s="66">
        <v>2.54</v>
      </c>
      <c r="M12" s="66">
        <v>2.2800000000000002</v>
      </c>
      <c r="N12" s="66">
        <v>2.59</v>
      </c>
      <c r="O12" s="66">
        <v>3.1</v>
      </c>
      <c r="P12" s="66">
        <v>3.54</v>
      </c>
      <c r="Q12" s="66">
        <v>4.18</v>
      </c>
      <c r="R12" s="66">
        <v>4.38</v>
      </c>
      <c r="S12" s="66">
        <v>3.66</v>
      </c>
      <c r="T12" s="66">
        <v>3.79</v>
      </c>
      <c r="U12" s="66">
        <v>4.33</v>
      </c>
      <c r="V12" s="66">
        <v>4.3899999999999997</v>
      </c>
      <c r="W12" s="66">
        <v>4.6100000000000003</v>
      </c>
      <c r="X12" s="66">
        <v>4</v>
      </c>
      <c r="Y12" s="66">
        <v>4.01</v>
      </c>
      <c r="Z12" s="66">
        <v>4.33</v>
      </c>
      <c r="BK12"/>
      <c r="BL12"/>
    </row>
    <row r="13" spans="1:64" x14ac:dyDescent="0.25">
      <c r="A13" s="90" t="s">
        <v>59</v>
      </c>
      <c r="B13" s="66">
        <v>7.2617342001075329</v>
      </c>
      <c r="C13" s="66">
        <v>6.73</v>
      </c>
      <c r="D13" s="66">
        <v>7.41</v>
      </c>
      <c r="E13" s="66">
        <v>5.56</v>
      </c>
      <c r="F13" s="66">
        <v>7.95</v>
      </c>
      <c r="G13" s="66">
        <v>2.56</v>
      </c>
      <c r="H13" s="66">
        <v>8.09</v>
      </c>
      <c r="I13" s="66">
        <v>7.04</v>
      </c>
      <c r="J13" s="66">
        <v>3.49</v>
      </c>
      <c r="K13" s="66">
        <v>8</v>
      </c>
      <c r="L13" s="66">
        <v>4.9799999999999995</v>
      </c>
      <c r="M13" s="66">
        <v>3.92</v>
      </c>
      <c r="N13" s="66">
        <v>5.13</v>
      </c>
      <c r="O13" s="66">
        <v>6.59</v>
      </c>
      <c r="P13" s="66">
        <v>6.98</v>
      </c>
      <c r="Q13" s="66">
        <v>5.54</v>
      </c>
      <c r="R13" s="66">
        <v>7.39</v>
      </c>
      <c r="S13" s="89">
        <v>6.39</v>
      </c>
      <c r="T13" s="66">
        <v>6.81</v>
      </c>
      <c r="U13" s="66">
        <v>9.39</v>
      </c>
      <c r="V13" s="66">
        <v>8</v>
      </c>
      <c r="W13" s="66">
        <v>7.93</v>
      </c>
      <c r="X13" s="66">
        <v>7.89</v>
      </c>
      <c r="Y13" s="66">
        <v>8.0364929836219403</v>
      </c>
      <c r="Z13" s="66">
        <v>6.38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4.3604509069019137</v>
      </c>
      <c r="G14" s="66">
        <v>5.3551599013543889</v>
      </c>
      <c r="H14" s="66">
        <v>7.5977942034232395</v>
      </c>
      <c r="I14" s="66">
        <v>4.6562252269018876</v>
      </c>
      <c r="J14" s="66">
        <v>3.5968569275782096</v>
      </c>
      <c r="K14" s="66">
        <v>3.2693987045897792</v>
      </c>
      <c r="L14" s="66">
        <v>3.6036432942939776</v>
      </c>
      <c r="M14" s="66">
        <v>3.463854660790973</v>
      </c>
      <c r="N14" s="66">
        <v>5.5616178781196686</v>
      </c>
      <c r="O14" s="66">
        <v>4.6574654212322617</v>
      </c>
      <c r="P14" s="66">
        <v>5.1934767209736625</v>
      </c>
      <c r="Q14" s="66">
        <v>5.2400579321872831</v>
      </c>
      <c r="R14" s="66">
        <v>3.7537375484690467</v>
      </c>
      <c r="S14" s="66">
        <v>3.28</v>
      </c>
      <c r="T14" s="66">
        <v>4.9263115112282989</v>
      </c>
      <c r="U14" s="66">
        <v>5.1195979899497486</v>
      </c>
      <c r="V14" s="66">
        <v>3.9137847657543259</v>
      </c>
      <c r="W14" s="66">
        <v>6.419766889411024</v>
      </c>
      <c r="X14" s="66">
        <v>4.7954486625780701</v>
      </c>
      <c r="Y14" s="66">
        <v>5.2429903983717603</v>
      </c>
      <c r="Z14" s="66">
        <v>6.0650179841070679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63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="70" zoomScaleNormal="70" workbookViewId="0"/>
  </sheetViews>
  <sheetFormatPr defaultColWidth="9.140625" defaultRowHeight="15" x14ac:dyDescent="0.25"/>
  <cols>
    <col min="1" max="1" width="26.7109375" style="73" customWidth="1"/>
    <col min="2" max="17" width="9.140625" style="73"/>
    <col min="18" max="18" width="9" style="73" customWidth="1"/>
    <col min="19" max="19" width="8.7109375" style="73" customWidth="1"/>
    <col min="20" max="20" width="9" style="73" customWidth="1"/>
    <col min="21" max="22" width="9.140625" style="73"/>
    <col min="23" max="23" width="9.7109375" style="73" customWidth="1"/>
    <col min="24" max="64" width="9.140625" style="73"/>
    <col min="65" max="256" width="9.140625" style="74"/>
    <col min="257" max="257" width="26.42578125" style="74" customWidth="1"/>
    <col min="258" max="273" width="9.140625" style="74"/>
    <col min="274" max="274" width="9" style="74" customWidth="1"/>
    <col min="275" max="275" width="8.7109375" style="74" customWidth="1"/>
    <col min="276" max="276" width="9" style="74" customWidth="1"/>
    <col min="277" max="278" width="9.140625" style="74"/>
    <col min="279" max="279" width="9.7109375" style="74" customWidth="1"/>
    <col min="280" max="512" width="9.140625" style="74"/>
    <col min="513" max="513" width="26.42578125" style="74" customWidth="1"/>
    <col min="514" max="529" width="9.140625" style="74"/>
    <col min="530" max="530" width="9" style="74" customWidth="1"/>
    <col min="531" max="531" width="8.7109375" style="74" customWidth="1"/>
    <col min="532" max="532" width="9" style="74" customWidth="1"/>
    <col min="533" max="534" width="9.140625" style="74"/>
    <col min="535" max="535" width="9.7109375" style="74" customWidth="1"/>
    <col min="536" max="768" width="9.140625" style="74"/>
    <col min="769" max="769" width="26.42578125" style="74" customWidth="1"/>
    <col min="770" max="785" width="9.140625" style="74"/>
    <col min="786" max="786" width="9" style="74" customWidth="1"/>
    <col min="787" max="787" width="8.7109375" style="74" customWidth="1"/>
    <col min="788" max="788" width="9" style="74" customWidth="1"/>
    <col min="789" max="790" width="9.140625" style="74"/>
    <col min="791" max="791" width="9.7109375" style="74" customWidth="1"/>
    <col min="792" max="1024" width="9.140625" style="74"/>
  </cols>
  <sheetData>
    <row r="1" spans="1:1024" ht="69.9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1024" ht="30" customHeight="1" x14ac:dyDescent="0.25">
      <c r="A2" s="178" t="s">
        <v>113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102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 s="74"/>
      <c r="BL3" s="74"/>
      <c r="AMI3"/>
      <c r="AMJ3"/>
    </row>
    <row r="4" spans="1:1024" x14ac:dyDescent="0.25">
      <c r="A4" s="90" t="s">
        <v>50</v>
      </c>
      <c r="B4" s="66">
        <v>2.5985856890215602</v>
      </c>
      <c r="C4" s="66">
        <v>2.78</v>
      </c>
      <c r="D4" s="66">
        <v>3.35</v>
      </c>
      <c r="E4" s="66">
        <v>3.06</v>
      </c>
      <c r="F4" s="66">
        <v>2.91</v>
      </c>
      <c r="G4" s="66">
        <v>3.13</v>
      </c>
      <c r="H4" s="66">
        <v>3.06</v>
      </c>
      <c r="I4" s="66">
        <v>2.93</v>
      </c>
      <c r="J4" s="66">
        <v>3.06</v>
      </c>
      <c r="K4" s="66">
        <v>3.35</v>
      </c>
      <c r="L4" s="66">
        <v>3.3150021538521499</v>
      </c>
      <c r="M4" s="66">
        <v>3.89461047361111</v>
      </c>
      <c r="N4" s="66">
        <v>4.2449018642249898</v>
      </c>
      <c r="O4" s="66">
        <v>4.2452850841959098</v>
      </c>
      <c r="P4" s="66">
        <v>3.7688163932682301</v>
      </c>
      <c r="Q4" s="66">
        <v>3.4749932398602899</v>
      </c>
      <c r="R4" s="66">
        <v>3.3210485174875801</v>
      </c>
      <c r="S4" s="66">
        <v>3.3781987915855298</v>
      </c>
      <c r="T4" s="66">
        <v>3.3973638407314799</v>
      </c>
      <c r="U4" s="66">
        <v>3.2560496737779099</v>
      </c>
      <c r="V4" s="66">
        <v>3.2905455097501344</v>
      </c>
      <c r="W4" s="66">
        <v>3.5406962258173706</v>
      </c>
      <c r="X4" s="66">
        <v>3.8391994609056601</v>
      </c>
      <c r="Y4" s="66">
        <v>3.6993452215396738</v>
      </c>
      <c r="Z4" s="66">
        <v>3.6306574580087863</v>
      </c>
      <c r="BK4" s="74"/>
      <c r="BL4" s="74"/>
      <c r="AMI4"/>
      <c r="AMJ4"/>
    </row>
    <row r="5" spans="1:1024" x14ac:dyDescent="0.25">
      <c r="A5" s="90" t="s">
        <v>51</v>
      </c>
      <c r="B5" s="66">
        <v>2.0745315320521698</v>
      </c>
      <c r="C5" s="66">
        <v>2.16</v>
      </c>
      <c r="D5" s="66">
        <v>3.38</v>
      </c>
      <c r="E5" s="66">
        <v>3.24</v>
      </c>
      <c r="F5" s="66">
        <v>3.02</v>
      </c>
      <c r="G5" s="66">
        <v>2.85</v>
      </c>
      <c r="H5" s="66">
        <v>2.71</v>
      </c>
      <c r="I5" s="66">
        <v>2.2999999999999998</v>
      </c>
      <c r="J5" s="66">
        <v>2.62</v>
      </c>
      <c r="K5" s="66">
        <v>3.21</v>
      </c>
      <c r="L5" s="66">
        <v>3.3364684243526299</v>
      </c>
      <c r="M5" s="66">
        <v>3.8971944870894801</v>
      </c>
      <c r="N5" s="66">
        <v>3.8909023192357899</v>
      </c>
      <c r="O5" s="66">
        <v>4.4985041519423703</v>
      </c>
      <c r="P5" s="66">
        <v>3.9351714520936198</v>
      </c>
      <c r="Q5" s="66">
        <v>4.0187519206210203</v>
      </c>
      <c r="R5" s="66">
        <v>3.5519425517496601</v>
      </c>
      <c r="S5" s="66">
        <v>3.1497076213200801</v>
      </c>
      <c r="T5" s="66">
        <v>2.8948006032273099</v>
      </c>
      <c r="U5" s="66">
        <v>2.7778513811716801</v>
      </c>
      <c r="V5" s="66">
        <v>2.6774409161577597</v>
      </c>
      <c r="W5" s="66">
        <v>3.4575599670065418</v>
      </c>
      <c r="X5" s="66">
        <v>3.8747483318423699</v>
      </c>
      <c r="Y5" s="66">
        <v>3.5091442653555966</v>
      </c>
      <c r="Z5" s="66">
        <v>2.8739551045391409</v>
      </c>
      <c r="BK5" s="74"/>
      <c r="BL5" s="74"/>
      <c r="AMI5"/>
      <c r="AMJ5"/>
    </row>
    <row r="6" spans="1:1024" ht="15" customHeight="1" x14ac:dyDescent="0.25">
      <c r="A6" s="90" t="s">
        <v>52</v>
      </c>
      <c r="B6" s="66">
        <v>3.0283731516700998</v>
      </c>
      <c r="C6" s="66">
        <v>2.87</v>
      </c>
      <c r="D6" s="66">
        <v>4.32</v>
      </c>
      <c r="E6" s="66">
        <v>4.3499999999999996</v>
      </c>
      <c r="F6" s="66">
        <v>4.24</v>
      </c>
      <c r="G6" s="66">
        <v>4.1900000000000004</v>
      </c>
      <c r="H6" s="66">
        <v>3.91</v>
      </c>
      <c r="I6" s="66">
        <v>3.25</v>
      </c>
      <c r="J6" s="66">
        <v>3.17</v>
      </c>
      <c r="K6" s="66">
        <v>3.77</v>
      </c>
      <c r="L6" s="66">
        <v>3.9868140642060301</v>
      </c>
      <c r="M6" s="66">
        <v>4.8538931007036803</v>
      </c>
      <c r="N6" s="66">
        <v>4.6682758421355102</v>
      </c>
      <c r="O6" s="66">
        <v>5.1296666462820397</v>
      </c>
      <c r="P6" s="66">
        <v>5.3918949643653802</v>
      </c>
      <c r="Q6" s="66">
        <v>5.1221552281218203</v>
      </c>
      <c r="R6" s="66">
        <v>5.0488824738981997</v>
      </c>
      <c r="S6" s="66">
        <v>4.5041506829848199</v>
      </c>
      <c r="T6" s="66">
        <v>3.8339399412031399</v>
      </c>
      <c r="U6" s="66">
        <v>3.73328836783155</v>
      </c>
      <c r="V6" s="66">
        <v>3.8266273579225549</v>
      </c>
      <c r="W6" s="66">
        <v>4.1780072326931768</v>
      </c>
      <c r="X6" s="66">
        <v>4.3798353320224601</v>
      </c>
      <c r="Y6" s="66">
        <v>4.2162235460947421</v>
      </c>
      <c r="Z6" s="66">
        <v>3.7640662995023582</v>
      </c>
      <c r="BK6" s="74"/>
      <c r="BL6" s="74"/>
      <c r="AMI6"/>
      <c r="AMJ6"/>
    </row>
    <row r="7" spans="1:1024" x14ac:dyDescent="0.25">
      <c r="A7" s="90" t="s">
        <v>53</v>
      </c>
      <c r="B7" s="66">
        <v>1.9782960697969501</v>
      </c>
      <c r="C7" s="66">
        <v>2.16</v>
      </c>
      <c r="D7" s="66">
        <v>2.42</v>
      </c>
      <c r="E7" s="66">
        <v>2.16</v>
      </c>
      <c r="F7" s="66">
        <v>2.04</v>
      </c>
      <c r="G7" s="66">
        <v>1.91</v>
      </c>
      <c r="H7" s="66">
        <v>2.16</v>
      </c>
      <c r="I7" s="66">
        <v>2.35</v>
      </c>
      <c r="J7" s="66">
        <v>2.46</v>
      </c>
      <c r="K7" s="66">
        <v>2.5499999999999998</v>
      </c>
      <c r="L7" s="66">
        <v>2.8440656586512501</v>
      </c>
      <c r="M7" s="66">
        <v>3.54080516999788</v>
      </c>
      <c r="N7" s="66">
        <v>3.5240482857228002</v>
      </c>
      <c r="O7" s="66">
        <v>3.3233234847633999</v>
      </c>
      <c r="P7" s="66">
        <v>3.7321793315166798</v>
      </c>
      <c r="Q7" s="66">
        <v>3.8851835543766602</v>
      </c>
      <c r="R7" s="66">
        <v>3.5236808031239999</v>
      </c>
      <c r="S7" s="66">
        <v>3.0966565303264502</v>
      </c>
      <c r="T7" s="66">
        <v>3.4107747585338801</v>
      </c>
      <c r="U7" s="66">
        <v>3.3094461324150202</v>
      </c>
      <c r="V7" s="66">
        <v>3.325250057000984</v>
      </c>
      <c r="W7" s="66">
        <v>3.258677253095307</v>
      </c>
      <c r="X7" s="66">
        <v>3.28003076878512</v>
      </c>
      <c r="Y7" s="66">
        <v>3.2256956626862907</v>
      </c>
      <c r="Z7" s="66">
        <v>2.841309644099403</v>
      </c>
      <c r="BK7" s="74"/>
      <c r="BL7" s="74"/>
      <c r="AMI7"/>
      <c r="AMJ7"/>
    </row>
    <row r="8" spans="1:1024" x14ac:dyDescent="0.25">
      <c r="A8" s="90" t="s">
        <v>54</v>
      </c>
      <c r="B8" s="66">
        <v>1.93658636914178</v>
      </c>
      <c r="C8" s="66">
        <v>1.96</v>
      </c>
      <c r="D8" s="66">
        <v>2.72</v>
      </c>
      <c r="E8" s="66">
        <v>2.84</v>
      </c>
      <c r="F8" s="66">
        <v>2.85</v>
      </c>
      <c r="G8" s="66">
        <v>2.8</v>
      </c>
      <c r="H8" s="66">
        <v>2.77</v>
      </c>
      <c r="I8" s="66">
        <v>2.33</v>
      </c>
      <c r="J8" s="66">
        <v>2.44</v>
      </c>
      <c r="K8" s="66">
        <v>2.94</v>
      </c>
      <c r="L8" s="66">
        <v>2.7741441569363299</v>
      </c>
      <c r="M8" s="66">
        <v>3.5999437467920701</v>
      </c>
      <c r="N8" s="66">
        <v>3.9394661670957101</v>
      </c>
      <c r="O8" s="66">
        <v>3.6586087269307499</v>
      </c>
      <c r="P8" s="66">
        <v>3.0149540833635098</v>
      </c>
      <c r="Q8" s="66">
        <v>2.4022344083124199</v>
      </c>
      <c r="R8" s="66">
        <v>2.4316518047289999</v>
      </c>
      <c r="S8" s="66">
        <v>2.8101786447450099</v>
      </c>
      <c r="T8" s="66">
        <v>2.9439191559298901</v>
      </c>
      <c r="U8" s="66">
        <v>2.9284111242883699</v>
      </c>
      <c r="V8" s="66">
        <v>2.6943826376042739</v>
      </c>
      <c r="W8" s="66">
        <v>2.8429420660665601</v>
      </c>
      <c r="X8" s="66">
        <v>3.2449044519636798</v>
      </c>
      <c r="Y8" s="66">
        <v>2.917934861032411</v>
      </c>
      <c r="Z8" s="66">
        <v>2.810831482798148</v>
      </c>
      <c r="BK8" s="74"/>
      <c r="BL8" s="74"/>
      <c r="AMI8"/>
      <c r="AMJ8"/>
    </row>
    <row r="9" spans="1:1024" x14ac:dyDescent="0.25">
      <c r="A9" s="90" t="s">
        <v>55</v>
      </c>
      <c r="B9" s="66">
        <v>3.6367057769221098</v>
      </c>
      <c r="C9" s="66">
        <v>3.72</v>
      </c>
      <c r="D9" s="66">
        <v>4.92</v>
      </c>
      <c r="E9" s="66">
        <v>4.8499999999999996</v>
      </c>
      <c r="F9" s="66">
        <v>3.99</v>
      </c>
      <c r="G9" s="66">
        <v>3.74</v>
      </c>
      <c r="H9" s="66">
        <v>3.6</v>
      </c>
      <c r="I9" s="66">
        <v>3.44</v>
      </c>
      <c r="J9" s="66">
        <v>3.28</v>
      </c>
      <c r="K9" s="66">
        <v>3.48</v>
      </c>
      <c r="L9" s="66">
        <v>3.5133239101338201</v>
      </c>
      <c r="M9" s="66">
        <v>4.3507974029740897</v>
      </c>
      <c r="N9" s="66">
        <v>4.7817478995818004</v>
      </c>
      <c r="O9" s="66">
        <v>5.3743855465156098</v>
      </c>
      <c r="P9" s="66">
        <v>5.33</v>
      </c>
      <c r="Q9" s="66">
        <v>5.5284477950108801</v>
      </c>
      <c r="R9" s="66">
        <v>4.8822485257194499</v>
      </c>
      <c r="S9" s="66">
        <v>4.1399999999999997</v>
      </c>
      <c r="T9" s="66">
        <v>4.1747830184770898</v>
      </c>
      <c r="U9" s="66">
        <v>3.9827380656489102</v>
      </c>
      <c r="V9" s="66">
        <v>4.2332154619856599</v>
      </c>
      <c r="W9" s="66">
        <v>4.300853586489735</v>
      </c>
      <c r="X9" s="66">
        <v>4.8540070513465796</v>
      </c>
      <c r="Y9" s="66">
        <v>4.7790414630075579</v>
      </c>
      <c r="Z9" s="66">
        <v>4.6910035798735095</v>
      </c>
      <c r="BK9" s="74"/>
      <c r="BL9" s="74"/>
      <c r="AMI9"/>
      <c r="AMJ9"/>
    </row>
    <row r="10" spans="1:1024" x14ac:dyDescent="0.25">
      <c r="A10" s="90" t="s">
        <v>56</v>
      </c>
      <c r="B10" s="66">
        <v>4.1127031844171</v>
      </c>
      <c r="C10" s="66">
        <v>3.86</v>
      </c>
      <c r="D10" s="66">
        <v>4.9800000000000004</v>
      </c>
      <c r="E10" s="66">
        <v>5.47</v>
      </c>
      <c r="F10" s="66">
        <v>6.13</v>
      </c>
      <c r="G10" s="66">
        <v>5.12</v>
      </c>
      <c r="H10" s="66">
        <v>5.67</v>
      </c>
      <c r="I10" s="66">
        <v>3.64</v>
      </c>
      <c r="J10" s="66">
        <v>3.14</v>
      </c>
      <c r="K10" s="66">
        <v>5.18</v>
      </c>
      <c r="L10" s="66">
        <v>4.5739921973615001</v>
      </c>
      <c r="M10" s="66">
        <v>5.3652322009107598</v>
      </c>
      <c r="N10" s="66">
        <v>5.3648642970967604</v>
      </c>
      <c r="O10" s="66">
        <v>4.9370647087022501</v>
      </c>
      <c r="P10" s="66">
        <v>4.8746838930205802</v>
      </c>
      <c r="Q10" s="66">
        <v>4.3676378828892304</v>
      </c>
      <c r="R10" s="66">
        <v>4.3592072009447804</v>
      </c>
      <c r="S10" s="66">
        <v>4.8848509473816604</v>
      </c>
      <c r="T10" s="66">
        <v>5.0056327692409504</v>
      </c>
      <c r="U10" s="66">
        <v>5.1943740351675096</v>
      </c>
      <c r="V10" s="66">
        <v>5.226164753832931</v>
      </c>
      <c r="W10" s="66">
        <v>5.8258761961049954</v>
      </c>
      <c r="X10" s="66">
        <v>5.3279988506043701</v>
      </c>
      <c r="Y10" s="66">
        <v>5.6316667831715597</v>
      </c>
      <c r="Z10" s="66">
        <v>5.8630004329011083</v>
      </c>
      <c r="BK10" s="74"/>
      <c r="BL10" s="74"/>
      <c r="AMI10"/>
      <c r="AMJ10"/>
    </row>
    <row r="11" spans="1:1024" x14ac:dyDescent="0.25">
      <c r="A11" s="90" t="s">
        <v>57</v>
      </c>
      <c r="B11" s="66">
        <v>1.2621358764250701</v>
      </c>
      <c r="C11" s="66">
        <v>1.19</v>
      </c>
      <c r="D11" s="66">
        <v>1.03</v>
      </c>
      <c r="E11" s="66">
        <v>1.19</v>
      </c>
      <c r="F11" s="66">
        <v>1.64</v>
      </c>
      <c r="G11" s="66">
        <v>2.09</v>
      </c>
      <c r="H11" s="66">
        <v>2.1</v>
      </c>
      <c r="I11" s="66">
        <v>1.7</v>
      </c>
      <c r="J11" s="66">
        <v>2.04</v>
      </c>
      <c r="K11" s="66">
        <v>1.97</v>
      </c>
      <c r="L11" s="66">
        <v>1.66951703909314</v>
      </c>
      <c r="M11" s="66">
        <v>1.54212498511677</v>
      </c>
      <c r="N11" s="66">
        <v>1.33242726799532</v>
      </c>
      <c r="O11" s="66">
        <v>1.28014455350635</v>
      </c>
      <c r="P11" s="66">
        <v>1.4488529043345899</v>
      </c>
      <c r="Q11" s="66">
        <v>1.5599810962631</v>
      </c>
      <c r="R11" s="66">
        <v>1.6901672879618801</v>
      </c>
      <c r="S11" s="66">
        <v>1.9266589147500599</v>
      </c>
      <c r="T11" s="66">
        <v>2.07719659330697</v>
      </c>
      <c r="U11" s="66">
        <v>2.2699938457788398</v>
      </c>
      <c r="V11" s="66">
        <v>2.1942242007795234</v>
      </c>
      <c r="W11" s="66">
        <v>2.2347022705462418</v>
      </c>
      <c r="X11" s="66">
        <v>2.0694533621765498</v>
      </c>
      <c r="Y11" s="66">
        <v>1.8864351742869447</v>
      </c>
      <c r="Z11" s="66">
        <v>1.6735417850558991</v>
      </c>
      <c r="BK11" s="74"/>
      <c r="BL11" s="74"/>
      <c r="AMI11"/>
      <c r="AMJ11"/>
    </row>
    <row r="12" spans="1:1024" x14ac:dyDescent="0.25">
      <c r="A12" s="90" t="s">
        <v>58</v>
      </c>
      <c r="B12" s="66">
        <v>1.2731648004498199</v>
      </c>
      <c r="C12" s="66">
        <v>1.18</v>
      </c>
      <c r="D12" s="66">
        <v>1.19</v>
      </c>
      <c r="E12" s="66">
        <v>1.25</v>
      </c>
      <c r="F12" s="66">
        <v>1.51</v>
      </c>
      <c r="G12" s="66">
        <v>1.76</v>
      </c>
      <c r="H12" s="66">
        <v>1.93</v>
      </c>
      <c r="I12" s="66">
        <v>1.73</v>
      </c>
      <c r="J12" s="66">
        <v>1.76</v>
      </c>
      <c r="K12" s="66">
        <v>1.75</v>
      </c>
      <c r="L12" s="66">
        <v>1.6349062312792599</v>
      </c>
      <c r="M12" s="66">
        <v>1.53304782380341</v>
      </c>
      <c r="N12" s="66">
        <v>1.0711222667257201</v>
      </c>
      <c r="O12" s="66">
        <v>1.1100388899623901</v>
      </c>
      <c r="P12" s="66">
        <v>1.2667179884322901</v>
      </c>
      <c r="Q12" s="66">
        <v>1.77872586856333</v>
      </c>
      <c r="R12" s="66">
        <v>1.8751959672968701</v>
      </c>
      <c r="S12" s="66">
        <v>1.89741083421257</v>
      </c>
      <c r="T12" s="66">
        <v>1.9532275026659001</v>
      </c>
      <c r="U12" s="66">
        <v>2.0332644400183901</v>
      </c>
      <c r="V12" s="66">
        <v>2.0199315390171462</v>
      </c>
      <c r="W12" s="66">
        <v>1.7451668399058144</v>
      </c>
      <c r="X12" s="66">
        <v>1.77652794885953</v>
      </c>
      <c r="Y12" s="66">
        <v>1.8273898984104662</v>
      </c>
      <c r="Z12" s="66">
        <v>1.6894849401781806</v>
      </c>
      <c r="BK12" s="74"/>
      <c r="BL12" s="74"/>
      <c r="AMI12"/>
      <c r="AMJ12"/>
    </row>
    <row r="13" spans="1:1024" ht="15.75" customHeight="1" x14ac:dyDescent="0.25">
      <c r="A13" s="90" t="s">
        <v>59</v>
      </c>
      <c r="B13" s="66">
        <v>1.19794636704963</v>
      </c>
      <c r="C13" s="66">
        <v>1.34</v>
      </c>
      <c r="D13" s="66">
        <v>2.2599999999999998</v>
      </c>
      <c r="E13" s="66">
        <v>1.68</v>
      </c>
      <c r="F13" s="66">
        <v>1.9</v>
      </c>
      <c r="G13" s="66">
        <v>2.13</v>
      </c>
      <c r="H13" s="66">
        <v>2.1</v>
      </c>
      <c r="I13" s="66">
        <v>2.35</v>
      </c>
      <c r="J13" s="66">
        <v>2.4300000000000002</v>
      </c>
      <c r="K13" s="66">
        <v>1.1599999999999999</v>
      </c>
      <c r="L13" s="66">
        <v>3.47694850585974</v>
      </c>
      <c r="M13" s="66">
        <v>1.2502583115654999</v>
      </c>
      <c r="N13" s="66">
        <v>1.71391343641884</v>
      </c>
      <c r="O13" s="66">
        <v>2.03351552270327</v>
      </c>
      <c r="P13" s="66">
        <v>2.3301444876970399</v>
      </c>
      <c r="Q13" s="66">
        <v>1.99170412517781</v>
      </c>
      <c r="R13" s="66">
        <v>4.4599246970384296</v>
      </c>
      <c r="S13" s="66">
        <v>2.7677480347538301</v>
      </c>
      <c r="T13" s="66">
        <v>1.7875126303297399</v>
      </c>
      <c r="U13" s="66">
        <v>3.08080019340338</v>
      </c>
      <c r="V13" s="66">
        <v>3.598549142713364</v>
      </c>
      <c r="W13" s="66">
        <v>1.7829338220593136</v>
      </c>
      <c r="X13" s="66">
        <v>1.8326977222280201</v>
      </c>
      <c r="Y13" s="66">
        <v>3.2437597379266614</v>
      </c>
      <c r="Z13" s="66">
        <v>2.360034948813905</v>
      </c>
      <c r="BK13" s="74"/>
      <c r="BL13" s="74"/>
      <c r="AMI13"/>
      <c r="AMJ13"/>
    </row>
    <row r="14" spans="1:102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3.2784465107209</v>
      </c>
      <c r="G14" s="66">
        <v>3.17077591124032</v>
      </c>
      <c r="H14" s="66">
        <v>2.9432773934487</v>
      </c>
      <c r="I14" s="66">
        <v>3.34145845004669</v>
      </c>
      <c r="J14" s="66">
        <v>3.5153363884281301</v>
      </c>
      <c r="K14" s="66">
        <v>3.6717779503105601</v>
      </c>
      <c r="L14" s="66">
        <v>3.4812322181889499</v>
      </c>
      <c r="M14" s="66">
        <v>3.7186574692586598</v>
      </c>
      <c r="N14" s="66">
        <v>4.0118890920837904</v>
      </c>
      <c r="O14" s="66">
        <v>3.5925696282293602</v>
      </c>
      <c r="P14" s="66">
        <v>3.9510329207268899</v>
      </c>
      <c r="Q14" s="66">
        <v>3.6239449097202598</v>
      </c>
      <c r="R14" s="66">
        <v>4.1912325176658101</v>
      </c>
      <c r="S14" s="66">
        <v>3.5587482399890602</v>
      </c>
      <c r="T14" s="66">
        <v>3.8529601034001701</v>
      </c>
      <c r="U14" s="66">
        <v>3.68666769715175</v>
      </c>
      <c r="V14" s="66">
        <v>3.6766324672744388</v>
      </c>
      <c r="W14" s="66">
        <v>3.4526589315606677</v>
      </c>
      <c r="X14" s="66">
        <v>3.8627545623917601</v>
      </c>
      <c r="Y14" s="66">
        <v>3.4788137590210009</v>
      </c>
      <c r="Z14" s="66">
        <v>3.0060095828299955</v>
      </c>
      <c r="BK14" s="74"/>
      <c r="BL14" s="74"/>
      <c r="AMI14"/>
      <c r="AMJ14"/>
    </row>
    <row r="15" spans="1:102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1024" x14ac:dyDescent="0.25">
      <c r="A16" s="76" t="s">
        <v>20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7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x14ac:dyDescent="0.25">
      <c r="A22" s="75"/>
      <c r="B22" s="7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>
      <selection activeCell="O25" sqref="O25"/>
    </sheetView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8.7109375" style="78" customWidth="1"/>
    <col min="19" max="19" width="8.85546875" style="78" customWidth="1"/>
    <col min="20" max="64" width="9.140625" style="78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114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153">
        <v>45170</v>
      </c>
      <c r="Z3" s="153">
        <v>45200</v>
      </c>
      <c r="BK3"/>
      <c r="BL3"/>
    </row>
    <row r="4" spans="1:64" x14ac:dyDescent="0.25">
      <c r="A4" s="90" t="s">
        <v>50</v>
      </c>
      <c r="B4" s="66">
        <v>2.7621963058793</v>
      </c>
      <c r="C4" s="66">
        <v>2.4700000000000002</v>
      </c>
      <c r="D4" s="66">
        <v>2.28877370852799</v>
      </c>
      <c r="E4" s="66">
        <v>2.36</v>
      </c>
      <c r="F4" s="66">
        <v>2.35</v>
      </c>
      <c r="G4" s="66">
        <v>2.44</v>
      </c>
      <c r="H4" s="66">
        <v>2.44</v>
      </c>
      <c r="I4" s="66">
        <v>2.19</v>
      </c>
      <c r="J4" s="66">
        <v>1.94</v>
      </c>
      <c r="K4" s="66">
        <v>1.99</v>
      </c>
      <c r="L4" s="66">
        <v>2.0727057337514299</v>
      </c>
      <c r="M4" s="66">
        <v>2.1219056403402798</v>
      </c>
      <c r="N4" s="66">
        <v>2.1847243351027701</v>
      </c>
      <c r="O4" s="66">
        <v>2.2355204264131601</v>
      </c>
      <c r="P4" s="66">
        <v>2.25775162276426</v>
      </c>
      <c r="Q4" s="66">
        <v>2.3808890432734402</v>
      </c>
      <c r="R4" s="66">
        <v>2.4626373375488702</v>
      </c>
      <c r="S4" s="66">
        <v>2.83</v>
      </c>
      <c r="T4" s="66">
        <v>2.5875237303421601</v>
      </c>
      <c r="U4" s="66">
        <v>2.3557337023464502</v>
      </c>
      <c r="V4" s="66">
        <v>2.1583189598329859</v>
      </c>
      <c r="W4" s="66">
        <v>2.0758500248666629</v>
      </c>
      <c r="X4" s="66">
        <v>2.2480202869016401</v>
      </c>
      <c r="Y4" s="66">
        <v>2.4287392344859184</v>
      </c>
      <c r="Z4" s="66">
        <v>2.526238229072777</v>
      </c>
      <c r="BK4"/>
      <c r="BL4"/>
    </row>
    <row r="5" spans="1:64" x14ac:dyDescent="0.25">
      <c r="A5" s="90" t="s">
        <v>51</v>
      </c>
      <c r="B5" s="66">
        <v>2.3586467791193702</v>
      </c>
      <c r="C5" s="66">
        <v>2.14</v>
      </c>
      <c r="D5" s="66">
        <v>1.79252794660718</v>
      </c>
      <c r="E5" s="66">
        <v>1.8710266826309401</v>
      </c>
      <c r="F5" s="66">
        <v>1.88</v>
      </c>
      <c r="G5" s="66">
        <v>2.04</v>
      </c>
      <c r="H5" s="66">
        <v>2.1</v>
      </c>
      <c r="I5" s="66">
        <v>2.0099999999999998</v>
      </c>
      <c r="J5" s="66">
        <v>1.79</v>
      </c>
      <c r="K5" s="66">
        <v>1.85</v>
      </c>
      <c r="L5" s="66">
        <v>1.9282650091810101</v>
      </c>
      <c r="M5" s="66">
        <v>2.0816345591307299</v>
      </c>
      <c r="N5" s="66">
        <v>2.0571970411956002</v>
      </c>
      <c r="O5" s="66">
        <v>2.0850544781031899</v>
      </c>
      <c r="P5" s="66">
        <v>2.0717008329042201</v>
      </c>
      <c r="Q5" s="66">
        <v>2.0581164909843901</v>
      </c>
      <c r="R5" s="66">
        <v>2.3268175082412998</v>
      </c>
      <c r="S5" s="66">
        <v>2.58</v>
      </c>
      <c r="T5" s="66">
        <v>2.38278466525861</v>
      </c>
      <c r="U5" s="66">
        <v>2.1066023095994599</v>
      </c>
      <c r="V5" s="66">
        <v>1.9393880078465116</v>
      </c>
      <c r="W5" s="66">
        <v>1.9435772914865934</v>
      </c>
      <c r="X5" s="66">
        <v>2.0197783364976698</v>
      </c>
      <c r="Y5" s="66">
        <v>2.2380356870591323</v>
      </c>
      <c r="Z5" s="66">
        <v>2.6533132602262692</v>
      </c>
      <c r="BK5"/>
      <c r="BL5"/>
    </row>
    <row r="6" spans="1:64" x14ac:dyDescent="0.25">
      <c r="A6" s="90" t="s">
        <v>52</v>
      </c>
      <c r="B6" s="66">
        <v>2.02953427742165</v>
      </c>
      <c r="C6" s="66">
        <v>1.97</v>
      </c>
      <c r="D6" s="66">
        <v>1.9515232474736499</v>
      </c>
      <c r="E6" s="66">
        <v>1.95521279424965</v>
      </c>
      <c r="F6" s="66">
        <v>2.13</v>
      </c>
      <c r="G6" s="66">
        <v>2.19</v>
      </c>
      <c r="H6" s="66">
        <v>2.2400000000000002</v>
      </c>
      <c r="I6" s="66">
        <v>2.25</v>
      </c>
      <c r="J6" s="66">
        <v>2.25</v>
      </c>
      <c r="K6" s="66">
        <v>2.1</v>
      </c>
      <c r="L6" s="66">
        <v>2.16265061528699</v>
      </c>
      <c r="M6" s="66">
        <v>2.04172165908839</v>
      </c>
      <c r="N6" s="66">
        <v>2.0771557976234001</v>
      </c>
      <c r="O6" s="66">
        <v>2.3104590145611499</v>
      </c>
      <c r="P6" s="66">
        <v>2.1156284027634702</v>
      </c>
      <c r="Q6" s="66">
        <v>2.0906445063891499</v>
      </c>
      <c r="R6" s="66">
        <v>2.3257505815030202</v>
      </c>
      <c r="S6" s="66">
        <v>2.48</v>
      </c>
      <c r="T6" s="66">
        <v>2.5294742745389698</v>
      </c>
      <c r="U6" s="66">
        <v>2.4154299096543501</v>
      </c>
      <c r="V6" s="66">
        <v>1.9982403492249492</v>
      </c>
      <c r="W6" s="66">
        <v>1.7833556861914996</v>
      </c>
      <c r="X6" s="66">
        <v>1.9909450261316299</v>
      </c>
      <c r="Y6" s="66">
        <v>2.0948545869849085</v>
      </c>
      <c r="Z6" s="66">
        <v>2.1170168244454</v>
      </c>
      <c r="BK6"/>
      <c r="BL6"/>
    </row>
    <row r="7" spans="1:64" x14ac:dyDescent="0.25">
      <c r="A7" s="90" t="s">
        <v>53</v>
      </c>
      <c r="B7" s="66">
        <v>2.1320934836155101</v>
      </c>
      <c r="C7" s="66">
        <v>2.36</v>
      </c>
      <c r="D7" s="66">
        <v>2.2668241779044802</v>
      </c>
      <c r="E7" s="66">
        <v>2.1663864606755299</v>
      </c>
      <c r="F7" s="66">
        <v>2.1</v>
      </c>
      <c r="G7" s="66">
        <v>2.0699999999999998</v>
      </c>
      <c r="H7" s="66">
        <v>2.06</v>
      </c>
      <c r="I7" s="66">
        <v>2.08</v>
      </c>
      <c r="J7" s="66">
        <v>1.9</v>
      </c>
      <c r="K7" s="66">
        <v>1.91</v>
      </c>
      <c r="L7" s="66">
        <v>1.77091538898948</v>
      </c>
      <c r="M7" s="66">
        <v>1.9459683357951001</v>
      </c>
      <c r="N7" s="66">
        <v>2.29972700270338</v>
      </c>
      <c r="O7" s="66">
        <v>2.36923577481073</v>
      </c>
      <c r="P7" s="66">
        <v>2.4378029235045302</v>
      </c>
      <c r="Q7" s="66">
        <v>2.3736282129906501</v>
      </c>
      <c r="R7" s="66">
        <v>2.26869974572551</v>
      </c>
      <c r="S7" s="66">
        <v>2.48</v>
      </c>
      <c r="T7" s="66">
        <v>2.4486770352815501</v>
      </c>
      <c r="U7" s="66">
        <v>2.2736110122858699</v>
      </c>
      <c r="V7" s="66">
        <v>2.1268288898588956</v>
      </c>
      <c r="W7" s="66">
        <v>1.9942046088751766</v>
      </c>
      <c r="X7" s="66">
        <v>1.93927159377672</v>
      </c>
      <c r="Y7" s="66">
        <v>2.080354081010122</v>
      </c>
      <c r="Z7" s="66">
        <v>2.5568865403159635</v>
      </c>
      <c r="BK7"/>
      <c r="BL7"/>
    </row>
    <row r="8" spans="1:64" x14ac:dyDescent="0.25">
      <c r="A8" s="90" t="s">
        <v>54</v>
      </c>
      <c r="B8" s="66">
        <v>2.31360326614094</v>
      </c>
      <c r="C8" s="66">
        <v>2.33</v>
      </c>
      <c r="D8" s="66">
        <v>2.1865221659600498</v>
      </c>
      <c r="E8" s="66">
        <v>2.15</v>
      </c>
      <c r="F8" s="66">
        <v>2.33</v>
      </c>
      <c r="G8" s="66">
        <v>2.37</v>
      </c>
      <c r="H8" s="66">
        <v>2.4500000000000002</v>
      </c>
      <c r="I8" s="66">
        <v>2.38</v>
      </c>
      <c r="J8" s="66">
        <v>2.12</v>
      </c>
      <c r="K8" s="66">
        <v>2.14</v>
      </c>
      <c r="L8" s="66">
        <v>2.1678618550389901</v>
      </c>
      <c r="M8" s="66">
        <v>2.2825786540188902</v>
      </c>
      <c r="N8" s="66">
        <v>2.2892208070050102</v>
      </c>
      <c r="O8" s="66">
        <v>2.2858420542887101</v>
      </c>
      <c r="P8" s="66">
        <v>2.0489491435233602</v>
      </c>
      <c r="Q8" s="66">
        <v>2.2228766714695798</v>
      </c>
      <c r="R8" s="66">
        <v>2.39233872648698</v>
      </c>
      <c r="S8" s="66">
        <v>2.69</v>
      </c>
      <c r="T8" s="66">
        <v>2.7105582179411098</v>
      </c>
      <c r="U8" s="66">
        <v>2.6420848007064901</v>
      </c>
      <c r="V8" s="66">
        <v>2.5432721434433345</v>
      </c>
      <c r="W8" s="66">
        <v>2.4157228058128455</v>
      </c>
      <c r="X8" s="66">
        <v>2.6094406634257901</v>
      </c>
      <c r="Y8" s="66">
        <v>2.5384841551440309</v>
      </c>
      <c r="Z8" s="66">
        <v>2.625233541934398</v>
      </c>
      <c r="BK8"/>
      <c r="BL8"/>
    </row>
    <row r="9" spans="1:64" x14ac:dyDescent="0.25">
      <c r="A9" s="90" t="s">
        <v>55</v>
      </c>
      <c r="B9" s="66">
        <v>2.0186235196890698</v>
      </c>
      <c r="C9" s="66">
        <v>2.08</v>
      </c>
      <c r="D9" s="66">
        <v>2.0660885290370299</v>
      </c>
      <c r="E9" s="66">
        <v>1.90936860522622</v>
      </c>
      <c r="F9" s="66">
        <v>1.72</v>
      </c>
      <c r="G9" s="66">
        <v>1.77</v>
      </c>
      <c r="H9" s="66">
        <v>1.74</v>
      </c>
      <c r="I9" s="66">
        <v>1.92</v>
      </c>
      <c r="J9" s="66">
        <v>1.94</v>
      </c>
      <c r="K9" s="66">
        <v>2</v>
      </c>
      <c r="L9" s="66">
        <v>1.94782226336688</v>
      </c>
      <c r="M9" s="66">
        <v>1.99164740032494</v>
      </c>
      <c r="N9" s="66">
        <v>1.9709270652015001</v>
      </c>
      <c r="O9" s="66">
        <v>2.1163825613362399</v>
      </c>
      <c r="P9" s="66">
        <v>1.87</v>
      </c>
      <c r="Q9" s="66">
        <v>2.0081592779156998</v>
      </c>
      <c r="R9" s="66">
        <v>2.1272124687581702</v>
      </c>
      <c r="S9" s="66">
        <v>2.38</v>
      </c>
      <c r="T9" s="66">
        <v>2.5231574742915801</v>
      </c>
      <c r="U9" s="66">
        <v>2.20090175200973</v>
      </c>
      <c r="V9" s="66">
        <v>2.0906779773614925</v>
      </c>
      <c r="W9" s="66">
        <v>2.0130394277899204</v>
      </c>
      <c r="X9" s="66">
        <v>2.1122651262237402</v>
      </c>
      <c r="Y9" s="66">
        <v>2.1295178890693296</v>
      </c>
      <c r="Z9" s="66">
        <v>2.1422556942576323</v>
      </c>
      <c r="BK9"/>
      <c r="BL9"/>
    </row>
    <row r="10" spans="1:64" x14ac:dyDescent="0.25">
      <c r="A10" s="90" t="s">
        <v>56</v>
      </c>
      <c r="B10" s="66">
        <v>2.2756941222611502</v>
      </c>
      <c r="C10" s="66">
        <v>2.21</v>
      </c>
      <c r="D10" s="66">
        <v>1.98932504871534</v>
      </c>
      <c r="E10" s="66">
        <v>2.12</v>
      </c>
      <c r="F10" s="66">
        <v>2.4</v>
      </c>
      <c r="G10" s="66">
        <v>2.4900000000000002</v>
      </c>
      <c r="H10" s="66">
        <v>2.54</v>
      </c>
      <c r="I10" s="66">
        <v>2.23</v>
      </c>
      <c r="J10" s="66">
        <v>1.82</v>
      </c>
      <c r="K10" s="66">
        <v>2.0299999999999998</v>
      </c>
      <c r="L10" s="66">
        <v>2.0712020736633598</v>
      </c>
      <c r="M10" s="66">
        <v>2.3881331362969598</v>
      </c>
      <c r="N10" s="66">
        <v>2.4122185340301301</v>
      </c>
      <c r="O10" s="66">
        <v>2.3084042746606301</v>
      </c>
      <c r="P10" s="66">
        <v>2.3360687870632701</v>
      </c>
      <c r="Q10" s="66">
        <v>2.08229371541869</v>
      </c>
      <c r="R10" s="66">
        <v>2.4365000155442398</v>
      </c>
      <c r="S10" s="66">
        <v>2.5299999999999998</v>
      </c>
      <c r="T10" s="66">
        <v>2.81812319473871</v>
      </c>
      <c r="U10" s="66">
        <v>2.9900688216020201</v>
      </c>
      <c r="V10" s="66">
        <v>3.1470850864587914</v>
      </c>
      <c r="W10" s="66">
        <v>3.0725287568448518</v>
      </c>
      <c r="X10" s="66">
        <v>2.8189008763292902</v>
      </c>
      <c r="Y10" s="66">
        <v>2.6104482270707083</v>
      </c>
      <c r="Z10" s="66">
        <v>2.6778448316729762</v>
      </c>
      <c r="BK10"/>
      <c r="BL10"/>
    </row>
    <row r="11" spans="1:64" x14ac:dyDescent="0.25">
      <c r="A11" s="90" t="s">
        <v>57</v>
      </c>
      <c r="B11" s="66">
        <v>1.76776643506159</v>
      </c>
      <c r="C11" s="66">
        <v>1.79</v>
      </c>
      <c r="D11" s="66">
        <v>2.09709411786362</v>
      </c>
      <c r="E11" s="66">
        <v>1.7060421069785701</v>
      </c>
      <c r="F11" s="66">
        <v>1.68</v>
      </c>
      <c r="G11" s="66">
        <v>1.61</v>
      </c>
      <c r="H11" s="66">
        <v>1.69</v>
      </c>
      <c r="I11" s="66">
        <v>1.59</v>
      </c>
      <c r="J11" s="66">
        <v>1.64</v>
      </c>
      <c r="K11" s="66">
        <v>1.69</v>
      </c>
      <c r="L11" s="66">
        <v>1.66004987219266</v>
      </c>
      <c r="M11" s="66">
        <v>1.726638440363</v>
      </c>
      <c r="N11" s="66">
        <v>2</v>
      </c>
      <c r="O11" s="66">
        <v>2.2338817560436901</v>
      </c>
      <c r="P11" s="66">
        <v>2.1723049514560202</v>
      </c>
      <c r="Q11" s="66">
        <v>2.1730758858101602</v>
      </c>
      <c r="R11" s="66">
        <v>2.14924607127266</v>
      </c>
      <c r="S11" s="66">
        <v>2.11</v>
      </c>
      <c r="T11" s="66">
        <v>2.04708863306782</v>
      </c>
      <c r="U11" s="66">
        <v>1.9381098812066599</v>
      </c>
      <c r="V11" s="66">
        <v>1.8504914269527792</v>
      </c>
      <c r="W11" s="66">
        <v>1.8244723424615077</v>
      </c>
      <c r="X11" s="66">
        <v>1.80839583496665</v>
      </c>
      <c r="Y11" s="66">
        <v>1.8588099990987312</v>
      </c>
      <c r="Z11" s="66">
        <v>2.3437810180395089</v>
      </c>
      <c r="BK11"/>
      <c r="BL11"/>
    </row>
    <row r="12" spans="1:64" x14ac:dyDescent="0.25">
      <c r="A12" s="90" t="s">
        <v>58</v>
      </c>
      <c r="B12" s="66">
        <v>2.41869841585142</v>
      </c>
      <c r="C12" s="66">
        <v>3.07</v>
      </c>
      <c r="D12" s="66">
        <v>3.0747569635583001</v>
      </c>
      <c r="E12" s="66">
        <v>2.3441519037704999</v>
      </c>
      <c r="F12" s="66">
        <v>2.2999999999999998</v>
      </c>
      <c r="G12" s="66">
        <v>2.13</v>
      </c>
      <c r="H12" s="66">
        <v>2.09</v>
      </c>
      <c r="I12" s="66">
        <v>2.7</v>
      </c>
      <c r="J12" s="66">
        <v>2.27</v>
      </c>
      <c r="K12" s="66">
        <v>2.27</v>
      </c>
      <c r="L12" s="66">
        <v>2.1889873830026798</v>
      </c>
      <c r="M12" s="66">
        <v>2.36255235663972</v>
      </c>
      <c r="N12" s="66">
        <v>2.1401030709079798</v>
      </c>
      <c r="O12" s="66">
        <v>2.3674767023119001</v>
      </c>
      <c r="P12" s="66">
        <v>2.4964611704085402</v>
      </c>
      <c r="Q12" s="66">
        <v>2.3845460297374199</v>
      </c>
      <c r="R12" s="66">
        <v>2.5222105973675299</v>
      </c>
      <c r="S12" s="66">
        <v>2.4</v>
      </c>
      <c r="T12" s="66">
        <v>2.32605849335188</v>
      </c>
      <c r="U12" s="66">
        <v>2.2917413873313599</v>
      </c>
      <c r="V12" s="66">
        <v>2.2993805621247501</v>
      </c>
      <c r="W12" s="66">
        <v>2.3215630517805481</v>
      </c>
      <c r="X12" s="66">
        <v>2.5601985273557601</v>
      </c>
      <c r="Y12" s="66">
        <v>2.4666868907970412</v>
      </c>
      <c r="Z12" s="66">
        <v>2.6784503081293649</v>
      </c>
      <c r="BK12"/>
      <c r="BL12"/>
    </row>
    <row r="13" spans="1:64" x14ac:dyDescent="0.25">
      <c r="A13" s="90" t="s">
        <v>59</v>
      </c>
      <c r="B13" s="66">
        <v>2.8759303150723801</v>
      </c>
      <c r="C13" s="66">
        <v>4.49</v>
      </c>
      <c r="D13" s="66">
        <v>2.90979258052388</v>
      </c>
      <c r="E13" s="66">
        <v>2.7884766483516499</v>
      </c>
      <c r="F13" s="66">
        <v>3.25</v>
      </c>
      <c r="G13" s="66">
        <v>2.72</v>
      </c>
      <c r="H13" s="66">
        <v>1.99</v>
      </c>
      <c r="I13" s="66">
        <v>2.41</v>
      </c>
      <c r="J13" s="66">
        <v>2.33</v>
      </c>
      <c r="K13" s="66">
        <v>1.81</v>
      </c>
      <c r="L13" s="66">
        <v>2.90369047619048</v>
      </c>
      <c r="M13" s="66">
        <v>2.4902984496123999</v>
      </c>
      <c r="N13" s="66">
        <v>2.5407000000000002</v>
      </c>
      <c r="O13" s="66">
        <v>3.1309830508474601</v>
      </c>
      <c r="P13" s="66">
        <v>2.7944659255679101</v>
      </c>
      <c r="Q13" s="66">
        <v>3.2300923787528899</v>
      </c>
      <c r="R13" s="66">
        <v>2.6588058823529401</v>
      </c>
      <c r="S13" s="66">
        <v>2.97</v>
      </c>
      <c r="T13" s="66">
        <v>2.6524940476190499</v>
      </c>
      <c r="U13" s="66">
        <v>2.1502508561643801</v>
      </c>
      <c r="V13" s="66">
        <v>2.2710267959888211</v>
      </c>
      <c r="W13" s="66">
        <v>2.441388626769307</v>
      </c>
      <c r="X13" s="66">
        <v>2.5080395402298801</v>
      </c>
      <c r="Y13" s="66">
        <v>2.9482269503546101</v>
      </c>
      <c r="Z13" s="66">
        <v>2.9467665615141958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3.1362363387978101</v>
      </c>
      <c r="G14" s="66">
        <v>2.5877587935722799</v>
      </c>
      <c r="H14" s="66">
        <v>2.8204624849290498</v>
      </c>
      <c r="I14" s="66">
        <v>1.8633772162217199</v>
      </c>
      <c r="J14" s="66">
        <v>2.34189697275088</v>
      </c>
      <c r="K14" s="66">
        <v>2.4636975681555899</v>
      </c>
      <c r="L14" s="66">
        <v>2.4604737286871798</v>
      </c>
      <c r="M14" s="66">
        <v>2.46997142346848</v>
      </c>
      <c r="N14" s="66">
        <v>2.9951590306534102</v>
      </c>
      <c r="O14" s="66">
        <v>2.8971806271771801</v>
      </c>
      <c r="P14" s="66">
        <v>3.0209828551790401</v>
      </c>
      <c r="Q14" s="66">
        <v>2.78180567328124</v>
      </c>
      <c r="R14" s="66">
        <v>3.3790507236440201</v>
      </c>
      <c r="S14" s="66">
        <v>3.79</v>
      </c>
      <c r="T14" s="66">
        <v>3.4359210672967602</v>
      </c>
      <c r="U14" s="66">
        <v>3.01148515252072</v>
      </c>
      <c r="V14" s="66">
        <v>2.6989648640047541</v>
      </c>
      <c r="W14" s="66">
        <v>2.8297773815863607</v>
      </c>
      <c r="X14" s="66">
        <v>2.7265249826033102</v>
      </c>
      <c r="Y14" s="66">
        <v>2.8684382244085347</v>
      </c>
      <c r="Z14" s="66">
        <v>3.2482109021289882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6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70" zoomScaleNormal="70" workbookViewId="0">
      <selection activeCell="V21" sqref="V21"/>
    </sheetView>
  </sheetViews>
  <sheetFormatPr defaultColWidth="9.140625" defaultRowHeight="15" x14ac:dyDescent="0.25"/>
  <cols>
    <col min="1" max="1" width="26.7109375" style="78" customWidth="1"/>
    <col min="2" max="10" width="9.140625" style="78"/>
    <col min="11" max="13" width="9.28515625" style="78" customWidth="1"/>
    <col min="14" max="14" width="9.42578125" style="78" customWidth="1"/>
    <col min="15" max="19" width="9.28515625" style="78" customWidth="1"/>
    <col min="20" max="21" width="9.140625" style="78"/>
    <col min="22" max="22" width="9.42578125" style="78" customWidth="1"/>
    <col min="23" max="26" width="9.140625" style="78"/>
    <col min="27" max="27" width="9.42578125" style="78" customWidth="1"/>
    <col min="28" max="64" width="9.140625" style="78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115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/>
      <c r="BL3"/>
    </row>
    <row r="4" spans="1:64" x14ac:dyDescent="0.25">
      <c r="A4" s="90" t="s">
        <v>50</v>
      </c>
      <c r="B4" s="66">
        <v>4.9187968664898101</v>
      </c>
      <c r="C4" s="66">
        <v>5.1100000000000003</v>
      </c>
      <c r="D4" s="66">
        <v>5.16</v>
      </c>
      <c r="E4" s="66">
        <v>5.3</v>
      </c>
      <c r="F4" s="66">
        <v>6.02</v>
      </c>
      <c r="G4" s="66">
        <v>6.67</v>
      </c>
      <c r="H4" s="66">
        <v>6.57</v>
      </c>
      <c r="I4" s="66">
        <v>6.37</v>
      </c>
      <c r="J4" s="66">
        <v>5.75</v>
      </c>
      <c r="K4" s="66">
        <v>6.38</v>
      </c>
      <c r="L4" s="66">
        <v>6.7943307741331802</v>
      </c>
      <c r="M4" s="66">
        <v>6.9766186219005304</v>
      </c>
      <c r="N4" s="66">
        <v>7.1922150467254902</v>
      </c>
      <c r="O4" s="66">
        <v>7.5718768914034102</v>
      </c>
      <c r="P4" s="66">
        <v>7.9015533541927896</v>
      </c>
      <c r="Q4" s="66">
        <v>8.4590865670237108</v>
      </c>
      <c r="R4" s="66">
        <v>8.03611931637551</v>
      </c>
      <c r="S4" s="66">
        <v>6.52</v>
      </c>
      <c r="T4" s="66">
        <v>6.2697917923258899</v>
      </c>
      <c r="U4" s="66">
        <v>6.4942288236769397</v>
      </c>
      <c r="V4" s="66">
        <v>6.6282482931612581</v>
      </c>
      <c r="W4" s="66">
        <v>6.8278489703555421</v>
      </c>
      <c r="X4" s="66">
        <v>7.29623957320897</v>
      </c>
      <c r="Y4" s="66">
        <v>7.6928454602308847</v>
      </c>
      <c r="Z4" s="66">
        <v>7.9786040365695845</v>
      </c>
      <c r="BK4"/>
      <c r="BL4"/>
    </row>
    <row r="5" spans="1:64" x14ac:dyDescent="0.25">
      <c r="A5" s="90" t="s">
        <v>51</v>
      </c>
      <c r="B5" s="66">
        <v>3.9201803830462101</v>
      </c>
      <c r="C5" s="66">
        <v>3.84</v>
      </c>
      <c r="D5" s="66">
        <v>3.8</v>
      </c>
      <c r="E5" s="66">
        <v>3.23</v>
      </c>
      <c r="F5" s="66">
        <v>5.34</v>
      </c>
      <c r="G5" s="66">
        <v>5.35</v>
      </c>
      <c r="H5" s="66">
        <v>5.29</v>
      </c>
      <c r="I5" s="66">
        <v>5.13</v>
      </c>
      <c r="J5" s="66">
        <v>5.61</v>
      </c>
      <c r="K5" s="66">
        <v>6.55</v>
      </c>
      <c r="L5" s="66">
        <v>7.1519719910918003</v>
      </c>
      <c r="M5" s="66">
        <v>7.5776109911015999</v>
      </c>
      <c r="N5" s="66">
        <v>7.5324271853369096</v>
      </c>
      <c r="O5" s="66">
        <v>7.6514688093163201</v>
      </c>
      <c r="P5" s="66">
        <v>8.17312087597643</v>
      </c>
      <c r="Q5" s="66">
        <v>9.2872031234177292</v>
      </c>
      <c r="R5" s="66">
        <v>9.4570879660298495</v>
      </c>
      <c r="S5" s="66">
        <v>8.08</v>
      </c>
      <c r="T5" s="66">
        <v>7.1279602574750003</v>
      </c>
      <c r="U5" s="66">
        <v>7.3748127630580402</v>
      </c>
      <c r="V5" s="66">
        <v>7.5239784504942095</v>
      </c>
      <c r="W5" s="66">
        <v>6.9756618277262428</v>
      </c>
      <c r="X5" s="66">
        <v>7.8307088026501903</v>
      </c>
      <c r="Y5" s="66">
        <v>7.4631968902534007</v>
      </c>
      <c r="Z5" s="66">
        <v>7.444769155667438</v>
      </c>
      <c r="BK5"/>
      <c r="BL5"/>
    </row>
    <row r="6" spans="1:64" x14ac:dyDescent="0.25">
      <c r="A6" s="90" t="s">
        <v>52</v>
      </c>
      <c r="B6" s="66">
        <v>4.4656135230424301</v>
      </c>
      <c r="C6" s="66">
        <v>5.14</v>
      </c>
      <c r="D6" s="66">
        <v>4.8899999999999997</v>
      </c>
      <c r="E6" s="66">
        <v>5.26</v>
      </c>
      <c r="F6" s="66">
        <v>5.2</v>
      </c>
      <c r="G6" s="66">
        <v>5.07</v>
      </c>
      <c r="H6" s="66">
        <v>4.9800000000000004</v>
      </c>
      <c r="I6" s="66">
        <v>5.63</v>
      </c>
      <c r="J6" s="66">
        <v>6.57</v>
      </c>
      <c r="K6" s="66">
        <v>6.64</v>
      </c>
      <c r="L6" s="66">
        <v>6.98193630177198</v>
      </c>
      <c r="M6" s="66">
        <v>7.3379530846021304</v>
      </c>
      <c r="N6" s="66">
        <v>6.4475850242519401</v>
      </c>
      <c r="O6" s="66">
        <v>6.9888194517559299</v>
      </c>
      <c r="P6" s="66">
        <v>7.44718268988413</v>
      </c>
      <c r="Q6" s="66">
        <v>8.7677359270897899</v>
      </c>
      <c r="R6" s="66">
        <v>8.9425564894263498</v>
      </c>
      <c r="S6" s="66">
        <v>6.51</v>
      </c>
      <c r="T6" s="66">
        <v>6.4359721167604</v>
      </c>
      <c r="U6" s="66">
        <v>6.5665588432266198</v>
      </c>
      <c r="V6" s="66">
        <v>6.6680483680499405</v>
      </c>
      <c r="W6" s="66">
        <v>6.7043321778270899</v>
      </c>
      <c r="X6" s="66">
        <v>6.7490268049914999</v>
      </c>
      <c r="Y6" s="66">
        <v>7.2469759470753345</v>
      </c>
      <c r="Z6" s="66">
        <v>7.0357354201082032</v>
      </c>
      <c r="BK6"/>
      <c r="BL6"/>
    </row>
    <row r="7" spans="1:64" x14ac:dyDescent="0.25">
      <c r="A7" s="90" t="s">
        <v>53</v>
      </c>
      <c r="B7" s="66">
        <v>4.4003461687744601</v>
      </c>
      <c r="C7" s="66">
        <v>4.49</v>
      </c>
      <c r="D7" s="66">
        <v>4.71</v>
      </c>
      <c r="E7" s="66">
        <v>5.21</v>
      </c>
      <c r="F7" s="66">
        <v>5.92</v>
      </c>
      <c r="G7" s="66">
        <v>7.53</v>
      </c>
      <c r="H7" s="66">
        <v>6.14</v>
      </c>
      <c r="I7" s="66">
        <v>6.28</v>
      </c>
      <c r="J7" s="66">
        <v>6.52</v>
      </c>
      <c r="K7" s="66">
        <v>6.62</v>
      </c>
      <c r="L7" s="66">
        <v>7.0742501454384001</v>
      </c>
      <c r="M7" s="66">
        <v>7.4496138876581703</v>
      </c>
      <c r="N7" s="66">
        <v>7.6984578509528596</v>
      </c>
      <c r="O7" s="66">
        <v>7.9453515732305098</v>
      </c>
      <c r="P7" s="66">
        <v>8.7690037511260392</v>
      </c>
      <c r="Q7" s="66">
        <v>8.9623863002062905</v>
      </c>
      <c r="R7" s="66">
        <v>9.1200190093201297</v>
      </c>
      <c r="S7" s="66">
        <v>6.25</v>
      </c>
      <c r="T7" s="66">
        <v>6.6115302743808497</v>
      </c>
      <c r="U7" s="66">
        <v>6.9910505554923796</v>
      </c>
      <c r="V7" s="66">
        <v>7.0571956910687579</v>
      </c>
      <c r="W7" s="66">
        <v>7.0856278692796417</v>
      </c>
      <c r="X7" s="66">
        <v>7.4972461761237801</v>
      </c>
      <c r="Y7" s="66">
        <v>7.7899218841941469</v>
      </c>
      <c r="Z7" s="66">
        <v>7.7058351065087365</v>
      </c>
      <c r="BK7"/>
      <c r="BL7"/>
    </row>
    <row r="8" spans="1:64" x14ac:dyDescent="0.25">
      <c r="A8" s="90" t="s">
        <v>54</v>
      </c>
      <c r="B8" s="66">
        <v>4.6853129873585804</v>
      </c>
      <c r="C8" s="66">
        <v>4.8600000000000003</v>
      </c>
      <c r="D8" s="66">
        <v>4.84</v>
      </c>
      <c r="E8" s="66">
        <v>4.79</v>
      </c>
      <c r="F8" s="66">
        <v>5.39</v>
      </c>
      <c r="G8" s="66">
        <v>7.09</v>
      </c>
      <c r="H8" s="66">
        <v>6.91</v>
      </c>
      <c r="I8" s="66">
        <v>6.6</v>
      </c>
      <c r="J8" s="66">
        <v>6.56</v>
      </c>
      <c r="K8" s="66">
        <v>6.85</v>
      </c>
      <c r="L8" s="66">
        <v>7.28939152278988</v>
      </c>
      <c r="M8" s="66">
        <v>7.3425424852605001</v>
      </c>
      <c r="N8" s="66">
        <v>7.4500962599646998</v>
      </c>
      <c r="O8" s="66">
        <v>7.6879446618526401</v>
      </c>
      <c r="P8" s="66">
        <v>7.7758904541397502</v>
      </c>
      <c r="Q8" s="66">
        <v>8.0435591146462393</v>
      </c>
      <c r="R8" s="66">
        <v>9.0284086080921</v>
      </c>
      <c r="S8" s="66">
        <v>6.57</v>
      </c>
      <c r="T8" s="66">
        <v>6.0658077674973399</v>
      </c>
      <c r="U8" s="66">
        <v>6.5177728171188596</v>
      </c>
      <c r="V8" s="66">
        <v>7.0176518910164933</v>
      </c>
      <c r="W8" s="66">
        <v>7.324811017814409</v>
      </c>
      <c r="X8" s="66">
        <v>7.2815145254598699</v>
      </c>
      <c r="Y8" s="66">
        <v>7.6233767036662829</v>
      </c>
      <c r="Z8" s="66">
        <v>7.7602640138625665</v>
      </c>
      <c r="BK8"/>
      <c r="BL8"/>
    </row>
    <row r="9" spans="1:64" x14ac:dyDescent="0.25">
      <c r="A9" s="90" t="s">
        <v>55</v>
      </c>
      <c r="B9" s="66">
        <v>4.3257779903056104</v>
      </c>
      <c r="C9" s="66">
        <v>4.5199999999999996</v>
      </c>
      <c r="D9" s="66">
        <v>4.6500000000000004</v>
      </c>
      <c r="E9" s="66">
        <v>4.3099999999999996</v>
      </c>
      <c r="F9" s="66">
        <v>4.53</v>
      </c>
      <c r="G9" s="66">
        <v>4.59</v>
      </c>
      <c r="H9" s="66">
        <v>4.68</v>
      </c>
      <c r="I9" s="66">
        <v>5.0199999999999996</v>
      </c>
      <c r="J9" s="66">
        <v>5</v>
      </c>
      <c r="K9" s="66">
        <v>5.39</v>
      </c>
      <c r="L9" s="66">
        <v>6.0454320650040296</v>
      </c>
      <c r="M9" s="66">
        <v>6.69334651228883</v>
      </c>
      <c r="N9" s="66">
        <v>6.85328647747916</v>
      </c>
      <c r="O9" s="66">
        <v>7.1849889420327697</v>
      </c>
      <c r="P9" s="66">
        <v>7.83</v>
      </c>
      <c r="Q9" s="66">
        <v>7.8330905788451597</v>
      </c>
      <c r="R9" s="66">
        <v>6.85641866218171</v>
      </c>
      <c r="S9" s="66">
        <v>6.14</v>
      </c>
      <c r="T9" s="66">
        <v>5.8947471313766497</v>
      </c>
      <c r="U9" s="66">
        <v>6.09232012998448</v>
      </c>
      <c r="V9" s="66">
        <v>6.8918074263210283</v>
      </c>
      <c r="W9" s="66">
        <v>6.0491404623683405</v>
      </c>
      <c r="X9" s="66">
        <v>6.2086758497646297</v>
      </c>
      <c r="Y9" s="66">
        <v>5.7679197519117711</v>
      </c>
      <c r="Z9" s="66">
        <v>6.6831955206552749</v>
      </c>
      <c r="BK9"/>
      <c r="BL9"/>
    </row>
    <row r="10" spans="1:64" x14ac:dyDescent="0.25">
      <c r="A10" s="90" t="s">
        <v>56</v>
      </c>
      <c r="B10" s="66">
        <v>4.5257737482406801</v>
      </c>
      <c r="C10" s="66">
        <v>4.84</v>
      </c>
      <c r="D10" s="66">
        <v>5.3</v>
      </c>
      <c r="E10" s="66">
        <v>5.14</v>
      </c>
      <c r="F10" s="66">
        <v>5.48</v>
      </c>
      <c r="G10" s="66">
        <v>5.86</v>
      </c>
      <c r="H10" s="66">
        <v>6.02</v>
      </c>
      <c r="I10" s="66">
        <v>5.65</v>
      </c>
      <c r="J10" s="66">
        <v>5.86</v>
      </c>
      <c r="K10" s="66">
        <v>7.28</v>
      </c>
      <c r="L10" s="66">
        <v>7.7509263497133496</v>
      </c>
      <c r="M10" s="66">
        <v>8.3953014527366498</v>
      </c>
      <c r="N10" s="66">
        <v>8.8242867027127101</v>
      </c>
      <c r="O10" s="66">
        <v>8.3132553060472194</v>
      </c>
      <c r="P10" s="66">
        <v>8.5336470939611395</v>
      </c>
      <c r="Q10" s="66">
        <v>7.98439246666657</v>
      </c>
      <c r="R10" s="66">
        <v>9.4819445234454491</v>
      </c>
      <c r="S10" s="66">
        <v>8.73</v>
      </c>
      <c r="T10" s="66">
        <v>5.8152957649847998</v>
      </c>
      <c r="U10" s="66">
        <v>5.8767927889293903</v>
      </c>
      <c r="V10" s="66">
        <v>6.1066590362429416</v>
      </c>
      <c r="W10" s="66">
        <v>6.1660222420330424</v>
      </c>
      <c r="X10" s="66">
        <v>6.1721552471736203</v>
      </c>
      <c r="Y10" s="66">
        <v>6.2236394150493544</v>
      </c>
      <c r="Z10" s="66">
        <v>6.2211979128290649</v>
      </c>
      <c r="BK10"/>
      <c r="BL10"/>
    </row>
    <row r="11" spans="1:64" x14ac:dyDescent="0.25">
      <c r="A11" s="90" t="s">
        <v>57</v>
      </c>
      <c r="B11" s="66">
        <v>4.5922164875037303</v>
      </c>
      <c r="C11" s="66">
        <v>4.76</v>
      </c>
      <c r="D11" s="66">
        <v>4.5199999999999996</v>
      </c>
      <c r="E11" s="66">
        <v>4.6500000000000004</v>
      </c>
      <c r="F11" s="66">
        <v>4.9400000000000004</v>
      </c>
      <c r="G11" s="66">
        <v>5.01</v>
      </c>
      <c r="H11" s="66">
        <v>5.36</v>
      </c>
      <c r="I11" s="66">
        <v>5.98</v>
      </c>
      <c r="J11" s="66">
        <v>6.44</v>
      </c>
      <c r="K11" s="66">
        <v>7.08</v>
      </c>
      <c r="L11" s="66">
        <v>7.2279695353718401</v>
      </c>
      <c r="M11" s="66">
        <v>7.77339799871441</v>
      </c>
      <c r="N11" s="66">
        <v>8.1298226879135207</v>
      </c>
      <c r="O11" s="66">
        <v>8.4153134961896701</v>
      </c>
      <c r="P11" s="66">
        <v>9.0776831070387498</v>
      </c>
      <c r="Q11" s="66">
        <v>9.5890257720604399</v>
      </c>
      <c r="R11" s="66">
        <v>9.6262546614131104</v>
      </c>
      <c r="S11" s="66">
        <v>7.36</v>
      </c>
      <c r="T11" s="66">
        <v>7.3069364386639597</v>
      </c>
      <c r="U11" s="66">
        <v>7.02</v>
      </c>
      <c r="V11" s="66">
        <v>7.3481714821246937</v>
      </c>
      <c r="W11" s="66">
        <v>7.7917386753851741</v>
      </c>
      <c r="X11" s="66">
        <v>8.1835103798371396</v>
      </c>
      <c r="Y11" s="66">
        <v>8.4080468250860445</v>
      </c>
      <c r="Z11" s="66">
        <v>9.3828870789766761</v>
      </c>
      <c r="BK11"/>
      <c r="BL11"/>
    </row>
    <row r="12" spans="1:64" x14ac:dyDescent="0.25">
      <c r="A12" s="90" t="s">
        <v>58</v>
      </c>
      <c r="B12" s="66">
        <v>6.1472015734125396</v>
      </c>
      <c r="C12" s="66">
        <v>6.02</v>
      </c>
      <c r="D12" s="66">
        <v>6.05</v>
      </c>
      <c r="E12" s="66">
        <v>6.35</v>
      </c>
      <c r="F12" s="66">
        <v>6.26</v>
      </c>
      <c r="G12" s="66">
        <v>6.43</v>
      </c>
      <c r="H12" s="66">
        <v>6.14</v>
      </c>
      <c r="I12" s="66">
        <v>6.03</v>
      </c>
      <c r="J12" s="66">
        <v>6.25</v>
      </c>
      <c r="K12" s="66">
        <v>6.24</v>
      </c>
      <c r="L12" s="66">
        <v>6.5347243489847999</v>
      </c>
      <c r="M12" s="66">
        <v>6.5252760854053502</v>
      </c>
      <c r="N12" s="66">
        <v>7.2927588814338504</v>
      </c>
      <c r="O12" s="66">
        <v>7.3383356684484804</v>
      </c>
      <c r="P12" s="66">
        <v>7.0262072741796304</v>
      </c>
      <c r="Q12" s="66">
        <v>7.3588751387798199</v>
      </c>
      <c r="R12" s="66">
        <v>8.0091840926064197</v>
      </c>
      <c r="S12" s="66">
        <v>7.62</v>
      </c>
      <c r="T12" s="66">
        <v>7.7921259820025703</v>
      </c>
      <c r="U12" s="66">
        <v>7.6609190875414299</v>
      </c>
      <c r="V12" s="66">
        <v>7.9898843191396605</v>
      </c>
      <c r="W12" s="66">
        <v>7.8178684301778381</v>
      </c>
      <c r="X12" s="66">
        <v>8.9261362340509098</v>
      </c>
      <c r="Y12" s="66">
        <v>9.3615619406955943</v>
      </c>
      <c r="Z12" s="66">
        <v>9.0761221782872017</v>
      </c>
      <c r="BK12"/>
      <c r="BL12"/>
    </row>
    <row r="13" spans="1:64" x14ac:dyDescent="0.25">
      <c r="A13" s="90" t="s">
        <v>59</v>
      </c>
      <c r="B13" s="66">
        <v>7.82</v>
      </c>
      <c r="C13" s="66">
        <v>4.8499999999999996</v>
      </c>
      <c r="D13" s="66">
        <v>8.15</v>
      </c>
      <c r="E13" s="66">
        <v>9.9700000000000006</v>
      </c>
      <c r="F13" s="66">
        <v>10.14</v>
      </c>
      <c r="G13" s="66">
        <v>9.83</v>
      </c>
      <c r="H13" s="66">
        <v>8.2200000000000006</v>
      </c>
      <c r="I13" s="66">
        <v>12.52</v>
      </c>
      <c r="J13" s="66">
        <v>10.34</v>
      </c>
      <c r="K13" s="66">
        <v>10.38</v>
      </c>
      <c r="L13" s="66">
        <v>10.59</v>
      </c>
      <c r="M13" s="66">
        <v>10.86</v>
      </c>
      <c r="N13" s="66">
        <v>11.16</v>
      </c>
      <c r="O13" s="66">
        <v>11.54</v>
      </c>
      <c r="P13" s="66">
        <v>11.54</v>
      </c>
      <c r="Q13" s="89">
        <v>9.5299999999999994</v>
      </c>
      <c r="R13" s="66">
        <v>13.61</v>
      </c>
      <c r="S13" s="89">
        <v>9.0500000000000007</v>
      </c>
      <c r="T13" s="66">
        <v>10</v>
      </c>
      <c r="U13" s="66">
        <v>9.59</v>
      </c>
      <c r="V13" s="66">
        <v>7.6000000000000005</v>
      </c>
      <c r="W13" s="66">
        <v>8.06</v>
      </c>
      <c r="X13" s="66">
        <v>10.64</v>
      </c>
      <c r="Y13" s="89">
        <v>8.5399999999999991</v>
      </c>
      <c r="Z13" s="169">
        <v>13.48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6.0813284211650398</v>
      </c>
      <c r="G14" s="66">
        <v>7.1769561814033302</v>
      </c>
      <c r="H14" s="66">
        <v>6.5478161952644403</v>
      </c>
      <c r="I14" s="66">
        <v>5.7987141383534304</v>
      </c>
      <c r="J14" s="66">
        <v>5.3193816055178198</v>
      </c>
      <c r="K14" s="66">
        <v>6.0173191830196204</v>
      </c>
      <c r="L14" s="66">
        <v>6.8616010872212998</v>
      </c>
      <c r="M14" s="66">
        <v>8.0763480784627699</v>
      </c>
      <c r="N14" s="66">
        <v>7.9347326435325298</v>
      </c>
      <c r="O14" s="66">
        <v>8.1679945092038402</v>
      </c>
      <c r="P14" s="66">
        <v>8.5343207143661104</v>
      </c>
      <c r="Q14" s="66">
        <v>9.2837174128615505</v>
      </c>
      <c r="R14" s="66">
        <v>9.3669571717801006</v>
      </c>
      <c r="S14" s="66">
        <v>6.88</v>
      </c>
      <c r="T14" s="66">
        <v>6.4972332133753703</v>
      </c>
      <c r="U14" s="66">
        <v>7.1766313362125898</v>
      </c>
      <c r="V14" s="66">
        <v>7.8904036596528471</v>
      </c>
      <c r="W14" s="66">
        <v>7.7530548816614173</v>
      </c>
      <c r="X14" s="66">
        <v>8.0433972635742208</v>
      </c>
      <c r="Y14" s="66">
        <v>8.0426156003418452</v>
      </c>
      <c r="Z14" s="66">
        <v>8.2812117724254843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51" t="s">
        <v>20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 t="s">
        <v>64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 t="s">
        <v>65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 t="s">
        <v>136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9" width="9.140625" style="78"/>
    <col min="20" max="22" width="9.42578125" style="78" customWidth="1"/>
    <col min="23" max="64" width="9.140625" style="78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116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/>
      <c r="BL3"/>
    </row>
    <row r="4" spans="1:64" x14ac:dyDescent="0.25">
      <c r="A4" s="90" t="s">
        <v>50</v>
      </c>
      <c r="B4" s="66">
        <v>2.5645698734612199</v>
      </c>
      <c r="C4" s="66">
        <v>3.26</v>
      </c>
      <c r="D4" s="66">
        <v>4.05</v>
      </c>
      <c r="E4" s="66">
        <v>4.2300000000000004</v>
      </c>
      <c r="F4" s="66">
        <v>4.6100000000000003</v>
      </c>
      <c r="G4" s="66">
        <v>5.37</v>
      </c>
      <c r="H4" s="66">
        <v>3.89</v>
      </c>
      <c r="I4" s="66">
        <v>3.56</v>
      </c>
      <c r="J4" s="66">
        <v>5.22</v>
      </c>
      <c r="K4" s="66">
        <v>4.6500000000000004</v>
      </c>
      <c r="L4" s="66">
        <v>3.70777035646802</v>
      </c>
      <c r="M4" s="66">
        <v>3.9670211187005902</v>
      </c>
      <c r="N4" s="66">
        <v>4.3219962443781199</v>
      </c>
      <c r="O4" s="66">
        <v>4.6450288103075597</v>
      </c>
      <c r="P4" s="66">
        <v>4.5623852355828296</v>
      </c>
      <c r="Q4" s="66">
        <v>5.8956958708529799</v>
      </c>
      <c r="R4" s="66">
        <v>6.38748381018</v>
      </c>
      <c r="S4" s="66">
        <v>7.52</v>
      </c>
      <c r="T4" s="66">
        <v>6.1642737567586599</v>
      </c>
      <c r="U4" s="66">
        <v>5.3226193433874798</v>
      </c>
      <c r="V4" s="66">
        <v>4.932086590891628</v>
      </c>
      <c r="W4" s="66">
        <v>6.4687411985743841</v>
      </c>
      <c r="X4" s="66">
        <v>4.14721841414352</v>
      </c>
      <c r="Y4" s="66">
        <v>4.2554355489207873</v>
      </c>
      <c r="Z4" s="66">
        <v>4.9585934422107671</v>
      </c>
      <c r="BK4"/>
      <c r="BL4"/>
    </row>
    <row r="5" spans="1:64" x14ac:dyDescent="0.25">
      <c r="A5" s="90" t="s">
        <v>51</v>
      </c>
      <c r="B5" s="66">
        <v>2.7342845163260101</v>
      </c>
      <c r="C5" s="66">
        <v>2.68</v>
      </c>
      <c r="D5" s="66">
        <v>4.3</v>
      </c>
      <c r="E5" s="66">
        <v>3.51</v>
      </c>
      <c r="F5" s="66">
        <v>4.87</v>
      </c>
      <c r="G5" s="66">
        <v>5.89</v>
      </c>
      <c r="H5" s="66">
        <v>3.79</v>
      </c>
      <c r="I5" s="66">
        <v>3.16</v>
      </c>
      <c r="J5" s="66">
        <v>4.3</v>
      </c>
      <c r="K5" s="66">
        <v>5.01</v>
      </c>
      <c r="L5" s="66">
        <v>4.2076671881666003</v>
      </c>
      <c r="M5" s="66">
        <v>4.2067992493921</v>
      </c>
      <c r="N5" s="66">
        <v>5.2213792478759702</v>
      </c>
      <c r="O5" s="66">
        <v>4.8091150983932103</v>
      </c>
      <c r="P5" s="66">
        <v>4.8703577864008496</v>
      </c>
      <c r="Q5" s="66">
        <v>5.2672598953735399</v>
      </c>
      <c r="R5" s="66">
        <v>6.9255831788834303</v>
      </c>
      <c r="S5" s="66">
        <v>7.95</v>
      </c>
      <c r="T5" s="66">
        <v>7.5472650131354797</v>
      </c>
      <c r="U5" s="66">
        <v>5.4701930062986897</v>
      </c>
      <c r="V5" s="66">
        <v>4.7931550018264879</v>
      </c>
      <c r="W5" s="66">
        <v>5.6621986977938006</v>
      </c>
      <c r="X5" s="66">
        <v>4.4698322376895101</v>
      </c>
      <c r="Y5" s="66">
        <v>3.7542022839763711</v>
      </c>
      <c r="Z5" s="66">
        <v>4.4124357305378341</v>
      </c>
      <c r="BK5"/>
      <c r="BL5"/>
    </row>
    <row r="6" spans="1:64" x14ac:dyDescent="0.25">
      <c r="A6" s="90" t="s">
        <v>52</v>
      </c>
      <c r="B6" s="66">
        <v>2.6812477421772001</v>
      </c>
      <c r="C6" s="66">
        <v>2.38</v>
      </c>
      <c r="D6" s="66">
        <v>3.93</v>
      </c>
      <c r="E6" s="66">
        <v>3.71</v>
      </c>
      <c r="F6" s="66">
        <v>5.35</v>
      </c>
      <c r="G6" s="66">
        <v>5.55</v>
      </c>
      <c r="H6" s="66">
        <v>5.18</v>
      </c>
      <c r="I6" s="66">
        <v>5.22</v>
      </c>
      <c r="J6" s="66">
        <v>5.4</v>
      </c>
      <c r="K6" s="66">
        <v>6.13</v>
      </c>
      <c r="L6" s="66">
        <v>7.1491379314908503</v>
      </c>
      <c r="M6" s="66">
        <v>6.0949451931357599</v>
      </c>
      <c r="N6" s="66">
        <v>6.1389123477556904</v>
      </c>
      <c r="O6" s="66">
        <v>6.7876125246058301</v>
      </c>
      <c r="P6" s="66">
        <v>6.9173663006288404</v>
      </c>
      <c r="Q6" s="66">
        <v>6.5249405715895596</v>
      </c>
      <c r="R6" s="66">
        <v>7.2859201723248299</v>
      </c>
      <c r="S6" s="66">
        <v>8.7100000000000009</v>
      </c>
      <c r="T6" s="66">
        <v>9.2707380528979506</v>
      </c>
      <c r="U6" s="66">
        <v>8.0108459421792304</v>
      </c>
      <c r="V6" s="66">
        <v>5.8325728283522702</v>
      </c>
      <c r="W6" s="66">
        <v>5.4044543773362745</v>
      </c>
      <c r="X6" s="66">
        <v>7.2801035855087397</v>
      </c>
      <c r="Y6" s="66">
        <v>6.6792129343977207</v>
      </c>
      <c r="Z6" s="66">
        <v>7.2813846818945063</v>
      </c>
      <c r="BK6"/>
      <c r="BL6"/>
    </row>
    <row r="7" spans="1:64" x14ac:dyDescent="0.25">
      <c r="A7" s="90" t="s">
        <v>53</v>
      </c>
      <c r="B7" s="66">
        <v>1.64696336770438</v>
      </c>
      <c r="C7" s="66">
        <v>3.68</v>
      </c>
      <c r="D7" s="66">
        <v>3.52</v>
      </c>
      <c r="E7" s="66">
        <v>3.45</v>
      </c>
      <c r="F7" s="66">
        <v>4.3499999999999996</v>
      </c>
      <c r="G7" s="66">
        <v>4.3600000000000003</v>
      </c>
      <c r="H7" s="66">
        <v>3.2</v>
      </c>
      <c r="I7" s="66">
        <v>2.66</v>
      </c>
      <c r="J7" s="66">
        <v>4.3</v>
      </c>
      <c r="K7" s="66">
        <v>3.15</v>
      </c>
      <c r="L7" s="66">
        <v>3.2712314942282301</v>
      </c>
      <c r="M7" s="66">
        <v>3.2188893297610601</v>
      </c>
      <c r="N7" s="66">
        <v>3.6117304802168602</v>
      </c>
      <c r="O7" s="66">
        <v>3.92970318534018</v>
      </c>
      <c r="P7" s="66">
        <v>3.8151236760863299</v>
      </c>
      <c r="Q7" s="66">
        <v>4.6141761208231804</v>
      </c>
      <c r="R7" s="66">
        <v>4.7950722787815803</v>
      </c>
      <c r="S7" s="66">
        <v>7.49</v>
      </c>
      <c r="T7" s="66">
        <v>4.9916790156569597</v>
      </c>
      <c r="U7" s="66">
        <v>6.2848336936637299</v>
      </c>
      <c r="V7" s="66">
        <v>4.9007691496786574</v>
      </c>
      <c r="W7" s="66">
        <v>6.5708172773806082</v>
      </c>
      <c r="X7" s="66">
        <v>3.3270759416601998</v>
      </c>
      <c r="Y7" s="66">
        <v>3.5854076016120655</v>
      </c>
      <c r="Z7" s="66">
        <v>3.8600380320080512</v>
      </c>
      <c r="BK7"/>
      <c r="BL7"/>
    </row>
    <row r="8" spans="1:64" x14ac:dyDescent="0.25">
      <c r="A8" s="90" t="s">
        <v>54</v>
      </c>
      <c r="B8" s="66">
        <v>3.9521674167237899</v>
      </c>
      <c r="C8" s="66">
        <v>4.09</v>
      </c>
      <c r="D8" s="66">
        <v>5.97</v>
      </c>
      <c r="E8" s="66">
        <v>4.5</v>
      </c>
      <c r="F8" s="66">
        <v>5.35</v>
      </c>
      <c r="G8" s="66">
        <v>6.95</v>
      </c>
      <c r="H8" s="66">
        <v>4.9000000000000004</v>
      </c>
      <c r="I8" s="66">
        <v>4.28</v>
      </c>
      <c r="J8" s="66">
        <v>5.15</v>
      </c>
      <c r="K8" s="66">
        <v>6.9</v>
      </c>
      <c r="L8" s="66">
        <v>6.5171840403386598</v>
      </c>
      <c r="M8" s="66">
        <v>6.88097117866708</v>
      </c>
      <c r="N8" s="66">
        <v>7.3586414824905404</v>
      </c>
      <c r="O8" s="66">
        <v>7.4056042105405702</v>
      </c>
      <c r="P8" s="66">
        <v>7.0490172563993303</v>
      </c>
      <c r="Q8" s="66">
        <v>7.2290743902819603</v>
      </c>
      <c r="R8" s="66">
        <v>7.6509962529148696</v>
      </c>
      <c r="S8" s="66">
        <v>8.1999999999999993</v>
      </c>
      <c r="T8" s="66">
        <v>8.1553022473167402</v>
      </c>
      <c r="U8" s="66">
        <v>6.8396324255275802</v>
      </c>
      <c r="V8" s="66">
        <v>6.1632840262370712</v>
      </c>
      <c r="W8" s="66">
        <v>6.7278841672940315</v>
      </c>
      <c r="X8" s="66">
        <v>6.1837800309422803</v>
      </c>
      <c r="Y8" s="66">
        <v>5.669449499782151</v>
      </c>
      <c r="Z8" s="66">
        <v>6.3203462598835118</v>
      </c>
      <c r="BK8"/>
      <c r="BL8"/>
    </row>
    <row r="9" spans="1:64" x14ac:dyDescent="0.25">
      <c r="A9" s="90" t="s">
        <v>55</v>
      </c>
      <c r="B9" s="66">
        <v>2.9934791411744999</v>
      </c>
      <c r="C9" s="66">
        <v>3.97</v>
      </c>
      <c r="D9" s="66">
        <v>4.28</v>
      </c>
      <c r="E9" s="66">
        <v>3.64</v>
      </c>
      <c r="F9" s="66">
        <v>4.0999999999999996</v>
      </c>
      <c r="G9" s="66">
        <v>6.53</v>
      </c>
      <c r="H9" s="66">
        <v>4.6100000000000003</v>
      </c>
      <c r="I9" s="66">
        <v>3.47</v>
      </c>
      <c r="J9" s="66">
        <v>4.95</v>
      </c>
      <c r="K9" s="66">
        <v>6.05</v>
      </c>
      <c r="L9" s="66">
        <v>4.7939734961079203</v>
      </c>
      <c r="M9" s="66">
        <v>5.5564313208324698</v>
      </c>
      <c r="N9" s="66">
        <v>6.1657293084242601</v>
      </c>
      <c r="O9" s="66">
        <v>5.4689967128220198</v>
      </c>
      <c r="P9" s="66">
        <v>5.61</v>
      </c>
      <c r="Q9" s="66">
        <v>6.6339039570176004</v>
      </c>
      <c r="R9" s="66">
        <v>6.6388916680960302</v>
      </c>
      <c r="S9" s="66">
        <v>7.22</v>
      </c>
      <c r="T9" s="66">
        <v>6.7057256101129497</v>
      </c>
      <c r="U9" s="66">
        <v>5.3168580857817203</v>
      </c>
      <c r="V9" s="66">
        <v>5.0063222743840763</v>
      </c>
      <c r="W9" s="66">
        <v>5.0107886005288194</v>
      </c>
      <c r="X9" s="66">
        <v>6.34293892631469</v>
      </c>
      <c r="Y9" s="66">
        <v>3.9232826593760795</v>
      </c>
      <c r="Z9" s="66">
        <v>4.7741039668747725</v>
      </c>
      <c r="BK9"/>
      <c r="BL9"/>
    </row>
    <row r="10" spans="1:64" x14ac:dyDescent="0.25">
      <c r="A10" s="90" t="s">
        <v>56</v>
      </c>
      <c r="B10" s="66">
        <v>4.2618603630993803</v>
      </c>
      <c r="C10" s="66">
        <v>4.26</v>
      </c>
      <c r="D10" s="66">
        <v>6.21</v>
      </c>
      <c r="E10" s="66">
        <v>6.54</v>
      </c>
      <c r="F10" s="66">
        <v>6.58</v>
      </c>
      <c r="G10" s="66">
        <v>8.56</v>
      </c>
      <c r="H10" s="66">
        <v>7.88</v>
      </c>
      <c r="I10" s="66">
        <v>4.74</v>
      </c>
      <c r="J10" s="66">
        <v>3.9</v>
      </c>
      <c r="K10" s="66">
        <v>6.78</v>
      </c>
      <c r="L10" s="66">
        <v>7.0224302159631096</v>
      </c>
      <c r="M10" s="66">
        <v>7.8251749828861197</v>
      </c>
      <c r="N10" s="66">
        <v>8.3854349147847493</v>
      </c>
      <c r="O10" s="66">
        <v>7.6203974420611598</v>
      </c>
      <c r="P10" s="66">
        <v>7.4874208791055903</v>
      </c>
      <c r="Q10" s="66">
        <v>5.7588483128671202</v>
      </c>
      <c r="R10" s="66">
        <v>6.67147865393573</v>
      </c>
      <c r="S10" s="66">
        <v>8.2100000000000009</v>
      </c>
      <c r="T10" s="66">
        <v>8.2989756901562899</v>
      </c>
      <c r="U10" s="66">
        <v>8.0639419197862807</v>
      </c>
      <c r="V10" s="66">
        <v>7.1931142515305924</v>
      </c>
      <c r="W10" s="66">
        <v>8.3636090657467914</v>
      </c>
      <c r="X10" s="66">
        <v>7.5395306781264102</v>
      </c>
      <c r="Y10" s="66">
        <v>6.916874874799861</v>
      </c>
      <c r="Z10" s="66">
        <v>6.7807416338315054</v>
      </c>
      <c r="BK10"/>
      <c r="BL10"/>
    </row>
    <row r="11" spans="1:64" x14ac:dyDescent="0.25">
      <c r="A11" s="90" t="s">
        <v>57</v>
      </c>
      <c r="B11" s="66">
        <v>2.1934930288626502</v>
      </c>
      <c r="C11" s="66">
        <v>2.3199999999999998</v>
      </c>
      <c r="D11" s="66">
        <v>2.34</v>
      </c>
      <c r="E11" s="66">
        <v>2.25</v>
      </c>
      <c r="F11" s="66">
        <v>2.35</v>
      </c>
      <c r="G11" s="66">
        <v>3.04</v>
      </c>
      <c r="H11" s="66">
        <v>2.99</v>
      </c>
      <c r="I11" s="66">
        <v>2.5</v>
      </c>
      <c r="J11" s="66">
        <v>2.5499999999999998</v>
      </c>
      <c r="K11" s="66">
        <v>3.83</v>
      </c>
      <c r="L11" s="66">
        <v>4.0985953966446997</v>
      </c>
      <c r="M11" s="66">
        <v>3.8355692095333902</v>
      </c>
      <c r="N11" s="66">
        <v>4.5738595776953703</v>
      </c>
      <c r="O11" s="66">
        <v>4.1294936731835596</v>
      </c>
      <c r="P11" s="66">
        <v>3.2506157111446199</v>
      </c>
      <c r="Q11" s="66">
        <v>2.9864915532262701</v>
      </c>
      <c r="R11" s="66">
        <v>2.8768994106100099</v>
      </c>
      <c r="S11" s="66">
        <v>4.34</v>
      </c>
      <c r="T11" s="66">
        <v>3.9482341762623099</v>
      </c>
      <c r="U11" s="66">
        <v>3.1145514943730999</v>
      </c>
      <c r="V11" s="66">
        <v>2.8093684789235813</v>
      </c>
      <c r="W11" s="66">
        <v>2.9468646125957081</v>
      </c>
      <c r="X11" s="66">
        <v>3.4820087912398998</v>
      </c>
      <c r="Y11" s="66">
        <v>2.6789354790642226</v>
      </c>
      <c r="Z11" s="66">
        <v>3.0455589849848836</v>
      </c>
      <c r="BK11"/>
      <c r="BL11"/>
    </row>
    <row r="12" spans="1:64" x14ac:dyDescent="0.25">
      <c r="A12" s="90" t="s">
        <v>58</v>
      </c>
      <c r="B12" s="66">
        <v>2.1667895617348099</v>
      </c>
      <c r="C12" s="66">
        <v>2.3199999999999998</v>
      </c>
      <c r="D12" s="66">
        <v>2.46</v>
      </c>
      <c r="E12" s="66">
        <v>2.2999999999999998</v>
      </c>
      <c r="F12" s="66">
        <v>2.17</v>
      </c>
      <c r="G12" s="66">
        <v>3.05</v>
      </c>
      <c r="H12" s="66">
        <v>3.33</v>
      </c>
      <c r="I12" s="66">
        <v>3.3</v>
      </c>
      <c r="J12" s="66">
        <v>2.93</v>
      </c>
      <c r="K12" s="66">
        <v>3.19</v>
      </c>
      <c r="L12" s="66">
        <v>3.84642738799662</v>
      </c>
      <c r="M12" s="66">
        <v>3.69235300036897</v>
      </c>
      <c r="N12" s="66">
        <v>3.9073639202638399</v>
      </c>
      <c r="O12" s="66">
        <v>3.5078222564066701</v>
      </c>
      <c r="P12" s="66">
        <v>3.0880954829232499</v>
      </c>
      <c r="Q12" s="66">
        <v>2.7235097317905201</v>
      </c>
      <c r="R12" s="66">
        <v>2.7360936841573</v>
      </c>
      <c r="S12" s="66">
        <v>3.29</v>
      </c>
      <c r="T12" s="66">
        <v>3.3935132508076302</v>
      </c>
      <c r="U12" s="66">
        <v>2.7947215274597501</v>
      </c>
      <c r="V12" s="66">
        <v>2.5523580407455571</v>
      </c>
      <c r="W12" s="66">
        <v>2.8231627889466155</v>
      </c>
      <c r="X12" s="66">
        <v>3.2022824835476502</v>
      </c>
      <c r="Y12" s="66">
        <v>2.9104978091976874</v>
      </c>
      <c r="Z12" s="66">
        <v>2.6448071415786649</v>
      </c>
      <c r="BK12"/>
      <c r="BL12"/>
    </row>
    <row r="13" spans="1:64" x14ac:dyDescent="0.25">
      <c r="A13" s="90" t="s">
        <v>59</v>
      </c>
      <c r="B13" s="66">
        <v>3.82198224852071</v>
      </c>
      <c r="C13" s="66">
        <v>6.1</v>
      </c>
      <c r="D13" s="66">
        <v>6.74</v>
      </c>
      <c r="E13" s="66">
        <v>7.07</v>
      </c>
      <c r="F13" s="66">
        <v>5.92</v>
      </c>
      <c r="G13" s="66">
        <v>4.04</v>
      </c>
      <c r="H13" s="66">
        <v>3.36</v>
      </c>
      <c r="I13" s="66">
        <v>3.64</v>
      </c>
      <c r="J13" s="66">
        <v>4.41</v>
      </c>
      <c r="K13" s="66">
        <v>4.16</v>
      </c>
      <c r="L13" s="66">
        <v>5.2666467254408103</v>
      </c>
      <c r="M13" s="66">
        <v>6.7858728813559299</v>
      </c>
      <c r="N13" s="66">
        <v>6.0961003316749602</v>
      </c>
      <c r="O13" s="66">
        <v>4.47790196078431</v>
      </c>
      <c r="P13" s="89">
        <v>6.52</v>
      </c>
      <c r="Q13" s="66">
        <v>7.5520996563573899</v>
      </c>
      <c r="R13" s="66">
        <v>4.0267788279773198</v>
      </c>
      <c r="S13" s="66">
        <v>3.82</v>
      </c>
      <c r="T13" s="66">
        <v>5.3977901662878303</v>
      </c>
      <c r="U13" s="66">
        <v>4.7113160996729198</v>
      </c>
      <c r="V13" s="66">
        <v>4.8224525329405026</v>
      </c>
      <c r="W13" s="66">
        <v>5.2368368835716366</v>
      </c>
      <c r="X13" s="66">
        <v>3.8668655221745301</v>
      </c>
      <c r="Y13" s="66">
        <v>8.1675330071450745</v>
      </c>
      <c r="Z13" s="66">
        <v>5.5786979405034334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6.9898291173113503</v>
      </c>
      <c r="G14" s="66">
        <v>6.7311391459021497</v>
      </c>
      <c r="H14" s="66">
        <v>4.4486714156999696</v>
      </c>
      <c r="I14" s="66">
        <v>3.9856542961183901</v>
      </c>
      <c r="J14" s="66">
        <v>6.5630401308825004</v>
      </c>
      <c r="K14" s="66">
        <v>6.5499015171453596</v>
      </c>
      <c r="L14" s="66">
        <v>6.07032780989495</v>
      </c>
      <c r="M14" s="66">
        <v>5.7901519696060797</v>
      </c>
      <c r="N14" s="66">
        <v>6.8791481002635901</v>
      </c>
      <c r="O14" s="66">
        <v>6.88452633149336</v>
      </c>
      <c r="P14" s="66">
        <v>6.94375593041645</v>
      </c>
      <c r="Q14" s="66">
        <v>7.1050935360628502</v>
      </c>
      <c r="R14" s="66">
        <v>8.1003517934568396</v>
      </c>
      <c r="S14" s="66">
        <v>10.3</v>
      </c>
      <c r="T14" s="66">
        <v>9.8399828161806902</v>
      </c>
      <c r="U14" s="66">
        <v>8.1042110956048194</v>
      </c>
      <c r="V14" s="66">
        <v>6.9819250020622583</v>
      </c>
      <c r="W14" s="66">
        <v>7.3280204927756847</v>
      </c>
      <c r="X14" s="66">
        <v>6.8328116360844504</v>
      </c>
      <c r="Y14" s="66">
        <v>6.0592897273871467</v>
      </c>
      <c r="Z14" s="66">
        <v>6.8164276523736076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 t="s">
        <v>66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>
      <selection activeCell="U23" sqref="U23"/>
    </sheetView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10.140625" style="78" customWidth="1"/>
    <col min="19" max="19" width="9.140625" style="78"/>
    <col min="20" max="22" width="9.42578125" style="78" customWidth="1"/>
    <col min="23" max="64" width="9.140625" style="78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117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44470</v>
      </c>
      <c r="C3" s="65">
        <v>44501</v>
      </c>
      <c r="D3" s="65">
        <v>44531</v>
      </c>
      <c r="E3" s="65">
        <v>44562</v>
      </c>
      <c r="F3" s="65">
        <v>44593</v>
      </c>
      <c r="G3" s="65">
        <v>44621</v>
      </c>
      <c r="H3" s="65">
        <v>44652</v>
      </c>
      <c r="I3" s="65">
        <v>44682</v>
      </c>
      <c r="J3" s="65">
        <v>44713</v>
      </c>
      <c r="K3" s="65">
        <v>44743</v>
      </c>
      <c r="L3" s="65">
        <v>44774</v>
      </c>
      <c r="M3" s="65">
        <v>44805</v>
      </c>
      <c r="N3" s="65">
        <v>44835</v>
      </c>
      <c r="O3" s="65">
        <v>44866</v>
      </c>
      <c r="P3" s="65">
        <v>44896</v>
      </c>
      <c r="Q3" s="65">
        <v>44927</v>
      </c>
      <c r="R3" s="65">
        <v>44958</v>
      </c>
      <c r="S3" s="65">
        <v>44986</v>
      </c>
      <c r="T3" s="65">
        <v>45017</v>
      </c>
      <c r="U3" s="65">
        <v>45047</v>
      </c>
      <c r="V3" s="65">
        <v>45078</v>
      </c>
      <c r="W3" s="65">
        <v>45108</v>
      </c>
      <c r="X3" s="65">
        <v>45139</v>
      </c>
      <c r="Y3" s="65">
        <v>45170</v>
      </c>
      <c r="Z3" s="65">
        <v>45200</v>
      </c>
      <c r="BK3"/>
      <c r="BL3"/>
    </row>
    <row r="4" spans="1:64" x14ac:dyDescent="0.25">
      <c r="A4" s="90" t="s">
        <v>50</v>
      </c>
      <c r="B4" s="66">
        <v>1.22062770580791</v>
      </c>
      <c r="C4" s="66">
        <v>1.53</v>
      </c>
      <c r="D4" s="66">
        <v>1.39</v>
      </c>
      <c r="E4" s="66">
        <v>1.76</v>
      </c>
      <c r="F4" s="66">
        <v>2.5</v>
      </c>
      <c r="G4" s="66">
        <v>2.52</v>
      </c>
      <c r="H4" s="66">
        <v>1.5</v>
      </c>
      <c r="I4" s="66">
        <v>1.35</v>
      </c>
      <c r="J4" s="66">
        <v>1.58</v>
      </c>
      <c r="K4" s="66">
        <v>2.64</v>
      </c>
      <c r="L4" s="66">
        <v>2.0129894999536999</v>
      </c>
      <c r="M4" s="66">
        <v>1.5300151396239099</v>
      </c>
      <c r="N4" s="66">
        <v>1.8231296509349799</v>
      </c>
      <c r="O4" s="66">
        <v>1.92704257100209</v>
      </c>
      <c r="P4" s="66">
        <v>1.54021055306935</v>
      </c>
      <c r="Q4" s="66">
        <v>2.13997425107274</v>
      </c>
      <c r="R4" s="66">
        <v>2.40358231069085</v>
      </c>
      <c r="S4" s="66">
        <v>2.66</v>
      </c>
      <c r="T4" s="66">
        <v>2.226022926677</v>
      </c>
      <c r="U4" s="66">
        <v>2.2299871126130899</v>
      </c>
      <c r="V4" s="66">
        <v>2.054948696629594</v>
      </c>
      <c r="W4" s="66">
        <v>2.0217458193286326</v>
      </c>
      <c r="X4" s="66">
        <v>2.14429228140727</v>
      </c>
      <c r="Y4" s="66">
        <v>2.3870537860443894</v>
      </c>
      <c r="Z4" s="66">
        <v>2.5888378378378381</v>
      </c>
      <c r="BK4"/>
      <c r="BL4"/>
    </row>
    <row r="5" spans="1:64" x14ac:dyDescent="0.25">
      <c r="A5" s="90" t="s">
        <v>51</v>
      </c>
      <c r="B5" s="66">
        <v>1.42127891019872</v>
      </c>
      <c r="C5" s="66">
        <v>2.4500000000000002</v>
      </c>
      <c r="D5" s="66">
        <v>1.61</v>
      </c>
      <c r="E5" s="66">
        <v>1.79</v>
      </c>
      <c r="F5" s="66">
        <v>2.67</v>
      </c>
      <c r="G5" s="66">
        <v>2.72</v>
      </c>
      <c r="H5" s="66">
        <v>1.9</v>
      </c>
      <c r="I5" s="66">
        <v>1.89</v>
      </c>
      <c r="J5" s="66">
        <v>1.7</v>
      </c>
      <c r="K5" s="66">
        <v>2.64</v>
      </c>
      <c r="L5" s="66">
        <v>2.1799938479730798</v>
      </c>
      <c r="M5" s="66">
        <v>1.8879575186459401</v>
      </c>
      <c r="N5" s="66">
        <v>1.6730658544774299</v>
      </c>
      <c r="O5" s="66">
        <v>1.89194122161422</v>
      </c>
      <c r="P5" s="66">
        <v>1.94285320293088</v>
      </c>
      <c r="Q5" s="66">
        <v>2.3708704020551301</v>
      </c>
      <c r="R5" s="66">
        <v>2.2086464582876801</v>
      </c>
      <c r="S5" s="66">
        <v>2.29</v>
      </c>
      <c r="T5" s="66">
        <v>2.36467186145576</v>
      </c>
      <c r="U5" s="66">
        <v>2.4101303246957801</v>
      </c>
      <c r="V5" s="66">
        <v>2.2865899705375372</v>
      </c>
      <c r="W5" s="66">
        <v>2.0935587628303689</v>
      </c>
      <c r="X5" s="66">
        <v>2.10946114917959</v>
      </c>
      <c r="Y5" s="66">
        <v>2.095020594974514</v>
      </c>
      <c r="Z5" s="66">
        <v>2.5301870369913222</v>
      </c>
      <c r="BK5"/>
      <c r="BL5"/>
    </row>
    <row r="6" spans="1:64" x14ac:dyDescent="0.25">
      <c r="A6" s="90" t="s">
        <v>52</v>
      </c>
      <c r="B6" s="66">
        <v>1.8567083519255001</v>
      </c>
      <c r="C6" s="66">
        <v>1.86</v>
      </c>
      <c r="D6" s="66">
        <v>1.8</v>
      </c>
      <c r="E6" s="66">
        <v>1.8</v>
      </c>
      <c r="F6" s="66">
        <v>1.8</v>
      </c>
      <c r="G6" s="66">
        <v>1.8</v>
      </c>
      <c r="H6" s="66">
        <v>1.81</v>
      </c>
      <c r="I6" s="66">
        <v>1.97</v>
      </c>
      <c r="J6" s="66">
        <v>1.68</v>
      </c>
      <c r="K6" s="66">
        <v>1.69</v>
      </c>
      <c r="L6" s="66">
        <v>2.2099264700397501</v>
      </c>
      <c r="M6" s="66">
        <v>2.13645756506105</v>
      </c>
      <c r="N6" s="66">
        <v>2.0112530432218998</v>
      </c>
      <c r="O6" s="66">
        <v>2.2599999999999998</v>
      </c>
      <c r="P6" s="66">
        <v>1.9288580776551101</v>
      </c>
      <c r="Q6" s="66">
        <v>2.5156591569351598</v>
      </c>
      <c r="R6" s="66">
        <v>2.5</v>
      </c>
      <c r="S6" s="66">
        <v>2.5</v>
      </c>
      <c r="T6" s="66">
        <v>2.50944602384032</v>
      </c>
      <c r="U6" s="66">
        <v>2.5</v>
      </c>
      <c r="V6" s="66">
        <v>2.626192887874427</v>
      </c>
      <c r="W6" s="66">
        <v>2.6366857557519099</v>
      </c>
      <c r="X6" s="66">
        <v>2.4727926653963999</v>
      </c>
      <c r="Y6" s="66">
        <v>2.5</v>
      </c>
      <c r="Z6" s="66">
        <v>2.4658517368874935</v>
      </c>
      <c r="BK6"/>
      <c r="BL6"/>
    </row>
    <row r="7" spans="1:64" x14ac:dyDescent="0.25">
      <c r="A7" s="90" t="s">
        <v>53</v>
      </c>
      <c r="B7" s="66">
        <v>1.3989193864691201</v>
      </c>
      <c r="C7" s="66">
        <v>1.4</v>
      </c>
      <c r="D7" s="66">
        <v>1.43</v>
      </c>
      <c r="E7" s="66">
        <v>2.23</v>
      </c>
      <c r="F7" s="66">
        <v>2.78</v>
      </c>
      <c r="G7" s="66">
        <v>2.34</v>
      </c>
      <c r="H7" s="66">
        <v>1.55</v>
      </c>
      <c r="I7" s="66">
        <v>1.76</v>
      </c>
      <c r="J7" s="66">
        <v>1.61</v>
      </c>
      <c r="K7" s="66">
        <v>2.91</v>
      </c>
      <c r="L7" s="66">
        <v>2.0805729196946001</v>
      </c>
      <c r="M7" s="66">
        <v>1.6432655134721701</v>
      </c>
      <c r="N7" s="66">
        <v>1.8109519569711101</v>
      </c>
      <c r="O7" s="66">
        <v>1.5670758079813201</v>
      </c>
      <c r="P7" s="66">
        <v>1.74213989280951</v>
      </c>
      <c r="Q7" s="66">
        <v>2.5701604104142302</v>
      </c>
      <c r="R7" s="66">
        <v>2.3577452727563899</v>
      </c>
      <c r="S7" s="66">
        <v>2.2400000000000002</v>
      </c>
      <c r="T7" s="66">
        <v>2.18375011649321</v>
      </c>
      <c r="U7" s="66">
        <v>2.5275979233020398</v>
      </c>
      <c r="V7" s="66">
        <v>2.3845265191067622</v>
      </c>
      <c r="W7" s="66">
        <v>2.0822934593270213</v>
      </c>
      <c r="X7" s="66">
        <v>2.1731457557535601</v>
      </c>
      <c r="Y7" s="66">
        <v>2.1820614701234486</v>
      </c>
      <c r="Z7" s="66">
        <v>2.4186862719991598</v>
      </c>
      <c r="BK7"/>
      <c r="BL7"/>
    </row>
    <row r="8" spans="1:64" x14ac:dyDescent="0.25">
      <c r="A8" s="90" t="s">
        <v>54</v>
      </c>
      <c r="B8" s="66">
        <v>1.47122438002137</v>
      </c>
      <c r="C8" s="66">
        <v>1.64</v>
      </c>
      <c r="D8" s="66">
        <v>1.51</v>
      </c>
      <c r="E8" s="66">
        <v>1.81</v>
      </c>
      <c r="F8" s="66">
        <v>2.63</v>
      </c>
      <c r="G8" s="66">
        <v>2.61</v>
      </c>
      <c r="H8" s="66">
        <v>1.8</v>
      </c>
      <c r="I8" s="66">
        <v>1.58</v>
      </c>
      <c r="J8" s="66">
        <v>1.81</v>
      </c>
      <c r="K8" s="66">
        <v>2.67</v>
      </c>
      <c r="L8" s="66">
        <v>1.9571823030150099</v>
      </c>
      <c r="M8" s="66">
        <v>1.55790137598051</v>
      </c>
      <c r="N8" s="66">
        <v>1.9786733353502299</v>
      </c>
      <c r="O8" s="66">
        <v>2.08931021278923</v>
      </c>
      <c r="P8" s="66">
        <v>1.7719960847123899</v>
      </c>
      <c r="Q8" s="66">
        <v>2.1234454356643502</v>
      </c>
      <c r="R8" s="66">
        <v>2.2513796641763602</v>
      </c>
      <c r="S8" s="66">
        <v>2.6</v>
      </c>
      <c r="T8" s="66">
        <v>2.5304509815480798</v>
      </c>
      <c r="U8" s="66">
        <v>2.5017101497539298</v>
      </c>
      <c r="V8" s="66">
        <v>2.3996433504676071</v>
      </c>
      <c r="W8" s="66">
        <v>2.2666342418353129</v>
      </c>
      <c r="X8" s="66">
        <v>2.3720765242349899</v>
      </c>
      <c r="Y8" s="66">
        <v>2.4103345905570874</v>
      </c>
      <c r="Z8" s="66">
        <v>2.5146684823112539</v>
      </c>
      <c r="BK8"/>
      <c r="BL8"/>
    </row>
    <row r="9" spans="1:64" x14ac:dyDescent="0.25">
      <c r="A9" s="90" t="s">
        <v>55</v>
      </c>
      <c r="B9" s="66">
        <v>1.31511005696448</v>
      </c>
      <c r="C9" s="66">
        <v>1.65</v>
      </c>
      <c r="D9" s="66">
        <v>2</v>
      </c>
      <c r="E9" s="66">
        <v>2.0299999999999998</v>
      </c>
      <c r="F9" s="66">
        <v>2.98</v>
      </c>
      <c r="G9" s="66">
        <v>3.2</v>
      </c>
      <c r="H9" s="66">
        <v>2.0299999999999998</v>
      </c>
      <c r="I9" s="66">
        <v>1.74</v>
      </c>
      <c r="J9" s="66">
        <v>1.81</v>
      </c>
      <c r="K9" s="66">
        <v>3.08</v>
      </c>
      <c r="L9" s="66">
        <v>2.3556748099528302</v>
      </c>
      <c r="M9" s="66">
        <v>1.48924527000503</v>
      </c>
      <c r="N9" s="66">
        <v>2.2702327084679998</v>
      </c>
      <c r="O9" s="66">
        <v>2.9300090948310502</v>
      </c>
      <c r="P9" s="66">
        <v>2.36</v>
      </c>
      <c r="Q9" s="66">
        <v>3.3668736255879601</v>
      </c>
      <c r="R9" s="66">
        <v>2.8709689309159301</v>
      </c>
      <c r="S9" s="66">
        <v>2.98</v>
      </c>
      <c r="T9" s="66">
        <v>3.5287711826230801</v>
      </c>
      <c r="U9" s="66">
        <v>3.4355483522848398</v>
      </c>
      <c r="V9" s="66">
        <v>2.2677570432836784</v>
      </c>
      <c r="W9" s="66">
        <v>2.0277287702427031</v>
      </c>
      <c r="X9" s="66">
        <v>1.9552032025975601</v>
      </c>
      <c r="Y9" s="66">
        <v>2.1814530207477203</v>
      </c>
      <c r="Z9" s="66">
        <v>2.7709559356460804</v>
      </c>
      <c r="BK9"/>
      <c r="BL9"/>
    </row>
    <row r="10" spans="1:64" x14ac:dyDescent="0.25">
      <c r="A10" s="90" t="s">
        <v>56</v>
      </c>
      <c r="B10" s="66">
        <v>1.64444439368632</v>
      </c>
      <c r="C10" s="66">
        <v>2.21</v>
      </c>
      <c r="D10" s="66">
        <v>2.23</v>
      </c>
      <c r="E10" s="66">
        <v>2.48</v>
      </c>
      <c r="F10" s="66">
        <v>2.88</v>
      </c>
      <c r="G10" s="66">
        <v>3.2</v>
      </c>
      <c r="H10" s="66">
        <v>2.4300000000000002</v>
      </c>
      <c r="I10" s="66">
        <v>1.58</v>
      </c>
      <c r="J10" s="66">
        <v>1.35</v>
      </c>
      <c r="K10" s="66">
        <v>2.8</v>
      </c>
      <c r="L10" s="66">
        <v>2.3913042950380499</v>
      </c>
      <c r="M10" s="66">
        <v>2.3250000000000002</v>
      </c>
      <c r="N10" s="66">
        <v>2.5499999999999998</v>
      </c>
      <c r="O10" s="66">
        <v>2.5</v>
      </c>
      <c r="P10" s="66">
        <v>2.3571429080322401</v>
      </c>
      <c r="Q10" s="66">
        <v>2.34210531098512</v>
      </c>
      <c r="R10" s="66">
        <v>2.9388888841238501</v>
      </c>
      <c r="S10" s="66">
        <v>3.14</v>
      </c>
      <c r="T10" s="66">
        <v>2.3199999999999998</v>
      </c>
      <c r="U10" s="66">
        <v>2.77727270699003</v>
      </c>
      <c r="V10" s="66">
        <v>2.7588235045336922</v>
      </c>
      <c r="W10" s="66">
        <v>2.7349999999999999</v>
      </c>
      <c r="X10" s="66">
        <v>2.6571429058596601</v>
      </c>
      <c r="Y10" s="66">
        <v>2.8</v>
      </c>
      <c r="Z10" s="66">
        <v>2.8047618938342946</v>
      </c>
      <c r="BK10"/>
      <c r="BL10"/>
    </row>
    <row r="11" spans="1:64" x14ac:dyDescent="0.25">
      <c r="A11" s="90" t="s">
        <v>57</v>
      </c>
      <c r="B11" s="66">
        <v>1.03</v>
      </c>
      <c r="C11" s="66">
        <v>0.97</v>
      </c>
      <c r="D11" s="66">
        <v>0.95</v>
      </c>
      <c r="E11" s="66">
        <v>0.92</v>
      </c>
      <c r="F11" s="66">
        <v>1.46</v>
      </c>
      <c r="G11" s="66">
        <v>1.6</v>
      </c>
      <c r="H11" s="66">
        <v>1.22</v>
      </c>
      <c r="I11" s="66">
        <v>1.22</v>
      </c>
      <c r="J11" s="66">
        <v>1.22</v>
      </c>
      <c r="K11" s="66">
        <v>1.95</v>
      </c>
      <c r="L11" s="66">
        <v>1.79</v>
      </c>
      <c r="M11" s="66">
        <v>1.24</v>
      </c>
      <c r="N11" s="66">
        <v>1.01</v>
      </c>
      <c r="O11" s="66">
        <v>1.18</v>
      </c>
      <c r="P11" s="66">
        <v>1.3233633075890501</v>
      </c>
      <c r="Q11" s="66">
        <v>1.67367927040341</v>
      </c>
      <c r="R11" s="66">
        <v>1.45502109097821</v>
      </c>
      <c r="S11" s="66">
        <v>1.53</v>
      </c>
      <c r="T11" s="66">
        <v>1.4328351575509</v>
      </c>
      <c r="U11" s="66">
        <v>1.89380196051142</v>
      </c>
      <c r="V11" s="66">
        <v>1.8034417195166483</v>
      </c>
      <c r="W11" s="66">
        <v>1.4090777127045684</v>
      </c>
      <c r="X11" s="66">
        <v>1.5171286110238</v>
      </c>
      <c r="Y11" s="66">
        <v>1.4888605290187538</v>
      </c>
      <c r="Z11" s="66">
        <v>1.5025282245035718</v>
      </c>
      <c r="BK11"/>
      <c r="BL11"/>
    </row>
    <row r="12" spans="1:64" x14ac:dyDescent="0.25">
      <c r="A12" s="90" t="s">
        <v>58</v>
      </c>
      <c r="B12" s="66">
        <v>1.33</v>
      </c>
      <c r="C12" s="66">
        <v>1.2</v>
      </c>
      <c r="D12" s="66">
        <v>1.25</v>
      </c>
      <c r="E12" s="66">
        <v>1.23</v>
      </c>
      <c r="F12" s="66">
        <v>1.64</v>
      </c>
      <c r="G12" s="66">
        <v>1.95</v>
      </c>
      <c r="H12" s="66">
        <v>1.66</v>
      </c>
      <c r="I12" s="66">
        <v>1.61</v>
      </c>
      <c r="J12" s="66">
        <v>1.79</v>
      </c>
      <c r="K12" s="66">
        <v>2.04</v>
      </c>
      <c r="L12" s="66">
        <v>2.1800000000000002</v>
      </c>
      <c r="M12" s="66">
        <v>1.87</v>
      </c>
      <c r="N12" s="66">
        <v>1.67</v>
      </c>
      <c r="O12" s="66">
        <v>1.58</v>
      </c>
      <c r="P12" s="66">
        <v>1.85519038076152</v>
      </c>
      <c r="Q12" s="66">
        <v>2.16033443240697</v>
      </c>
      <c r="R12" s="66">
        <v>1.9837703513281899</v>
      </c>
      <c r="S12" s="66">
        <v>2.04</v>
      </c>
      <c r="T12" s="66">
        <v>2.0499999999999998</v>
      </c>
      <c r="U12" s="66">
        <v>2.32043859649123</v>
      </c>
      <c r="V12" s="66">
        <v>2.4623224773091299</v>
      </c>
      <c r="W12" s="66">
        <v>2.1358286937901498</v>
      </c>
      <c r="X12" s="66">
        <v>2.1302884328481899</v>
      </c>
      <c r="Y12" s="66">
        <v>2.1521785229934656</v>
      </c>
      <c r="Z12" s="66">
        <v>1.960240388442251</v>
      </c>
      <c r="BK12"/>
      <c r="BL12"/>
    </row>
    <row r="13" spans="1:64" x14ac:dyDescent="0.25">
      <c r="A13" s="90" t="s">
        <v>59</v>
      </c>
      <c r="B13" s="89">
        <v>5.5290734395948196</v>
      </c>
      <c r="C13" s="89">
        <v>5.73</v>
      </c>
      <c r="D13" s="89">
        <v>9.27</v>
      </c>
      <c r="E13" s="89">
        <v>9.27</v>
      </c>
      <c r="F13" s="89">
        <v>11.43</v>
      </c>
      <c r="G13" s="89">
        <v>11.1</v>
      </c>
      <c r="H13" s="89">
        <v>10</v>
      </c>
      <c r="I13" s="89">
        <v>7.48</v>
      </c>
      <c r="J13" s="89">
        <v>7.86</v>
      </c>
      <c r="K13" s="89">
        <v>4.53</v>
      </c>
      <c r="L13" s="89">
        <v>22.447461503877701</v>
      </c>
      <c r="M13" s="89">
        <v>5</v>
      </c>
      <c r="N13" s="89">
        <v>7.73459149047246</v>
      </c>
      <c r="O13" s="89">
        <v>5</v>
      </c>
      <c r="P13" s="89">
        <v>5</v>
      </c>
      <c r="Q13" s="89">
        <v>6.1522866513029602</v>
      </c>
      <c r="R13" s="89">
        <v>5</v>
      </c>
      <c r="S13" s="89">
        <v>5</v>
      </c>
      <c r="T13" s="89">
        <v>11</v>
      </c>
      <c r="U13" s="89">
        <v>4.7921017737213703</v>
      </c>
      <c r="V13" s="89">
        <v>5</v>
      </c>
      <c r="W13" s="89">
        <v>4.9478003045464432</v>
      </c>
      <c r="X13" s="89">
        <v>5</v>
      </c>
      <c r="Y13" s="89">
        <v>4.7316052631578946</v>
      </c>
      <c r="Z13" s="89">
        <v>5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>
        <v>2.4696589428676399</v>
      </c>
      <c r="G14" s="66">
        <v>2.8307778874021099</v>
      </c>
      <c r="H14" s="66">
        <v>1.6271270984347299</v>
      </c>
      <c r="I14" s="66">
        <v>1.7151608159271301</v>
      </c>
      <c r="J14" s="66">
        <v>2.1588485739045198</v>
      </c>
      <c r="K14" s="66">
        <v>2.80805757709782</v>
      </c>
      <c r="L14" s="66">
        <v>1.9514994670140899</v>
      </c>
      <c r="M14" s="66">
        <v>1.8216115855922801</v>
      </c>
      <c r="N14" s="66">
        <v>1.7955672058913501</v>
      </c>
      <c r="O14" s="66">
        <v>1.86104466566402</v>
      </c>
      <c r="P14" s="66">
        <v>1.8220966930718001</v>
      </c>
      <c r="Q14" s="66">
        <v>2.1002231689998001</v>
      </c>
      <c r="R14" s="66">
        <v>2.5465728949763999</v>
      </c>
      <c r="S14" s="66">
        <v>2.85</v>
      </c>
      <c r="T14" s="66">
        <v>2.34618642609593</v>
      </c>
      <c r="U14" s="66">
        <v>2.5709973919114</v>
      </c>
      <c r="V14" s="66">
        <v>2.0534450797995407</v>
      </c>
      <c r="W14" s="66">
        <v>2.2019689710075165</v>
      </c>
      <c r="X14" s="66">
        <v>2.3291376317269399</v>
      </c>
      <c r="Y14" s="66">
        <v>2.5617763170203878</v>
      </c>
      <c r="Z14" s="66">
        <v>3.1562623906755047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5.75" x14ac:dyDescent="0.25">
      <c r="A18" s="80" t="s">
        <v>119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20"/>
      <c r="B1" s="120"/>
      <c r="C1" s="120"/>
      <c r="D1" s="120"/>
      <c r="E1" s="120"/>
    </row>
    <row r="2" spans="1:12" ht="30" customHeight="1" x14ac:dyDescent="0.25">
      <c r="A2" s="179" t="s">
        <v>97</v>
      </c>
      <c r="B2" s="179"/>
      <c r="C2" s="179"/>
      <c r="D2" s="179"/>
      <c r="E2" s="179"/>
      <c r="F2"/>
      <c r="G2"/>
      <c r="H2"/>
      <c r="I2"/>
      <c r="J2"/>
      <c r="K2"/>
      <c r="L2"/>
    </row>
    <row r="3" spans="1:12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12" x14ac:dyDescent="0.25">
      <c r="A4" s="90" t="s">
        <v>50</v>
      </c>
      <c r="B4" s="95">
        <v>2320573</v>
      </c>
      <c r="C4" s="95">
        <v>2629124</v>
      </c>
      <c r="D4" s="95">
        <v>2595034</v>
      </c>
      <c r="E4" s="92">
        <f>(D4-C4)/C4</f>
        <v>-1.296629599821081E-2</v>
      </c>
    </row>
    <row r="5" spans="1:12" x14ac:dyDescent="0.25">
      <c r="A5" s="90" t="s">
        <v>67</v>
      </c>
      <c r="B5" s="95">
        <v>73138</v>
      </c>
      <c r="C5" s="95">
        <v>62390</v>
      </c>
      <c r="D5" s="95">
        <v>81895</v>
      </c>
      <c r="E5" s="92">
        <f t="shared" ref="E5:E15" si="0">(D5-C5)/C5</f>
        <v>0.312630229203398</v>
      </c>
    </row>
    <row r="6" spans="1:12" x14ac:dyDescent="0.25">
      <c r="A6" s="90" t="s">
        <v>68</v>
      </c>
      <c r="B6" s="95">
        <v>281352</v>
      </c>
      <c r="C6" s="95">
        <v>329532</v>
      </c>
      <c r="D6" s="95">
        <v>352946</v>
      </c>
      <c r="E6" s="92">
        <f t="shared" si="0"/>
        <v>7.1052280203440024E-2</v>
      </c>
    </row>
    <row r="7" spans="1:12" x14ac:dyDescent="0.25">
      <c r="A7" s="90" t="s">
        <v>53</v>
      </c>
      <c r="B7" s="95">
        <v>125064</v>
      </c>
      <c r="C7" s="95">
        <v>69912</v>
      </c>
      <c r="D7" s="95">
        <v>47765</v>
      </c>
      <c r="E7" s="92">
        <f t="shared" si="0"/>
        <v>-0.31678395697448219</v>
      </c>
    </row>
    <row r="8" spans="1:12" x14ac:dyDescent="0.25">
      <c r="A8" s="90" t="s">
        <v>54</v>
      </c>
      <c r="B8" s="95">
        <v>851953</v>
      </c>
      <c r="C8" s="95">
        <v>971454</v>
      </c>
      <c r="D8" s="95">
        <v>959638</v>
      </c>
      <c r="E8" s="92">
        <f t="shared" si="0"/>
        <v>-1.2163211021829134E-2</v>
      </c>
    </row>
    <row r="9" spans="1:12" x14ac:dyDescent="0.25">
      <c r="A9" s="90" t="s">
        <v>55</v>
      </c>
      <c r="B9" s="95">
        <v>12598</v>
      </c>
      <c r="C9" s="95">
        <v>17287</v>
      </c>
      <c r="D9" s="95">
        <v>21698</v>
      </c>
      <c r="E9" s="92">
        <f t="shared" si="0"/>
        <v>0.25516283912766818</v>
      </c>
    </row>
    <row r="10" spans="1:12" x14ac:dyDescent="0.25">
      <c r="A10" s="90" t="s">
        <v>56</v>
      </c>
      <c r="B10" s="95">
        <v>130815</v>
      </c>
      <c r="C10" s="95">
        <v>207084</v>
      </c>
      <c r="D10" s="95">
        <v>205748</v>
      </c>
      <c r="E10" s="92">
        <f t="shared" si="0"/>
        <v>-6.4514882849471709E-3</v>
      </c>
    </row>
    <row r="11" spans="1:12" x14ac:dyDescent="0.25">
      <c r="A11" s="90" t="s">
        <v>57</v>
      </c>
      <c r="B11" s="95">
        <v>364300</v>
      </c>
      <c r="C11" s="95">
        <v>369377</v>
      </c>
      <c r="D11" s="95">
        <v>391691</v>
      </c>
      <c r="E11" s="92">
        <f t="shared" si="0"/>
        <v>6.040982519214786E-2</v>
      </c>
    </row>
    <row r="12" spans="1:12" x14ac:dyDescent="0.25">
      <c r="A12" s="90" t="s">
        <v>58</v>
      </c>
      <c r="B12" s="95">
        <v>723480</v>
      </c>
      <c r="C12" s="95">
        <v>635560</v>
      </c>
      <c r="D12" s="95">
        <v>611220</v>
      </c>
      <c r="E12" s="92">
        <f t="shared" si="0"/>
        <v>-3.8296934986468627E-2</v>
      </c>
    </row>
    <row r="13" spans="1:12" x14ac:dyDescent="0.25">
      <c r="A13" s="90" t="s">
        <v>60</v>
      </c>
      <c r="B13" s="95">
        <v>1664</v>
      </c>
      <c r="C13" s="95">
        <v>42595</v>
      </c>
      <c r="D13" s="95">
        <v>81962</v>
      </c>
      <c r="E13" s="92">
        <f t="shared" si="0"/>
        <v>0.92421645733067259</v>
      </c>
      <c r="G13" s="83"/>
    </row>
    <row r="14" spans="1:12" x14ac:dyDescent="0.25">
      <c r="A14" s="90" t="s">
        <v>59</v>
      </c>
      <c r="B14" s="95">
        <v>1828</v>
      </c>
      <c r="C14" s="95">
        <v>1480</v>
      </c>
      <c r="D14" s="95">
        <v>1135</v>
      </c>
      <c r="E14" s="92">
        <f t="shared" si="0"/>
        <v>-0.23310810810810811</v>
      </c>
    </row>
    <row r="15" spans="1:12" s="82" customFormat="1" ht="14.25" x14ac:dyDescent="0.2">
      <c r="A15" s="91" t="s">
        <v>47</v>
      </c>
      <c r="B15" s="96">
        <f>SUM(B4:B14)</f>
        <v>4886765</v>
      </c>
      <c r="C15" s="96">
        <f>SUM(C4:C14)</f>
        <v>5335795</v>
      </c>
      <c r="D15" s="96">
        <f>SUM(D4:D14)</f>
        <v>5350732</v>
      </c>
      <c r="E15" s="93">
        <f t="shared" si="0"/>
        <v>2.7993954040588143E-3</v>
      </c>
      <c r="G15" s="83"/>
    </row>
    <row r="16" spans="1:12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C23" sqref="C23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98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19743880</v>
      </c>
      <c r="C4" s="95">
        <v>23216620</v>
      </c>
      <c r="D4" s="95">
        <v>21561510</v>
      </c>
      <c r="E4" s="92">
        <f>(D4-C4)/C4</f>
        <v>-7.1289877682453345E-2</v>
      </c>
    </row>
    <row r="5" spans="1:7" x14ac:dyDescent="0.25">
      <c r="A5" s="90" t="s">
        <v>67</v>
      </c>
      <c r="B5" s="95">
        <v>13930868</v>
      </c>
      <c r="C5" s="95">
        <v>16232109</v>
      </c>
      <c r="D5" s="95">
        <v>16414886</v>
      </c>
      <c r="E5" s="92">
        <f t="shared" ref="E5:E15" si="0">(D5-C5)/C5</f>
        <v>1.1260212705570176E-2</v>
      </c>
    </row>
    <row r="6" spans="1:7" x14ac:dyDescent="0.25">
      <c r="A6" s="90" t="s">
        <v>68</v>
      </c>
      <c r="B6" s="95">
        <v>21380400</v>
      </c>
      <c r="C6" s="95">
        <v>22895750</v>
      </c>
      <c r="D6" s="95">
        <v>23438808</v>
      </c>
      <c r="E6" s="92">
        <f t="shared" si="0"/>
        <v>2.3718725090901151E-2</v>
      </c>
    </row>
    <row r="7" spans="1:7" x14ac:dyDescent="0.25">
      <c r="A7" s="90" t="s">
        <v>53</v>
      </c>
      <c r="B7" s="95">
        <v>3774450</v>
      </c>
      <c r="C7" s="95">
        <v>4059025</v>
      </c>
      <c r="D7" s="95">
        <v>3673631</v>
      </c>
      <c r="E7" s="92">
        <f t="shared" si="0"/>
        <v>-9.4947431957181833E-2</v>
      </c>
    </row>
    <row r="8" spans="1:7" x14ac:dyDescent="0.25">
      <c r="A8" s="90" t="s">
        <v>54</v>
      </c>
      <c r="B8" s="95">
        <v>8325495</v>
      </c>
      <c r="C8" s="95">
        <v>8596320</v>
      </c>
      <c r="D8" s="95">
        <v>8324845</v>
      </c>
      <c r="E8" s="92">
        <f t="shared" si="0"/>
        <v>-3.1580373927448023E-2</v>
      </c>
    </row>
    <row r="9" spans="1:7" x14ac:dyDescent="0.25">
      <c r="A9" s="90" t="s">
        <v>55</v>
      </c>
      <c r="B9" s="95">
        <v>7889950</v>
      </c>
      <c r="C9" s="95">
        <v>9535142</v>
      </c>
      <c r="D9" s="95">
        <v>10276650</v>
      </c>
      <c r="E9" s="92">
        <f t="shared" si="0"/>
        <v>7.7765805690151235E-2</v>
      </c>
    </row>
    <row r="10" spans="1:7" x14ac:dyDescent="0.25">
      <c r="A10" s="90" t="s">
        <v>56</v>
      </c>
      <c r="B10" s="95">
        <v>2910035</v>
      </c>
      <c r="C10" s="95">
        <v>2786728</v>
      </c>
      <c r="D10" s="95">
        <v>3300785</v>
      </c>
      <c r="E10" s="92">
        <f t="shared" si="0"/>
        <v>0.18446615529036203</v>
      </c>
    </row>
    <row r="11" spans="1:7" x14ac:dyDescent="0.25">
      <c r="A11" s="90" t="s">
        <v>57</v>
      </c>
      <c r="B11" s="95">
        <v>4005250</v>
      </c>
      <c r="C11" s="95">
        <v>4319300</v>
      </c>
      <c r="D11" s="95">
        <v>4726040</v>
      </c>
      <c r="E11" s="92">
        <f t="shared" si="0"/>
        <v>9.4168036487393789E-2</v>
      </c>
    </row>
    <row r="12" spans="1:7" x14ac:dyDescent="0.25">
      <c r="A12" s="90" t="s">
        <v>58</v>
      </c>
      <c r="B12" s="95">
        <v>4119450</v>
      </c>
      <c r="C12" s="95">
        <v>4280250</v>
      </c>
      <c r="D12" s="95">
        <v>4314200</v>
      </c>
      <c r="E12" s="92">
        <f t="shared" si="0"/>
        <v>7.9317796857660185E-3</v>
      </c>
    </row>
    <row r="13" spans="1:7" x14ac:dyDescent="0.25">
      <c r="A13" s="90" t="s">
        <v>60</v>
      </c>
      <c r="B13" s="95">
        <v>475435</v>
      </c>
      <c r="C13" s="95">
        <v>4636699</v>
      </c>
      <c r="D13" s="95">
        <v>3146043</v>
      </c>
      <c r="E13" s="92">
        <f t="shared" si="0"/>
        <v>-0.32149078471559184</v>
      </c>
    </row>
    <row r="14" spans="1:7" x14ac:dyDescent="0.25">
      <c r="A14" s="90" t="s">
        <v>59</v>
      </c>
      <c r="B14" s="95">
        <v>45100</v>
      </c>
      <c r="C14" s="95" t="s">
        <v>29</v>
      </c>
      <c r="D14" s="95">
        <v>27516</v>
      </c>
      <c r="E14" s="92" t="s">
        <v>29</v>
      </c>
      <c r="G14" s="83"/>
    </row>
    <row r="15" spans="1:7" s="86" customFormat="1" x14ac:dyDescent="0.25">
      <c r="A15" s="91" t="s">
        <v>47</v>
      </c>
      <c r="B15" s="96">
        <f>SUM(B4:B14)</f>
        <v>86600313</v>
      </c>
      <c r="C15" s="96">
        <f>SUM(C4:C14)</f>
        <v>100557943</v>
      </c>
      <c r="D15" s="96">
        <f>SUM(D4:D14)</f>
        <v>99204914</v>
      </c>
      <c r="E15" s="93">
        <f t="shared" si="0"/>
        <v>-1.3455217555514237E-2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160" t="s">
        <v>123</v>
      </c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3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99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8955280</v>
      </c>
      <c r="C4" s="95">
        <v>9359860</v>
      </c>
      <c r="D4" s="95">
        <v>10664360</v>
      </c>
      <c r="E4" s="94">
        <f t="shared" ref="E4:E15" si="0">(D4-C4)/C4</f>
        <v>0.13937174273974184</v>
      </c>
    </row>
    <row r="5" spans="1:7" x14ac:dyDescent="0.25">
      <c r="A5" s="90" t="s">
        <v>51</v>
      </c>
      <c r="B5" s="95">
        <v>6870750</v>
      </c>
      <c r="C5" s="95">
        <v>6916579</v>
      </c>
      <c r="D5" s="95">
        <v>7615218</v>
      </c>
      <c r="E5" s="94">
        <f t="shared" si="0"/>
        <v>0.10100932845558476</v>
      </c>
    </row>
    <row r="6" spans="1:7" x14ac:dyDescent="0.25">
      <c r="A6" s="90" t="s">
        <v>68</v>
      </c>
      <c r="B6" s="95">
        <v>6587920</v>
      </c>
      <c r="C6" s="95">
        <v>8158060</v>
      </c>
      <c r="D6" s="95">
        <v>7960300</v>
      </c>
      <c r="E6" s="94">
        <f t="shared" si="0"/>
        <v>-2.4241057310193846E-2</v>
      </c>
    </row>
    <row r="7" spans="1:7" x14ac:dyDescent="0.25">
      <c r="A7" s="90" t="s">
        <v>53</v>
      </c>
      <c r="B7" s="95">
        <v>1307760</v>
      </c>
      <c r="C7" s="95">
        <v>1312360</v>
      </c>
      <c r="D7" s="95">
        <v>1269127</v>
      </c>
      <c r="E7" s="94">
        <f t="shared" si="0"/>
        <v>-3.2942942485293669E-2</v>
      </c>
    </row>
    <row r="8" spans="1:7" x14ac:dyDescent="0.25">
      <c r="A8" s="90" t="s">
        <v>54</v>
      </c>
      <c r="B8" s="95">
        <v>2978040</v>
      </c>
      <c r="C8" s="95">
        <v>3335540</v>
      </c>
      <c r="D8" s="95">
        <v>3250420</v>
      </c>
      <c r="E8" s="94">
        <f t="shared" si="0"/>
        <v>-2.5519106351595242E-2</v>
      </c>
    </row>
    <row r="9" spans="1:7" x14ac:dyDescent="0.25">
      <c r="A9" s="90" t="s">
        <v>55</v>
      </c>
      <c r="B9" s="95">
        <v>2050200</v>
      </c>
      <c r="C9" s="95">
        <v>3514200</v>
      </c>
      <c r="D9" s="95">
        <v>2593500</v>
      </c>
      <c r="E9" s="94">
        <f t="shared" si="0"/>
        <v>-0.26199419498036536</v>
      </c>
    </row>
    <row r="10" spans="1:7" x14ac:dyDescent="0.25">
      <c r="A10" s="90" t="s">
        <v>56</v>
      </c>
      <c r="B10" s="95">
        <v>1787017</v>
      </c>
      <c r="C10" s="95">
        <v>2397440</v>
      </c>
      <c r="D10" s="95">
        <v>1946435</v>
      </c>
      <c r="E10" s="94">
        <f t="shared" si="0"/>
        <v>-0.18811941070475174</v>
      </c>
    </row>
    <row r="11" spans="1:7" x14ac:dyDescent="0.25">
      <c r="A11" s="90" t="s">
        <v>57</v>
      </c>
      <c r="B11" s="95">
        <v>3497800</v>
      </c>
      <c r="C11" s="95">
        <v>4137700</v>
      </c>
      <c r="D11" s="95">
        <v>4053340</v>
      </c>
      <c r="E11" s="94">
        <f t="shared" si="0"/>
        <v>-2.0388138337723856E-2</v>
      </c>
    </row>
    <row r="12" spans="1:7" x14ac:dyDescent="0.25">
      <c r="A12" s="90" t="s">
        <v>58</v>
      </c>
      <c r="B12" s="95">
        <v>2216000</v>
      </c>
      <c r="C12" s="95">
        <v>1768500</v>
      </c>
      <c r="D12" s="95">
        <v>1899100</v>
      </c>
      <c r="E12" s="94">
        <f t="shared" si="0"/>
        <v>7.3847893695221933E-2</v>
      </c>
    </row>
    <row r="13" spans="1:7" x14ac:dyDescent="0.25">
      <c r="A13" s="90" t="s">
        <v>60</v>
      </c>
      <c r="B13" s="95">
        <v>283234</v>
      </c>
      <c r="C13" s="95">
        <v>1602880</v>
      </c>
      <c r="D13" s="95">
        <v>1483606</v>
      </c>
      <c r="E13" s="94">
        <f t="shared" si="0"/>
        <v>-7.4412307845877421E-2</v>
      </c>
    </row>
    <row r="14" spans="1:7" x14ac:dyDescent="0.25">
      <c r="A14" s="90" t="s">
        <v>59</v>
      </c>
      <c r="B14" s="95">
        <v>125200</v>
      </c>
      <c r="C14" s="95">
        <v>87260</v>
      </c>
      <c r="D14" s="95">
        <v>75100</v>
      </c>
      <c r="E14" s="94">
        <f t="shared" si="0"/>
        <v>-0.1393536557414623</v>
      </c>
    </row>
    <row r="15" spans="1:7" x14ac:dyDescent="0.25">
      <c r="A15" s="91" t="s">
        <v>47</v>
      </c>
      <c r="B15" s="96">
        <f>SUM(B4:B14)</f>
        <v>36659201</v>
      </c>
      <c r="C15" s="96">
        <f>SUM(C4:C14)</f>
        <v>42590379</v>
      </c>
      <c r="D15" s="96">
        <f>SUM(D4:D14)</f>
        <v>42810506</v>
      </c>
      <c r="E15" s="97">
        <f t="shared" si="0"/>
        <v>5.1684677424448369E-3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100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6261501</v>
      </c>
      <c r="C4" s="95">
        <v>5626325</v>
      </c>
      <c r="D4" s="95">
        <v>6359953</v>
      </c>
      <c r="E4" s="94">
        <f t="shared" ref="E4:E15" si="0">(D4-C4)/C4</f>
        <v>0.1303920409859011</v>
      </c>
    </row>
    <row r="5" spans="1:7" x14ac:dyDescent="0.25">
      <c r="A5" s="90" t="s">
        <v>51</v>
      </c>
      <c r="B5" s="95">
        <v>4013880</v>
      </c>
      <c r="C5" s="95">
        <v>4072531</v>
      </c>
      <c r="D5" s="95">
        <v>4835472</v>
      </c>
      <c r="E5" s="94">
        <f t="shared" si="0"/>
        <v>0.18733829159311494</v>
      </c>
    </row>
    <row r="6" spans="1:7" x14ac:dyDescent="0.25">
      <c r="A6" s="90" t="s">
        <v>68</v>
      </c>
      <c r="B6" s="95">
        <v>2207740</v>
      </c>
      <c r="C6" s="95">
        <v>2147380</v>
      </c>
      <c r="D6" s="95">
        <v>2829040</v>
      </c>
      <c r="E6" s="94">
        <f t="shared" si="0"/>
        <v>0.317437994206894</v>
      </c>
    </row>
    <row r="7" spans="1:7" x14ac:dyDescent="0.25">
      <c r="A7" s="90" t="s">
        <v>53</v>
      </c>
      <c r="B7" s="95">
        <v>1023933</v>
      </c>
      <c r="C7" s="95">
        <v>877000</v>
      </c>
      <c r="D7" s="95">
        <v>936365</v>
      </c>
      <c r="E7" s="94">
        <f t="shared" si="0"/>
        <v>6.7690992018244009E-2</v>
      </c>
    </row>
    <row r="8" spans="1:7" x14ac:dyDescent="0.25">
      <c r="A8" s="90" t="s">
        <v>54</v>
      </c>
      <c r="B8" s="95">
        <v>2714451</v>
      </c>
      <c r="C8" s="95">
        <v>2760735</v>
      </c>
      <c r="D8" s="95">
        <v>2966278</v>
      </c>
      <c r="E8" s="94">
        <f t="shared" si="0"/>
        <v>7.4452274484874501E-2</v>
      </c>
    </row>
    <row r="9" spans="1:7" x14ac:dyDescent="0.25">
      <c r="A9" s="90" t="s">
        <v>55</v>
      </c>
      <c r="B9" s="95">
        <v>2444421</v>
      </c>
      <c r="C9" s="95">
        <v>1379910</v>
      </c>
      <c r="D9" s="95">
        <v>2140068</v>
      </c>
      <c r="E9" s="94">
        <f t="shared" si="0"/>
        <v>0.55087505706893924</v>
      </c>
    </row>
    <row r="10" spans="1:7" x14ac:dyDescent="0.25">
      <c r="A10" s="90" t="s">
        <v>56</v>
      </c>
      <c r="B10" s="95">
        <v>760640</v>
      </c>
      <c r="C10" s="95">
        <v>335991</v>
      </c>
      <c r="D10" s="95">
        <v>276915</v>
      </c>
      <c r="E10" s="94">
        <f t="shared" si="0"/>
        <v>-0.17582613820013035</v>
      </c>
    </row>
    <row r="11" spans="1:7" x14ac:dyDescent="0.25">
      <c r="A11" s="90" t="s">
        <v>57</v>
      </c>
      <c r="B11" s="95">
        <v>1798400</v>
      </c>
      <c r="C11" s="95">
        <v>1669324</v>
      </c>
      <c r="D11" s="95">
        <v>1773440</v>
      </c>
      <c r="E11" s="94">
        <f t="shared" si="0"/>
        <v>6.2370157021644688E-2</v>
      </c>
    </row>
    <row r="12" spans="1:7" x14ac:dyDescent="0.25">
      <c r="A12" s="90" t="s">
        <v>58</v>
      </c>
      <c r="B12" s="95">
        <v>1602910</v>
      </c>
      <c r="C12" s="95">
        <v>1370760</v>
      </c>
      <c r="D12" s="95">
        <v>1328740</v>
      </c>
      <c r="E12" s="94">
        <f t="shared" si="0"/>
        <v>-3.0654527415448364E-2</v>
      </c>
    </row>
    <row r="13" spans="1:7" x14ac:dyDescent="0.25">
      <c r="A13" s="90" t="s">
        <v>60</v>
      </c>
      <c r="B13" s="95">
        <v>182870</v>
      </c>
      <c r="C13" s="95">
        <v>771531</v>
      </c>
      <c r="D13" s="95">
        <v>736887</v>
      </c>
      <c r="E13" s="94">
        <f t="shared" si="0"/>
        <v>-4.4902926778055581E-2</v>
      </c>
    </row>
    <row r="14" spans="1:7" x14ac:dyDescent="0.25">
      <c r="A14" s="90" t="s">
        <v>59</v>
      </c>
      <c r="B14" s="95">
        <v>33000</v>
      </c>
      <c r="C14" s="95">
        <v>11000</v>
      </c>
      <c r="D14" s="95">
        <v>10600</v>
      </c>
      <c r="E14" s="94">
        <f t="shared" si="0"/>
        <v>-3.6363636363636362E-2</v>
      </c>
    </row>
    <row r="15" spans="1:7" x14ac:dyDescent="0.25">
      <c r="A15" s="91" t="s">
        <v>47</v>
      </c>
      <c r="B15" s="96">
        <f>SUM(B4:B14)</f>
        <v>23043746</v>
      </c>
      <c r="C15" s="96">
        <f>SUM(C4:C14)</f>
        <v>21022487</v>
      </c>
      <c r="D15" s="96">
        <f>SUM(D4:D14)</f>
        <v>24193758</v>
      </c>
      <c r="E15" s="97">
        <f t="shared" si="0"/>
        <v>0.15085137167643389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101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20268861</v>
      </c>
      <c r="C4" s="95">
        <v>19357868</v>
      </c>
      <c r="D4" s="95">
        <v>22864942</v>
      </c>
      <c r="E4" s="94">
        <f t="shared" ref="E4:E15" si="0">(D4-C4)/C4</f>
        <v>0.18117046773952586</v>
      </c>
    </row>
    <row r="5" spans="1:7" x14ac:dyDescent="0.25">
      <c r="A5" s="90" t="s">
        <v>67</v>
      </c>
      <c r="B5" s="95">
        <v>7810088</v>
      </c>
      <c r="C5" s="95">
        <v>7244830</v>
      </c>
      <c r="D5" s="95">
        <v>8666886</v>
      </c>
      <c r="E5" s="94">
        <f t="shared" si="0"/>
        <v>0.19628562712996717</v>
      </c>
    </row>
    <row r="6" spans="1:7" x14ac:dyDescent="0.25">
      <c r="A6" s="90" t="s">
        <v>68</v>
      </c>
      <c r="B6" s="95">
        <v>6918038</v>
      </c>
      <c r="C6" s="95">
        <v>6402332</v>
      </c>
      <c r="D6" s="95">
        <v>8349404</v>
      </c>
      <c r="E6" s="94">
        <f t="shared" si="0"/>
        <v>0.30411918657139303</v>
      </c>
    </row>
    <row r="7" spans="1:7" x14ac:dyDescent="0.25">
      <c r="A7" s="90" t="s">
        <v>53</v>
      </c>
      <c r="B7" s="95">
        <v>1722136</v>
      </c>
      <c r="C7" s="95">
        <v>1358258</v>
      </c>
      <c r="D7" s="95">
        <v>1518920</v>
      </c>
      <c r="E7" s="94">
        <f t="shared" si="0"/>
        <v>0.11828533312522363</v>
      </c>
    </row>
    <row r="8" spans="1:7" x14ac:dyDescent="0.25">
      <c r="A8" s="90" t="s">
        <v>54</v>
      </c>
      <c r="B8" s="95">
        <v>6558390</v>
      </c>
      <c r="C8" s="95">
        <v>6557156</v>
      </c>
      <c r="D8" s="95">
        <v>7072004</v>
      </c>
      <c r="E8" s="94">
        <f t="shared" si="0"/>
        <v>7.8516966806951069E-2</v>
      </c>
    </row>
    <row r="9" spans="1:7" x14ac:dyDescent="0.25">
      <c r="A9" s="90" t="s">
        <v>55</v>
      </c>
      <c r="B9" s="95">
        <v>8431135</v>
      </c>
      <c r="C9" s="95">
        <v>9532189</v>
      </c>
      <c r="D9" s="95">
        <v>10565626</v>
      </c>
      <c r="E9" s="94">
        <f t="shared" si="0"/>
        <v>0.10841549616777427</v>
      </c>
    </row>
    <row r="10" spans="1:7" x14ac:dyDescent="0.25">
      <c r="A10" s="90" t="s">
        <v>56</v>
      </c>
      <c r="B10" s="95">
        <v>1917586</v>
      </c>
      <c r="C10" s="95">
        <v>1194801</v>
      </c>
      <c r="D10" s="95">
        <v>1455583</v>
      </c>
      <c r="E10" s="94">
        <f t="shared" si="0"/>
        <v>0.21826396194847511</v>
      </c>
    </row>
    <row r="11" spans="1:7" x14ac:dyDescent="0.25">
      <c r="A11" s="90" t="s">
        <v>57</v>
      </c>
      <c r="B11" s="95">
        <v>5030905</v>
      </c>
      <c r="C11" s="95">
        <v>4819146</v>
      </c>
      <c r="D11" s="95">
        <v>5249899</v>
      </c>
      <c r="E11" s="94">
        <f t="shared" si="0"/>
        <v>8.9383679182992171E-2</v>
      </c>
    </row>
    <row r="12" spans="1:7" x14ac:dyDescent="0.25">
      <c r="A12" s="90" t="s">
        <v>58</v>
      </c>
      <c r="B12" s="95">
        <v>2687743</v>
      </c>
      <c r="C12" s="95">
        <v>2584940</v>
      </c>
      <c r="D12" s="95">
        <v>2864325</v>
      </c>
      <c r="E12" s="94">
        <f t="shared" si="0"/>
        <v>0.10808181234380682</v>
      </c>
    </row>
    <row r="13" spans="1:7" x14ac:dyDescent="0.25">
      <c r="A13" s="90" t="s">
        <v>60</v>
      </c>
      <c r="B13" s="95">
        <v>296586</v>
      </c>
      <c r="C13" s="95">
        <v>2082251</v>
      </c>
      <c r="D13" s="95">
        <v>2391000</v>
      </c>
      <c r="E13" s="94">
        <f t="shared" si="0"/>
        <v>0.14827655263462475</v>
      </c>
    </row>
    <row r="14" spans="1:7" x14ac:dyDescent="0.25">
      <c r="A14" s="90" t="s">
        <v>59</v>
      </c>
      <c r="B14" s="95">
        <v>123624</v>
      </c>
      <c r="C14" s="95">
        <v>25583</v>
      </c>
      <c r="D14" s="95">
        <v>53739</v>
      </c>
      <c r="E14" s="94">
        <f t="shared" si="0"/>
        <v>1.1005746003205255</v>
      </c>
    </row>
    <row r="15" spans="1:7" x14ac:dyDescent="0.25">
      <c r="A15" s="91" t="s">
        <v>47</v>
      </c>
      <c r="B15" s="96">
        <f>SUM(B4:B14)</f>
        <v>61765092</v>
      </c>
      <c r="C15" s="96">
        <f>SUM(C4:C14)</f>
        <v>61159354</v>
      </c>
      <c r="D15" s="96">
        <f>SUM(D4:D14)</f>
        <v>71052328</v>
      </c>
      <c r="E15" s="97">
        <f t="shared" si="0"/>
        <v>0.16175733314645541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2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  <row r="25" spans="1:5" x14ac:dyDescent="0.25">
      <c r="A25" s="82"/>
      <c r="B25" s="82"/>
      <c r="C25" s="82"/>
      <c r="D25" s="82"/>
      <c r="E25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102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4792340</v>
      </c>
      <c r="C4" s="95">
        <v>5666344</v>
      </c>
      <c r="D4" s="95">
        <v>5696668</v>
      </c>
      <c r="E4" s="94">
        <f t="shared" ref="E4:E15" si="0">(D4-C4)/C4</f>
        <v>5.3515988439812338E-3</v>
      </c>
    </row>
    <row r="5" spans="1:7" x14ac:dyDescent="0.25">
      <c r="A5" s="90" t="s">
        <v>67</v>
      </c>
      <c r="B5" s="95">
        <v>9628344</v>
      </c>
      <c r="C5" s="95">
        <v>9645864</v>
      </c>
      <c r="D5" s="95">
        <v>10848090</v>
      </c>
      <c r="E5" s="94">
        <f t="shared" si="0"/>
        <v>0.12463642448203707</v>
      </c>
    </row>
    <row r="6" spans="1:7" x14ac:dyDescent="0.25">
      <c r="A6" s="90" t="s">
        <v>68</v>
      </c>
      <c r="B6" s="95">
        <v>8770560</v>
      </c>
      <c r="C6" s="95">
        <v>13095420</v>
      </c>
      <c r="D6" s="95">
        <v>12680608</v>
      </c>
      <c r="E6" s="94">
        <f t="shared" si="0"/>
        <v>-3.1676112717270617E-2</v>
      </c>
    </row>
    <row r="7" spans="1:7" x14ac:dyDescent="0.25">
      <c r="A7" s="90" t="s">
        <v>53</v>
      </c>
      <c r="B7" s="95">
        <v>2685680</v>
      </c>
      <c r="C7" s="95">
        <v>3159836</v>
      </c>
      <c r="D7" s="95">
        <v>3024440</v>
      </c>
      <c r="E7" s="94">
        <f t="shared" si="0"/>
        <v>-4.2849059254973995E-2</v>
      </c>
    </row>
    <row r="8" spans="1:7" x14ac:dyDescent="0.25">
      <c r="A8" s="90" t="s">
        <v>54</v>
      </c>
      <c r="B8" s="95">
        <v>4308764</v>
      </c>
      <c r="C8" s="95">
        <v>5682620</v>
      </c>
      <c r="D8" s="95">
        <v>5476794</v>
      </c>
      <c r="E8" s="94">
        <f t="shared" si="0"/>
        <v>-3.6220264596260175E-2</v>
      </c>
    </row>
    <row r="9" spans="1:7" x14ac:dyDescent="0.25">
      <c r="A9" s="90" t="s">
        <v>55</v>
      </c>
      <c r="B9" s="95">
        <v>2388810</v>
      </c>
      <c r="C9" s="95">
        <v>1887345</v>
      </c>
      <c r="D9" s="95">
        <v>2197005</v>
      </c>
      <c r="E9" s="94">
        <f t="shared" si="0"/>
        <v>0.16407175158754758</v>
      </c>
    </row>
    <row r="10" spans="1:7" x14ac:dyDescent="0.25">
      <c r="A10" s="90" t="s">
        <v>56</v>
      </c>
      <c r="B10" s="95">
        <v>2306804</v>
      </c>
      <c r="C10" s="95">
        <v>2389027</v>
      </c>
      <c r="D10" s="95">
        <v>2568716</v>
      </c>
      <c r="E10" s="94">
        <f t="shared" si="0"/>
        <v>7.5214302726591201E-2</v>
      </c>
    </row>
    <row r="11" spans="1:7" x14ac:dyDescent="0.25">
      <c r="A11" s="90" t="s">
        <v>57</v>
      </c>
      <c r="B11" s="95">
        <v>6226523</v>
      </c>
      <c r="C11" s="95">
        <v>5811336</v>
      </c>
      <c r="D11" s="95">
        <v>6345594</v>
      </c>
      <c r="E11" s="94">
        <f t="shared" si="0"/>
        <v>9.1933765316615665E-2</v>
      </c>
    </row>
    <row r="12" spans="1:7" x14ac:dyDescent="0.25">
      <c r="A12" s="90" t="s">
        <v>58</v>
      </c>
      <c r="B12" s="95">
        <v>5136925</v>
      </c>
      <c r="C12" s="95">
        <v>4323280</v>
      </c>
      <c r="D12" s="95">
        <v>4922535</v>
      </c>
      <c r="E12" s="94">
        <f t="shared" si="0"/>
        <v>0.1386111933531948</v>
      </c>
    </row>
    <row r="13" spans="1:7" x14ac:dyDescent="0.25">
      <c r="A13" s="90" t="s">
        <v>60</v>
      </c>
      <c r="B13" s="95">
        <v>91319</v>
      </c>
      <c r="C13" s="95">
        <v>698509</v>
      </c>
      <c r="D13" s="95">
        <v>738404</v>
      </c>
      <c r="E13" s="94">
        <f t="shared" si="0"/>
        <v>5.7114511051396616E-2</v>
      </c>
      <c r="G13" s="83"/>
    </row>
    <row r="14" spans="1:7" x14ac:dyDescent="0.25">
      <c r="A14" s="90" t="s">
        <v>59</v>
      </c>
      <c r="B14" s="95">
        <v>212445</v>
      </c>
      <c r="C14" s="95">
        <v>236575</v>
      </c>
      <c r="D14" s="95">
        <v>161665</v>
      </c>
      <c r="E14" s="94">
        <f t="shared" si="0"/>
        <v>-0.31664377047447956</v>
      </c>
    </row>
    <row r="15" spans="1:7" x14ac:dyDescent="0.25">
      <c r="A15" s="91" t="s">
        <v>47</v>
      </c>
      <c r="B15" s="96">
        <f>SUM(B4:B14)</f>
        <v>46548514</v>
      </c>
      <c r="C15" s="96">
        <f>SUM(C4:C14)</f>
        <v>52596156</v>
      </c>
      <c r="D15" s="96">
        <f>SUM(D4:D14)</f>
        <v>54660519</v>
      </c>
      <c r="E15" s="97">
        <f t="shared" si="0"/>
        <v>3.9249313200759389E-2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103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23385005</v>
      </c>
      <c r="C4" s="95">
        <v>22165105</v>
      </c>
      <c r="D4" s="95">
        <v>21332644</v>
      </c>
      <c r="E4" s="94">
        <f t="shared" ref="E4:E15" si="0">(D4-C4)/C4</f>
        <v>-3.7557277531507297E-2</v>
      </c>
    </row>
    <row r="5" spans="1:7" x14ac:dyDescent="0.25">
      <c r="A5" s="90" t="s">
        <v>67</v>
      </c>
      <c r="B5" s="95">
        <v>7771923</v>
      </c>
      <c r="C5" s="95">
        <v>6847300</v>
      </c>
      <c r="D5" s="95">
        <v>8174951</v>
      </c>
      <c r="E5" s="94">
        <f t="shared" si="0"/>
        <v>0.19389408964117244</v>
      </c>
    </row>
    <row r="6" spans="1:7" x14ac:dyDescent="0.25">
      <c r="A6" s="90" t="s">
        <v>68</v>
      </c>
      <c r="B6" s="95">
        <v>9961211</v>
      </c>
      <c r="C6" s="95">
        <v>8763796</v>
      </c>
      <c r="D6" s="95">
        <v>8155514</v>
      </c>
      <c r="E6" s="94">
        <f t="shared" si="0"/>
        <v>-6.940850745498868E-2</v>
      </c>
    </row>
    <row r="7" spans="1:7" x14ac:dyDescent="0.25">
      <c r="A7" s="90" t="s">
        <v>53</v>
      </c>
      <c r="B7" s="95">
        <v>4136671</v>
      </c>
      <c r="C7" s="95">
        <v>3370048</v>
      </c>
      <c r="D7" s="95">
        <v>3950011</v>
      </c>
      <c r="E7" s="94">
        <f t="shared" si="0"/>
        <v>0.17209339451544903</v>
      </c>
    </row>
    <row r="8" spans="1:7" x14ac:dyDescent="0.25">
      <c r="A8" s="90" t="s">
        <v>54</v>
      </c>
      <c r="B8" s="95">
        <v>5585715</v>
      </c>
      <c r="C8" s="95">
        <v>5615324</v>
      </c>
      <c r="D8" s="95">
        <v>5157532</v>
      </c>
      <c r="E8" s="94">
        <f t="shared" si="0"/>
        <v>-8.1525482768224952E-2</v>
      </c>
    </row>
    <row r="9" spans="1:7" x14ac:dyDescent="0.25">
      <c r="A9" s="90" t="s">
        <v>55</v>
      </c>
      <c r="B9" s="95">
        <v>2709324</v>
      </c>
      <c r="C9" s="95">
        <v>3758077</v>
      </c>
      <c r="D9" s="95">
        <v>5114319</v>
      </c>
      <c r="E9" s="94">
        <f t="shared" si="0"/>
        <v>0.3608872303574408</v>
      </c>
    </row>
    <row r="10" spans="1:7" x14ac:dyDescent="0.25">
      <c r="A10" s="90" t="s">
        <v>56</v>
      </c>
      <c r="B10" s="95">
        <v>1637960</v>
      </c>
      <c r="C10" s="95">
        <v>1272837</v>
      </c>
      <c r="D10" s="95">
        <v>1181272</v>
      </c>
      <c r="E10" s="94">
        <f t="shared" si="0"/>
        <v>-7.193772651172145E-2</v>
      </c>
    </row>
    <row r="11" spans="1:7" x14ac:dyDescent="0.25">
      <c r="A11" s="90" t="s">
        <v>57</v>
      </c>
      <c r="B11" s="95">
        <v>5372255</v>
      </c>
      <c r="C11" s="95">
        <v>5214870</v>
      </c>
      <c r="D11" s="95">
        <v>5107955</v>
      </c>
      <c r="E11" s="94">
        <f t="shared" si="0"/>
        <v>-2.0501949233633819E-2</v>
      </c>
    </row>
    <row r="12" spans="1:7" x14ac:dyDescent="0.25">
      <c r="A12" s="90" t="s">
        <v>58</v>
      </c>
      <c r="B12" s="95">
        <v>4316834</v>
      </c>
      <c r="C12" s="95">
        <v>4084230</v>
      </c>
      <c r="D12" s="95">
        <v>3847410</v>
      </c>
      <c r="E12" s="94">
        <f t="shared" si="0"/>
        <v>-5.7984001880403403E-2</v>
      </c>
    </row>
    <row r="13" spans="1:7" x14ac:dyDescent="0.25">
      <c r="A13" s="90" t="s">
        <v>60</v>
      </c>
      <c r="B13" s="95">
        <v>225554</v>
      </c>
      <c r="C13" s="95">
        <v>1752723</v>
      </c>
      <c r="D13" s="95">
        <v>1703814</v>
      </c>
      <c r="E13" s="94">
        <f t="shared" si="0"/>
        <v>-2.7904580472784348E-2</v>
      </c>
    </row>
    <row r="14" spans="1:7" x14ac:dyDescent="0.25">
      <c r="A14" s="90" t="s">
        <v>59</v>
      </c>
      <c r="B14" s="95">
        <v>2700</v>
      </c>
      <c r="C14" s="95">
        <v>8460</v>
      </c>
      <c r="D14" s="95">
        <v>12680</v>
      </c>
      <c r="E14" s="94">
        <f t="shared" si="0"/>
        <v>0.49881796690307328</v>
      </c>
    </row>
    <row r="15" spans="1:7" x14ac:dyDescent="0.25">
      <c r="A15" s="91" t="s">
        <v>47</v>
      </c>
      <c r="B15" s="96">
        <f>SUM(B4:B14)</f>
        <v>65105152</v>
      </c>
      <c r="C15" s="96">
        <f>SUM(C4:C14)</f>
        <v>62852770</v>
      </c>
      <c r="D15" s="96">
        <f>SUM(D4:D14)</f>
        <v>63738102</v>
      </c>
      <c r="E15" s="97">
        <f t="shared" si="0"/>
        <v>1.408580719672339E-2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104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10303584</v>
      </c>
      <c r="C4" s="95">
        <v>11704560</v>
      </c>
      <c r="D4" s="95">
        <v>12141894</v>
      </c>
      <c r="E4" s="94">
        <f t="shared" ref="E4:E15" si="0">(D4-C4)/C4</f>
        <v>3.7364411818983367E-2</v>
      </c>
    </row>
    <row r="5" spans="1:7" x14ac:dyDescent="0.25">
      <c r="A5" s="90" t="s">
        <v>67</v>
      </c>
      <c r="B5" s="95">
        <v>4905159</v>
      </c>
      <c r="C5" s="95">
        <v>5212772</v>
      </c>
      <c r="D5" s="95">
        <v>5772678</v>
      </c>
      <c r="E5" s="94">
        <f t="shared" si="0"/>
        <v>0.10741041426711162</v>
      </c>
    </row>
    <row r="6" spans="1:7" x14ac:dyDescent="0.25">
      <c r="A6" s="90" t="s">
        <v>68</v>
      </c>
      <c r="B6" s="95">
        <v>2878120</v>
      </c>
      <c r="C6" s="95">
        <v>4374520</v>
      </c>
      <c r="D6" s="95">
        <v>4225340</v>
      </c>
      <c r="E6" s="94">
        <f t="shared" si="0"/>
        <v>-3.4102027193840694E-2</v>
      </c>
    </row>
    <row r="7" spans="1:7" x14ac:dyDescent="0.25">
      <c r="A7" s="90" t="s">
        <v>53</v>
      </c>
      <c r="B7" s="95">
        <v>2224558</v>
      </c>
      <c r="C7" s="95">
        <v>2141308</v>
      </c>
      <c r="D7" s="95">
        <v>2368632</v>
      </c>
      <c r="E7" s="94">
        <f t="shared" si="0"/>
        <v>0.10616128086197782</v>
      </c>
    </row>
    <row r="8" spans="1:7" x14ac:dyDescent="0.25">
      <c r="A8" s="90" t="s">
        <v>54</v>
      </c>
      <c r="B8" s="95">
        <v>2882299</v>
      </c>
      <c r="C8" s="95">
        <v>3396792</v>
      </c>
      <c r="D8" s="95">
        <v>3263465</v>
      </c>
      <c r="E8" s="94">
        <f t="shared" si="0"/>
        <v>-3.9250857868247453E-2</v>
      </c>
    </row>
    <row r="9" spans="1:7" x14ac:dyDescent="0.25">
      <c r="A9" s="90" t="s">
        <v>55</v>
      </c>
      <c r="B9" s="95">
        <v>5135342</v>
      </c>
      <c r="C9" s="95">
        <v>1187642</v>
      </c>
      <c r="D9" s="95">
        <v>1714090</v>
      </c>
      <c r="E9" s="94">
        <f t="shared" si="0"/>
        <v>0.44327162562455691</v>
      </c>
    </row>
    <row r="10" spans="1:7" x14ac:dyDescent="0.25">
      <c r="A10" s="90" t="s">
        <v>56</v>
      </c>
      <c r="B10" s="95">
        <v>951006</v>
      </c>
      <c r="C10" s="95">
        <v>643815</v>
      </c>
      <c r="D10" s="95">
        <v>963601</v>
      </c>
      <c r="E10" s="94">
        <f t="shared" si="0"/>
        <v>0.49670479873876811</v>
      </c>
    </row>
    <row r="11" spans="1:7" x14ac:dyDescent="0.25">
      <c r="A11" s="90" t="s">
        <v>57</v>
      </c>
      <c r="B11" s="95">
        <v>1394152</v>
      </c>
      <c r="C11" s="95">
        <v>1164504</v>
      </c>
      <c r="D11" s="95">
        <v>1962035</v>
      </c>
      <c r="E11" s="94">
        <f t="shared" si="0"/>
        <v>0.68486754875895661</v>
      </c>
    </row>
    <row r="12" spans="1:7" x14ac:dyDescent="0.25">
      <c r="A12" s="90" t="s">
        <v>58</v>
      </c>
      <c r="B12" s="95">
        <v>730006</v>
      </c>
      <c r="C12" s="95">
        <v>826920</v>
      </c>
      <c r="D12" s="95">
        <v>799160</v>
      </c>
      <c r="E12" s="94">
        <f t="shared" si="0"/>
        <v>-3.3570357471097566E-2</v>
      </c>
    </row>
    <row r="13" spans="1:7" x14ac:dyDescent="0.25">
      <c r="A13" s="90" t="s">
        <v>60</v>
      </c>
      <c r="B13" s="95">
        <v>42621</v>
      </c>
      <c r="C13" s="95">
        <v>1084707</v>
      </c>
      <c r="D13" s="95">
        <v>1016511</v>
      </c>
      <c r="E13" s="94">
        <f t="shared" si="0"/>
        <v>-6.2870434135669812E-2</v>
      </c>
    </row>
    <row r="14" spans="1:7" x14ac:dyDescent="0.25">
      <c r="A14" s="90" t="s">
        <v>59</v>
      </c>
      <c r="B14" s="95">
        <v>24696</v>
      </c>
      <c r="C14" s="95" t="s">
        <v>29</v>
      </c>
      <c r="D14" s="95">
        <v>370</v>
      </c>
      <c r="E14" s="94" t="s">
        <v>29</v>
      </c>
    </row>
    <row r="15" spans="1:7" x14ac:dyDescent="0.25">
      <c r="A15" s="91" t="s">
        <v>47</v>
      </c>
      <c r="B15" s="99">
        <f>SUM(B4:B14)</f>
        <v>31471543</v>
      </c>
      <c r="C15" s="100">
        <f>SUM(C4:C14)</f>
        <v>31737540</v>
      </c>
      <c r="D15" s="100">
        <f>SUM(D4:D14)</f>
        <v>34227776</v>
      </c>
      <c r="E15" s="98">
        <f t="shared" si="0"/>
        <v>7.8463422180799144E-2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160" t="s">
        <v>123</v>
      </c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  <row r="25" spans="1:5" x14ac:dyDescent="0.25">
      <c r="A25" s="82"/>
      <c r="B25" s="82"/>
      <c r="C25" s="82"/>
      <c r="D25" s="82"/>
      <c r="E25" s="82"/>
    </row>
    <row r="26" spans="1:5" x14ac:dyDescent="0.25">
      <c r="A26" s="82"/>
      <c r="B26" s="82"/>
      <c r="C26" s="82"/>
      <c r="D26" s="82"/>
      <c r="E26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105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10217216</v>
      </c>
      <c r="C4" s="95">
        <v>11105136</v>
      </c>
      <c r="D4" s="95">
        <v>11366849</v>
      </c>
      <c r="E4" s="94">
        <f t="shared" ref="E4:E15" si="0">(D4-C4)/C4</f>
        <v>2.356684330565605E-2</v>
      </c>
    </row>
    <row r="5" spans="1:7" x14ac:dyDescent="0.25">
      <c r="A5" s="90" t="s">
        <v>67</v>
      </c>
      <c r="B5" s="95">
        <v>2826236</v>
      </c>
      <c r="C5" s="95">
        <v>3508968</v>
      </c>
      <c r="D5" s="95">
        <v>3843894</v>
      </c>
      <c r="E5" s="94">
        <f t="shared" si="0"/>
        <v>9.5448576333554483E-2</v>
      </c>
    </row>
    <row r="6" spans="1:7" x14ac:dyDescent="0.25">
      <c r="A6" s="90" t="s">
        <v>68</v>
      </c>
      <c r="B6" s="95">
        <v>3014070</v>
      </c>
      <c r="C6" s="95">
        <v>3351652</v>
      </c>
      <c r="D6" s="95">
        <v>3173617</v>
      </c>
      <c r="E6" s="94">
        <f t="shared" si="0"/>
        <v>-5.3118581523380115E-2</v>
      </c>
    </row>
    <row r="7" spans="1:7" x14ac:dyDescent="0.25">
      <c r="A7" s="90" t="s">
        <v>53</v>
      </c>
      <c r="B7" s="95">
        <v>569576</v>
      </c>
      <c r="C7" s="95">
        <v>533229</v>
      </c>
      <c r="D7" s="95">
        <v>562421</v>
      </c>
      <c r="E7" s="94">
        <f t="shared" si="0"/>
        <v>5.4745709629446263E-2</v>
      </c>
    </row>
    <row r="8" spans="1:7" x14ac:dyDescent="0.25">
      <c r="A8" s="90" t="s">
        <v>54</v>
      </c>
      <c r="B8" s="95">
        <v>2098037</v>
      </c>
      <c r="C8" s="95">
        <v>2398455</v>
      </c>
      <c r="D8" s="95">
        <v>2444349</v>
      </c>
      <c r="E8" s="94">
        <f t="shared" si="0"/>
        <v>1.913481803911268E-2</v>
      </c>
    </row>
    <row r="9" spans="1:7" x14ac:dyDescent="0.25">
      <c r="A9" s="90" t="s">
        <v>55</v>
      </c>
      <c r="B9" s="95">
        <v>1490220</v>
      </c>
      <c r="C9" s="95">
        <v>2195342</v>
      </c>
      <c r="D9" s="95">
        <v>1771218</v>
      </c>
      <c r="E9" s="94">
        <f t="shared" si="0"/>
        <v>-0.19319267795177245</v>
      </c>
    </row>
    <row r="10" spans="1:7" x14ac:dyDescent="0.25">
      <c r="A10" s="90" t="s">
        <v>56</v>
      </c>
      <c r="B10" s="95">
        <v>692423</v>
      </c>
      <c r="C10" s="95">
        <v>693889</v>
      </c>
      <c r="D10" s="95">
        <v>809092</v>
      </c>
      <c r="E10" s="94">
        <f t="shared" si="0"/>
        <v>0.16602511352680327</v>
      </c>
    </row>
    <row r="11" spans="1:7" x14ac:dyDescent="0.25">
      <c r="A11" s="90" t="s">
        <v>57</v>
      </c>
      <c r="B11" s="95">
        <v>1861784</v>
      </c>
      <c r="C11" s="95">
        <v>2483070</v>
      </c>
      <c r="D11" s="95">
        <v>2547233</v>
      </c>
      <c r="E11" s="94">
        <f t="shared" si="0"/>
        <v>2.5840189765089182E-2</v>
      </c>
    </row>
    <row r="12" spans="1:7" x14ac:dyDescent="0.25">
      <c r="A12" s="90" t="s">
        <v>58</v>
      </c>
      <c r="B12" s="95">
        <v>1370520</v>
      </c>
      <c r="C12" s="95">
        <v>1629540</v>
      </c>
      <c r="D12" s="95">
        <v>1787840</v>
      </c>
      <c r="E12" s="94">
        <f t="shared" si="0"/>
        <v>9.7143979282496906E-2</v>
      </c>
    </row>
    <row r="13" spans="1:7" x14ac:dyDescent="0.25">
      <c r="A13" s="90" t="s">
        <v>60</v>
      </c>
      <c r="B13" s="95">
        <v>199554</v>
      </c>
      <c r="C13" s="95">
        <v>1464311</v>
      </c>
      <c r="D13" s="95">
        <v>1690401</v>
      </c>
      <c r="E13" s="94">
        <f t="shared" si="0"/>
        <v>0.15440026060037793</v>
      </c>
    </row>
    <row r="14" spans="1:7" x14ac:dyDescent="0.25">
      <c r="A14" s="90" t="s">
        <v>59</v>
      </c>
      <c r="B14" s="95">
        <v>12060</v>
      </c>
      <c r="C14" s="95">
        <v>25752</v>
      </c>
      <c r="D14" s="95">
        <v>13110</v>
      </c>
      <c r="E14" s="94">
        <f t="shared" si="0"/>
        <v>-0.49091332712022367</v>
      </c>
    </row>
    <row r="15" spans="1:7" x14ac:dyDescent="0.25">
      <c r="A15" s="91" t="s">
        <v>47</v>
      </c>
      <c r="B15" s="101">
        <f>SUM(B4:B14)</f>
        <v>24351696</v>
      </c>
      <c r="C15" s="100">
        <f>SUM(C4:C14)</f>
        <v>29389344</v>
      </c>
      <c r="D15" s="100">
        <f>SUM(D4:D14)</f>
        <v>30010024</v>
      </c>
      <c r="E15" s="98">
        <f t="shared" si="0"/>
        <v>2.1119219265322831E-2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106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146</v>
      </c>
      <c r="C3" s="65" t="s">
        <v>122</v>
      </c>
      <c r="D3" s="65" t="s">
        <v>147</v>
      </c>
      <c r="E3" s="65" t="s">
        <v>148</v>
      </c>
    </row>
    <row r="4" spans="1:7" x14ac:dyDescent="0.25">
      <c r="A4" s="90" t="s">
        <v>50</v>
      </c>
      <c r="B4" s="95">
        <v>8710211</v>
      </c>
      <c r="C4" s="95">
        <v>11519754</v>
      </c>
      <c r="D4" s="95">
        <v>9754680</v>
      </c>
      <c r="E4" s="94">
        <f t="shared" ref="E4:E15" si="0">(D4-C4)/C4</f>
        <v>-0.15322150108413773</v>
      </c>
    </row>
    <row r="5" spans="1:7" x14ac:dyDescent="0.25">
      <c r="A5" s="90" t="s">
        <v>67</v>
      </c>
      <c r="B5" s="95">
        <v>5754324</v>
      </c>
      <c r="C5" s="95">
        <v>5695807</v>
      </c>
      <c r="D5" s="95">
        <v>7251079</v>
      </c>
      <c r="E5" s="94">
        <f t="shared" si="0"/>
        <v>0.27305560037409976</v>
      </c>
    </row>
    <row r="6" spans="1:7" x14ac:dyDescent="0.25">
      <c r="A6" s="90" t="s">
        <v>68</v>
      </c>
      <c r="B6" s="95">
        <v>3958387</v>
      </c>
      <c r="C6" s="95">
        <v>5342612</v>
      </c>
      <c r="D6" s="95">
        <v>4921332</v>
      </c>
      <c r="E6" s="94">
        <f t="shared" si="0"/>
        <v>-7.8852815813688137E-2</v>
      </c>
    </row>
    <row r="7" spans="1:7" x14ac:dyDescent="0.25">
      <c r="A7" s="90" t="s">
        <v>53</v>
      </c>
      <c r="B7" s="95">
        <v>1344399</v>
      </c>
      <c r="C7" s="95">
        <v>1301673</v>
      </c>
      <c r="D7" s="95">
        <v>1218342</v>
      </c>
      <c r="E7" s="94">
        <f t="shared" si="0"/>
        <v>-6.4018382496986576E-2</v>
      </c>
    </row>
    <row r="8" spans="1:7" x14ac:dyDescent="0.25">
      <c r="A8" s="90" t="s">
        <v>54</v>
      </c>
      <c r="B8" s="95">
        <v>3093864</v>
      </c>
      <c r="C8" s="95">
        <v>4259385</v>
      </c>
      <c r="D8" s="95">
        <v>2973416</v>
      </c>
      <c r="E8" s="94">
        <f t="shared" si="0"/>
        <v>-0.30191424348820312</v>
      </c>
    </row>
    <row r="9" spans="1:7" x14ac:dyDescent="0.25">
      <c r="A9" s="90" t="s">
        <v>55</v>
      </c>
      <c r="B9" s="95">
        <v>2165800</v>
      </c>
      <c r="C9" s="95">
        <v>3101401</v>
      </c>
      <c r="D9" s="95">
        <v>2465553</v>
      </c>
      <c r="E9" s="94">
        <f t="shared" si="0"/>
        <v>-0.20501960243128831</v>
      </c>
    </row>
    <row r="10" spans="1:7" x14ac:dyDescent="0.25">
      <c r="A10" s="90" t="s">
        <v>56</v>
      </c>
      <c r="B10" s="95">
        <v>1631620</v>
      </c>
      <c r="C10" s="95">
        <v>1924060</v>
      </c>
      <c r="D10" s="95">
        <v>1438035</v>
      </c>
      <c r="E10" s="94">
        <f t="shared" si="0"/>
        <v>-0.2526038689022172</v>
      </c>
    </row>
    <row r="11" spans="1:7" x14ac:dyDescent="0.25">
      <c r="A11" s="90" t="s">
        <v>57</v>
      </c>
      <c r="B11" s="95">
        <v>2855678</v>
      </c>
      <c r="C11" s="95">
        <v>2877932</v>
      </c>
      <c r="D11" s="95">
        <v>3125830</v>
      </c>
      <c r="E11" s="94">
        <f t="shared" si="0"/>
        <v>8.6137545987882966E-2</v>
      </c>
    </row>
    <row r="12" spans="1:7" x14ac:dyDescent="0.25">
      <c r="A12" s="90" t="s">
        <v>58</v>
      </c>
      <c r="B12" s="95">
        <v>1353550</v>
      </c>
      <c r="C12" s="95">
        <v>1216650</v>
      </c>
      <c r="D12" s="95">
        <v>1256300</v>
      </c>
      <c r="E12" s="94">
        <f t="shared" si="0"/>
        <v>3.2589487527226402E-2</v>
      </c>
    </row>
    <row r="13" spans="1:7" x14ac:dyDescent="0.25">
      <c r="A13" s="90" t="s">
        <v>60</v>
      </c>
      <c r="B13" s="95">
        <v>196084</v>
      </c>
      <c r="C13" s="95">
        <v>1282744</v>
      </c>
      <c r="D13" s="95">
        <v>1177801</v>
      </c>
      <c r="E13" s="94">
        <f t="shared" si="0"/>
        <v>-8.1811335699095059E-2</v>
      </c>
    </row>
    <row r="14" spans="1:7" x14ac:dyDescent="0.25">
      <c r="A14" s="90" t="s">
        <v>59</v>
      </c>
      <c r="B14" s="95">
        <v>15324</v>
      </c>
      <c r="C14" s="95">
        <v>190000</v>
      </c>
      <c r="D14" s="95">
        <v>49100</v>
      </c>
      <c r="E14" s="94">
        <f t="shared" si="0"/>
        <v>-0.741578947368421</v>
      </c>
    </row>
    <row r="15" spans="1:7" x14ac:dyDescent="0.25">
      <c r="A15" s="91" t="s">
        <v>47</v>
      </c>
      <c r="B15" s="101">
        <f>SUM(B4:B14)</f>
        <v>31079241</v>
      </c>
      <c r="C15" s="100">
        <f>SUM(C4:C14)</f>
        <v>38712018</v>
      </c>
      <c r="D15" s="100">
        <f>SUM(D4:D14)</f>
        <v>35631468</v>
      </c>
      <c r="E15" s="98">
        <f t="shared" si="0"/>
        <v>-7.9576063433324504E-2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2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20" x14ac:dyDescent="0.25">
      <c r="A2" s="180" t="s">
        <v>69</v>
      </c>
      <c r="B2" s="180"/>
      <c r="C2" s="180"/>
      <c r="D2" s="180" t="s">
        <v>70</v>
      </c>
      <c r="E2" s="180"/>
      <c r="F2" s="180"/>
      <c r="G2" s="180" t="s">
        <v>71</v>
      </c>
      <c r="H2" s="180"/>
      <c r="I2" s="180"/>
      <c r="J2" s="180" t="s">
        <v>72</v>
      </c>
      <c r="K2" s="180"/>
      <c r="L2" s="180"/>
      <c r="M2" s="180" t="s">
        <v>73</v>
      </c>
      <c r="N2" s="180"/>
      <c r="O2" s="180"/>
      <c r="P2" s="88"/>
      <c r="Q2" s="88"/>
      <c r="R2" s="88"/>
      <c r="S2" s="88"/>
      <c r="T2" s="88"/>
    </row>
    <row r="3" spans="1:20" x14ac:dyDescent="0.25">
      <c r="A3" s="121" t="s">
        <v>91</v>
      </c>
      <c r="B3" s="121" t="s">
        <v>107</v>
      </c>
      <c r="C3" s="121" t="s">
        <v>120</v>
      </c>
      <c r="D3" s="121" t="s">
        <v>91</v>
      </c>
      <c r="E3" s="121" t="s">
        <v>107</v>
      </c>
      <c r="F3" s="121" t="s">
        <v>120</v>
      </c>
      <c r="G3" s="121" t="s">
        <v>91</v>
      </c>
      <c r="H3" s="121" t="s">
        <v>107</v>
      </c>
      <c r="I3" s="121" t="s">
        <v>120</v>
      </c>
      <c r="J3" s="121" t="s">
        <v>91</v>
      </c>
      <c r="K3" s="121" t="s">
        <v>107</v>
      </c>
      <c r="L3" s="121" t="s">
        <v>120</v>
      </c>
      <c r="M3" s="121" t="s">
        <v>91</v>
      </c>
      <c r="N3" s="121" t="s">
        <v>107</v>
      </c>
      <c r="O3" s="121" t="s">
        <v>120</v>
      </c>
      <c r="P3" s="88"/>
      <c r="Q3" s="88"/>
      <c r="R3" s="88"/>
      <c r="S3" s="88"/>
      <c r="T3" s="88"/>
    </row>
    <row r="4" spans="1:20" x14ac:dyDescent="0.25">
      <c r="A4" s="90" t="s">
        <v>151</v>
      </c>
      <c r="B4" s="90" t="s">
        <v>75</v>
      </c>
      <c r="C4" s="95">
        <v>979832</v>
      </c>
      <c r="D4" s="90" t="s">
        <v>207</v>
      </c>
      <c r="E4" s="90" t="s">
        <v>167</v>
      </c>
      <c r="F4" s="95">
        <v>7826280</v>
      </c>
      <c r="G4" s="90" t="s">
        <v>207</v>
      </c>
      <c r="H4" s="90" t="s">
        <v>167</v>
      </c>
      <c r="I4" s="95">
        <v>8455620</v>
      </c>
      <c r="J4" s="90" t="s">
        <v>75</v>
      </c>
      <c r="K4" s="90" t="s">
        <v>75</v>
      </c>
      <c r="L4" s="95">
        <v>4285767</v>
      </c>
      <c r="M4" s="90" t="s">
        <v>243</v>
      </c>
      <c r="N4" s="90" t="s">
        <v>197</v>
      </c>
      <c r="O4" s="95">
        <v>4499336</v>
      </c>
      <c r="P4" s="88"/>
      <c r="Q4" s="88"/>
      <c r="R4" s="88"/>
      <c r="S4" s="88"/>
      <c r="T4" s="88"/>
    </row>
    <row r="5" spans="1:20" x14ac:dyDescent="0.25">
      <c r="A5" s="90" t="s">
        <v>75</v>
      </c>
      <c r="B5" s="90" t="s">
        <v>75</v>
      </c>
      <c r="C5" s="95">
        <v>946008</v>
      </c>
      <c r="D5" s="90" t="s">
        <v>208</v>
      </c>
      <c r="E5" s="90" t="s">
        <v>168</v>
      </c>
      <c r="F5" s="95">
        <v>6931650</v>
      </c>
      <c r="G5" s="90" t="s">
        <v>183</v>
      </c>
      <c r="H5" s="90" t="s">
        <v>183</v>
      </c>
      <c r="I5" s="95">
        <v>3847420</v>
      </c>
      <c r="J5" s="90" t="s">
        <v>214</v>
      </c>
      <c r="K5" s="90" t="s">
        <v>170</v>
      </c>
      <c r="L5" s="95">
        <v>3151980</v>
      </c>
      <c r="M5" s="90" t="s">
        <v>200</v>
      </c>
      <c r="N5" s="90" t="s">
        <v>200</v>
      </c>
      <c r="O5" s="95">
        <v>3381692</v>
      </c>
      <c r="P5" s="88"/>
      <c r="Q5" s="88"/>
      <c r="R5" s="88"/>
      <c r="S5" s="88"/>
      <c r="T5" s="88"/>
    </row>
    <row r="6" spans="1:20" x14ac:dyDescent="0.25">
      <c r="A6" s="90" t="s">
        <v>152</v>
      </c>
      <c r="B6" s="90" t="s">
        <v>77</v>
      </c>
      <c r="C6" s="95">
        <v>478700</v>
      </c>
      <c r="D6" s="90" t="s">
        <v>209</v>
      </c>
      <c r="E6" s="90" t="s">
        <v>166</v>
      </c>
      <c r="F6" s="95">
        <v>4492475</v>
      </c>
      <c r="G6" s="90" t="s">
        <v>225</v>
      </c>
      <c r="H6" s="90" t="s">
        <v>184</v>
      </c>
      <c r="I6" s="95">
        <v>3371277</v>
      </c>
      <c r="J6" s="90" t="s">
        <v>216</v>
      </c>
      <c r="K6" s="90" t="s">
        <v>170</v>
      </c>
      <c r="L6" s="95">
        <v>2960285</v>
      </c>
      <c r="M6" s="90" t="s">
        <v>244</v>
      </c>
      <c r="N6" s="90" t="s">
        <v>198</v>
      </c>
      <c r="O6" s="95">
        <v>3047954</v>
      </c>
      <c r="P6" s="88"/>
      <c r="Q6" s="88"/>
      <c r="R6" s="88"/>
      <c r="S6" s="88"/>
      <c r="T6" s="88"/>
    </row>
    <row r="7" spans="1:20" x14ac:dyDescent="0.25">
      <c r="A7" s="90" t="s">
        <v>153</v>
      </c>
      <c r="B7" s="90" t="s">
        <v>76</v>
      </c>
      <c r="C7" s="95">
        <v>441031</v>
      </c>
      <c r="D7" s="90" t="s">
        <v>210</v>
      </c>
      <c r="E7" s="90" t="s">
        <v>165</v>
      </c>
      <c r="F7" s="95">
        <v>3771085</v>
      </c>
      <c r="G7" s="90" t="s">
        <v>220</v>
      </c>
      <c r="H7" s="90" t="s">
        <v>166</v>
      </c>
      <c r="I7" s="95">
        <v>2227920</v>
      </c>
      <c r="J7" s="90" t="s">
        <v>234</v>
      </c>
      <c r="K7" s="90" t="s">
        <v>79</v>
      </c>
      <c r="L7" s="95">
        <v>1636522</v>
      </c>
      <c r="M7" s="90" t="s">
        <v>245</v>
      </c>
      <c r="N7" s="90" t="s">
        <v>199</v>
      </c>
      <c r="O7" s="95">
        <v>3014162</v>
      </c>
      <c r="P7" s="88"/>
      <c r="Q7" s="88"/>
      <c r="R7" s="88"/>
      <c r="S7" s="88"/>
      <c r="T7" s="88"/>
    </row>
    <row r="8" spans="1:20" x14ac:dyDescent="0.25">
      <c r="A8" s="90" t="s">
        <v>154</v>
      </c>
      <c r="B8" s="90" t="s">
        <v>78</v>
      </c>
      <c r="C8" s="95">
        <v>386603</v>
      </c>
      <c r="D8" s="90" t="s">
        <v>174</v>
      </c>
      <c r="E8" s="90" t="s">
        <v>174</v>
      </c>
      <c r="F8" s="95">
        <v>3531950</v>
      </c>
      <c r="G8" s="90" t="s">
        <v>214</v>
      </c>
      <c r="H8" s="90" t="s">
        <v>170</v>
      </c>
      <c r="I8" s="95">
        <v>2051680</v>
      </c>
      <c r="J8" s="90" t="s">
        <v>235</v>
      </c>
      <c r="K8" s="90" t="s">
        <v>76</v>
      </c>
      <c r="L8" s="95">
        <v>1257443</v>
      </c>
      <c r="M8" s="90" t="s">
        <v>246</v>
      </c>
      <c r="N8" s="90" t="s">
        <v>176</v>
      </c>
      <c r="O8" s="95">
        <v>2881818</v>
      </c>
      <c r="P8" s="88"/>
      <c r="Q8" s="88"/>
      <c r="R8" s="88"/>
      <c r="S8" s="88"/>
      <c r="T8" s="88"/>
    </row>
    <row r="9" spans="1:20" x14ac:dyDescent="0.25">
      <c r="A9" s="90" t="s">
        <v>80</v>
      </c>
      <c r="B9" s="90" t="s">
        <v>80</v>
      </c>
      <c r="C9" s="95">
        <v>382072</v>
      </c>
      <c r="D9" s="90" t="s">
        <v>211</v>
      </c>
      <c r="E9" s="90" t="s">
        <v>172</v>
      </c>
      <c r="F9" s="95">
        <v>3115675</v>
      </c>
      <c r="G9" s="90" t="s">
        <v>226</v>
      </c>
      <c r="H9" s="90" t="s">
        <v>165</v>
      </c>
      <c r="I9" s="95">
        <v>1278540</v>
      </c>
      <c r="J9" s="90" t="s">
        <v>212</v>
      </c>
      <c r="K9" s="90" t="s">
        <v>165</v>
      </c>
      <c r="L9" s="95">
        <v>1215378</v>
      </c>
      <c r="M9" s="90" t="s">
        <v>247</v>
      </c>
      <c r="N9" s="90" t="s">
        <v>201</v>
      </c>
      <c r="O9" s="95">
        <v>2416800</v>
      </c>
      <c r="P9" s="88"/>
      <c r="Q9" s="88"/>
      <c r="R9" s="88"/>
      <c r="S9" s="88"/>
      <c r="T9" s="88"/>
    </row>
    <row r="10" spans="1:20" x14ac:dyDescent="0.25">
      <c r="A10" s="90" t="s">
        <v>155</v>
      </c>
      <c r="B10" s="90" t="s">
        <v>76</v>
      </c>
      <c r="C10" s="95">
        <v>320881</v>
      </c>
      <c r="D10" s="90" t="s">
        <v>212</v>
      </c>
      <c r="E10" s="90" t="s">
        <v>165</v>
      </c>
      <c r="F10" s="95">
        <v>2984285</v>
      </c>
      <c r="G10" s="90" t="s">
        <v>212</v>
      </c>
      <c r="H10" s="90" t="s">
        <v>165</v>
      </c>
      <c r="I10" s="95">
        <v>1220960</v>
      </c>
      <c r="J10" s="90" t="s">
        <v>207</v>
      </c>
      <c r="K10" s="90" t="s">
        <v>167</v>
      </c>
      <c r="L10" s="95">
        <v>1053952</v>
      </c>
      <c r="M10" s="90" t="s">
        <v>239</v>
      </c>
      <c r="N10" s="90" t="s">
        <v>182</v>
      </c>
      <c r="O10" s="95">
        <v>2321503</v>
      </c>
      <c r="P10" s="88"/>
      <c r="Q10" s="88"/>
      <c r="R10" s="88"/>
      <c r="S10" s="88"/>
      <c r="T10" s="88"/>
    </row>
    <row r="11" spans="1:20" x14ac:dyDescent="0.25">
      <c r="A11" s="90" t="s">
        <v>156</v>
      </c>
      <c r="B11" s="90" t="s">
        <v>81</v>
      </c>
      <c r="C11" s="95">
        <v>216496</v>
      </c>
      <c r="D11" s="90" t="s">
        <v>213</v>
      </c>
      <c r="E11" s="90" t="s">
        <v>165</v>
      </c>
      <c r="F11" s="95">
        <v>2967125</v>
      </c>
      <c r="G11" s="90" t="s">
        <v>75</v>
      </c>
      <c r="H11" s="90" t="s">
        <v>75</v>
      </c>
      <c r="I11" s="95">
        <v>1077460</v>
      </c>
      <c r="J11" s="90" t="s">
        <v>186</v>
      </c>
      <c r="K11" s="90" t="s">
        <v>186</v>
      </c>
      <c r="L11" s="95">
        <v>1022200</v>
      </c>
      <c r="M11" s="90" t="s">
        <v>203</v>
      </c>
      <c r="N11" s="90" t="s">
        <v>203</v>
      </c>
      <c r="O11" s="95">
        <v>1956355</v>
      </c>
      <c r="P11" s="88"/>
      <c r="Q11" s="88"/>
      <c r="R11" s="88"/>
      <c r="S11" s="88"/>
      <c r="T11" s="88"/>
    </row>
    <row r="12" spans="1:20" x14ac:dyDescent="0.25">
      <c r="A12" s="90" t="s">
        <v>82</v>
      </c>
      <c r="B12" s="90" t="s">
        <v>82</v>
      </c>
      <c r="C12" s="95">
        <v>198449</v>
      </c>
      <c r="D12" s="90" t="s">
        <v>214</v>
      </c>
      <c r="E12" s="90" t="s">
        <v>170</v>
      </c>
      <c r="F12" s="95">
        <v>2724450</v>
      </c>
      <c r="G12" s="90" t="s">
        <v>227</v>
      </c>
      <c r="H12" s="90" t="s">
        <v>186</v>
      </c>
      <c r="I12" s="95">
        <v>1048680</v>
      </c>
      <c r="J12" s="90" t="s">
        <v>192</v>
      </c>
      <c r="K12" s="90" t="s">
        <v>192</v>
      </c>
      <c r="L12" s="95">
        <v>943593</v>
      </c>
      <c r="M12" s="90" t="s">
        <v>248</v>
      </c>
      <c r="N12" s="90" t="s">
        <v>204</v>
      </c>
      <c r="O12" s="95">
        <v>1822722</v>
      </c>
      <c r="P12" s="88"/>
      <c r="Q12" s="88"/>
      <c r="R12" s="88"/>
      <c r="S12" s="88"/>
      <c r="T12" s="88"/>
    </row>
    <row r="13" spans="1:20" x14ac:dyDescent="0.25">
      <c r="A13" s="90" t="s">
        <v>157</v>
      </c>
      <c r="B13" s="90" t="s">
        <v>81</v>
      </c>
      <c r="C13" s="95">
        <v>110750</v>
      </c>
      <c r="D13" s="90" t="s">
        <v>215</v>
      </c>
      <c r="E13" s="90" t="s">
        <v>171</v>
      </c>
      <c r="F13" s="95">
        <v>2606800</v>
      </c>
      <c r="G13" s="90" t="s">
        <v>228</v>
      </c>
      <c r="H13" s="90" t="s">
        <v>188</v>
      </c>
      <c r="I13" s="95">
        <v>1010720</v>
      </c>
      <c r="J13" s="90" t="s">
        <v>236</v>
      </c>
      <c r="K13" s="90" t="s">
        <v>81</v>
      </c>
      <c r="L13" s="95">
        <v>727866</v>
      </c>
      <c r="M13" s="90" t="s">
        <v>249</v>
      </c>
      <c r="N13" s="90" t="s">
        <v>83</v>
      </c>
      <c r="O13" s="95">
        <v>1615818</v>
      </c>
      <c r="P13" s="88"/>
      <c r="Q13" s="88"/>
      <c r="R13" s="88"/>
      <c r="S13" s="88"/>
      <c r="T13" s="88"/>
    </row>
    <row r="14" spans="1:20" x14ac:dyDescent="0.25">
      <c r="A14" s="90" t="s">
        <v>85</v>
      </c>
      <c r="B14" s="90" t="s">
        <v>85</v>
      </c>
      <c r="C14" s="95">
        <v>99277</v>
      </c>
      <c r="D14" s="90" t="s">
        <v>216</v>
      </c>
      <c r="E14" s="90" t="s">
        <v>170</v>
      </c>
      <c r="F14" s="95">
        <v>2562066</v>
      </c>
      <c r="G14" s="90" t="s">
        <v>187</v>
      </c>
      <c r="H14" s="90" t="s">
        <v>187</v>
      </c>
      <c r="I14" s="95">
        <v>993000</v>
      </c>
      <c r="J14" s="90" t="s">
        <v>237</v>
      </c>
      <c r="K14" s="90" t="s">
        <v>165</v>
      </c>
      <c r="L14" s="95">
        <v>507676</v>
      </c>
      <c r="M14" s="90" t="s">
        <v>250</v>
      </c>
      <c r="N14" s="90" t="s">
        <v>182</v>
      </c>
      <c r="O14" s="95">
        <v>1595335</v>
      </c>
      <c r="P14" s="88"/>
      <c r="Q14" s="88"/>
      <c r="R14" s="88"/>
      <c r="S14" s="88"/>
      <c r="T14" s="88"/>
    </row>
    <row r="15" spans="1:20" x14ac:dyDescent="0.25">
      <c r="A15" s="90" t="s">
        <v>158</v>
      </c>
      <c r="B15" s="90" t="s">
        <v>76</v>
      </c>
      <c r="C15" s="95">
        <v>64267</v>
      </c>
      <c r="D15" s="90" t="s">
        <v>217</v>
      </c>
      <c r="E15" s="90" t="s">
        <v>175</v>
      </c>
      <c r="F15" s="95">
        <v>2431875</v>
      </c>
      <c r="G15" s="90" t="s">
        <v>182</v>
      </c>
      <c r="H15" s="90" t="s">
        <v>182</v>
      </c>
      <c r="I15" s="95">
        <v>951520</v>
      </c>
      <c r="J15" s="90" t="s">
        <v>238</v>
      </c>
      <c r="K15" s="90" t="s">
        <v>194</v>
      </c>
      <c r="L15" s="95">
        <v>460720</v>
      </c>
      <c r="M15" s="90" t="s">
        <v>251</v>
      </c>
      <c r="N15" s="90" t="s">
        <v>166</v>
      </c>
      <c r="O15" s="95">
        <v>1456452</v>
      </c>
      <c r="P15" s="88"/>
      <c r="Q15" s="88"/>
      <c r="R15" s="88"/>
      <c r="S15" s="88"/>
      <c r="T15" s="88"/>
    </row>
    <row r="16" spans="1:20" x14ac:dyDescent="0.25">
      <c r="A16" s="90" t="s">
        <v>87</v>
      </c>
      <c r="B16" s="90" t="s">
        <v>87</v>
      </c>
      <c r="C16" s="95">
        <v>53430</v>
      </c>
      <c r="D16" s="90" t="s">
        <v>218</v>
      </c>
      <c r="E16" s="90" t="s">
        <v>169</v>
      </c>
      <c r="F16" s="95">
        <v>2382350</v>
      </c>
      <c r="G16" s="90" t="s">
        <v>229</v>
      </c>
      <c r="H16" s="90" t="s">
        <v>166</v>
      </c>
      <c r="I16" s="95">
        <v>761260</v>
      </c>
      <c r="J16" s="90" t="s">
        <v>239</v>
      </c>
      <c r="K16" s="90" t="s">
        <v>182</v>
      </c>
      <c r="L16" s="95">
        <v>390600</v>
      </c>
      <c r="M16" s="90" t="s">
        <v>252</v>
      </c>
      <c r="N16" s="90" t="s">
        <v>202</v>
      </c>
      <c r="O16" s="95">
        <v>1357878</v>
      </c>
      <c r="P16" s="88"/>
      <c r="Q16" s="88"/>
      <c r="R16" s="88"/>
      <c r="S16" s="88"/>
      <c r="T16" s="88"/>
    </row>
    <row r="17" spans="1:20" x14ac:dyDescent="0.25">
      <c r="A17" s="90" t="s">
        <v>159</v>
      </c>
      <c r="B17" s="90" t="s">
        <v>84</v>
      </c>
      <c r="C17" s="95">
        <v>52000</v>
      </c>
      <c r="D17" s="90" t="s">
        <v>219</v>
      </c>
      <c r="E17" s="90" t="s">
        <v>177</v>
      </c>
      <c r="F17" s="95">
        <v>2323950</v>
      </c>
      <c r="G17" s="90" t="s">
        <v>230</v>
      </c>
      <c r="H17" s="90" t="s">
        <v>185</v>
      </c>
      <c r="I17" s="95">
        <v>739520</v>
      </c>
      <c r="J17" s="90" t="s">
        <v>240</v>
      </c>
      <c r="K17" s="90" t="s">
        <v>167</v>
      </c>
      <c r="L17" s="95">
        <v>383040</v>
      </c>
      <c r="M17" s="90" t="s">
        <v>223</v>
      </c>
      <c r="N17" s="90" t="s">
        <v>179</v>
      </c>
      <c r="O17" s="95">
        <v>1355556</v>
      </c>
      <c r="P17" s="88"/>
      <c r="Q17" s="88"/>
      <c r="R17" s="88"/>
      <c r="S17" s="88"/>
      <c r="T17" s="88"/>
    </row>
    <row r="18" spans="1:20" x14ac:dyDescent="0.25">
      <c r="A18" s="90" t="s">
        <v>81</v>
      </c>
      <c r="B18" s="90" t="s">
        <v>81</v>
      </c>
      <c r="C18" s="95">
        <v>49555</v>
      </c>
      <c r="D18" s="90" t="s">
        <v>220</v>
      </c>
      <c r="E18" s="90" t="s">
        <v>166</v>
      </c>
      <c r="F18" s="95">
        <v>2104421</v>
      </c>
      <c r="G18" s="90" t="s">
        <v>231</v>
      </c>
      <c r="H18" s="90" t="s">
        <v>167</v>
      </c>
      <c r="I18" s="95">
        <v>642000</v>
      </c>
      <c r="J18" s="90" t="s">
        <v>182</v>
      </c>
      <c r="K18" s="90" t="s">
        <v>182</v>
      </c>
      <c r="L18" s="95">
        <v>333879</v>
      </c>
      <c r="M18" s="90" t="s">
        <v>253</v>
      </c>
      <c r="N18" s="90" t="s">
        <v>166</v>
      </c>
      <c r="O18" s="95">
        <v>1153934</v>
      </c>
      <c r="P18" s="88"/>
      <c r="Q18" s="88"/>
      <c r="R18" s="88"/>
      <c r="S18" s="88"/>
      <c r="T18" s="88"/>
    </row>
    <row r="19" spans="1:20" x14ac:dyDescent="0.25">
      <c r="A19" s="90" t="s">
        <v>160</v>
      </c>
      <c r="B19" s="90" t="s">
        <v>78</v>
      </c>
      <c r="C19" s="95">
        <v>48930</v>
      </c>
      <c r="D19" s="90" t="s">
        <v>221</v>
      </c>
      <c r="E19" s="90" t="s">
        <v>178</v>
      </c>
      <c r="F19" s="95">
        <v>2065000</v>
      </c>
      <c r="G19" s="90" t="s">
        <v>232</v>
      </c>
      <c r="H19" s="90" t="s">
        <v>185</v>
      </c>
      <c r="I19" s="95">
        <v>576000</v>
      </c>
      <c r="J19" s="90" t="s">
        <v>153</v>
      </c>
      <c r="K19" s="90" t="s">
        <v>76</v>
      </c>
      <c r="L19" s="95">
        <v>315590</v>
      </c>
      <c r="M19" s="90" t="s">
        <v>254</v>
      </c>
      <c r="N19" s="90" t="s">
        <v>255</v>
      </c>
      <c r="O19" s="95">
        <v>1037298</v>
      </c>
      <c r="P19" s="88"/>
      <c r="Q19" s="88"/>
      <c r="R19" s="88"/>
      <c r="S19" s="88"/>
      <c r="T19" s="88"/>
    </row>
    <row r="20" spans="1:20" x14ac:dyDescent="0.25">
      <c r="A20" s="90" t="s">
        <v>161</v>
      </c>
      <c r="B20" s="90" t="s">
        <v>86</v>
      </c>
      <c r="C20" s="95">
        <v>43628</v>
      </c>
      <c r="D20" s="90" t="s">
        <v>222</v>
      </c>
      <c r="E20" s="90" t="s">
        <v>166</v>
      </c>
      <c r="F20" s="95">
        <v>2057700</v>
      </c>
      <c r="G20" s="90" t="s">
        <v>219</v>
      </c>
      <c r="H20" s="90" t="s">
        <v>177</v>
      </c>
      <c r="I20" s="95">
        <v>526000</v>
      </c>
      <c r="J20" s="90" t="s">
        <v>187</v>
      </c>
      <c r="K20" s="90" t="s">
        <v>187</v>
      </c>
      <c r="L20" s="95">
        <v>302600</v>
      </c>
      <c r="M20" s="90" t="s">
        <v>182</v>
      </c>
      <c r="N20" s="90" t="s">
        <v>182</v>
      </c>
      <c r="O20" s="95">
        <v>992706</v>
      </c>
      <c r="P20" s="88"/>
      <c r="Q20" s="88"/>
      <c r="R20" s="88"/>
      <c r="S20" s="88"/>
      <c r="T20" s="88"/>
    </row>
    <row r="21" spans="1:20" x14ac:dyDescent="0.25">
      <c r="A21" s="90" t="s">
        <v>162</v>
      </c>
      <c r="B21" s="90" t="s">
        <v>81</v>
      </c>
      <c r="C21" s="95">
        <v>38600</v>
      </c>
      <c r="D21" s="90" t="s">
        <v>166</v>
      </c>
      <c r="E21" s="90" t="s">
        <v>166</v>
      </c>
      <c r="F21" s="95">
        <v>1996300</v>
      </c>
      <c r="G21" s="90" t="s">
        <v>213</v>
      </c>
      <c r="H21" s="90" t="s">
        <v>165</v>
      </c>
      <c r="I21" s="95">
        <v>519980</v>
      </c>
      <c r="J21" s="90" t="s">
        <v>229</v>
      </c>
      <c r="K21" s="90" t="s">
        <v>166</v>
      </c>
      <c r="L21" s="95">
        <v>255484</v>
      </c>
      <c r="M21" s="90" t="s">
        <v>86</v>
      </c>
      <c r="N21" s="90" t="s">
        <v>86</v>
      </c>
      <c r="O21" s="95">
        <v>988322</v>
      </c>
      <c r="P21" s="88"/>
      <c r="Q21" s="88"/>
      <c r="R21" s="88"/>
      <c r="S21" s="88"/>
      <c r="T21" s="88"/>
    </row>
    <row r="22" spans="1:20" x14ac:dyDescent="0.25">
      <c r="A22" s="90" t="s">
        <v>163</v>
      </c>
      <c r="B22" s="90" t="s">
        <v>76</v>
      </c>
      <c r="C22" s="95">
        <v>36024</v>
      </c>
      <c r="D22" s="91" t="s">
        <v>223</v>
      </c>
      <c r="E22" s="91" t="s">
        <v>179</v>
      </c>
      <c r="F22" s="95">
        <v>1990295</v>
      </c>
      <c r="G22" s="91" t="s">
        <v>82</v>
      </c>
      <c r="H22" s="91" t="s">
        <v>82</v>
      </c>
      <c r="I22" s="95">
        <v>518627</v>
      </c>
      <c r="J22" s="90" t="s">
        <v>241</v>
      </c>
      <c r="K22" s="90" t="s">
        <v>75</v>
      </c>
      <c r="L22" s="95">
        <v>247194</v>
      </c>
      <c r="M22" s="90" t="s">
        <v>256</v>
      </c>
      <c r="N22" s="90" t="s">
        <v>205</v>
      </c>
      <c r="O22" s="95">
        <v>931880</v>
      </c>
      <c r="P22" s="88"/>
      <c r="Q22" s="88"/>
      <c r="R22" s="88"/>
      <c r="S22" s="88"/>
      <c r="T22" s="88"/>
    </row>
    <row r="23" spans="1:20" x14ac:dyDescent="0.25">
      <c r="A23" s="91" t="s">
        <v>164</v>
      </c>
      <c r="B23" s="91" t="s">
        <v>75</v>
      </c>
      <c r="C23" s="102">
        <v>35000</v>
      </c>
      <c r="D23" s="106" t="s">
        <v>224</v>
      </c>
      <c r="E23" s="91" t="s">
        <v>180</v>
      </c>
      <c r="F23" s="105">
        <v>1840500</v>
      </c>
      <c r="G23" s="91" t="s">
        <v>233</v>
      </c>
      <c r="H23" s="91" t="s">
        <v>191</v>
      </c>
      <c r="I23" s="103">
        <v>500000</v>
      </c>
      <c r="J23" s="91" t="s">
        <v>242</v>
      </c>
      <c r="K23" s="91" t="s">
        <v>195</v>
      </c>
      <c r="L23" s="103">
        <v>241560</v>
      </c>
      <c r="M23" s="91" t="s">
        <v>179</v>
      </c>
      <c r="N23" s="91" t="s">
        <v>179</v>
      </c>
      <c r="O23" s="103">
        <v>923530</v>
      </c>
      <c r="P23" s="88"/>
      <c r="Q23" s="88"/>
      <c r="R23" s="88"/>
      <c r="S23" s="88"/>
      <c r="T23" s="88"/>
    </row>
    <row r="24" spans="1:20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1:2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1:2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0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20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0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0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0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0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0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1:20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20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20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1:20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20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20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1:20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1:16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1:16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1:16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1:16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1:16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1:16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0.7109375" style="87" customWidth="1"/>
    <col min="2" max="2" width="20.7109375" style="87" customWidth="1"/>
    <col min="3" max="3" width="30.7109375" style="87" customWidth="1"/>
    <col min="4" max="4" width="20.71093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23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23" x14ac:dyDescent="0.25">
      <c r="A2" s="180" t="s">
        <v>69</v>
      </c>
      <c r="B2" s="180"/>
      <c r="C2" s="180" t="s">
        <v>70</v>
      </c>
      <c r="D2" s="180"/>
      <c r="E2" s="180" t="s">
        <v>71</v>
      </c>
      <c r="F2" s="180"/>
      <c r="G2" s="180" t="s">
        <v>72</v>
      </c>
      <c r="H2" s="180"/>
      <c r="I2" s="180" t="s">
        <v>73</v>
      </c>
      <c r="J2" s="180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x14ac:dyDescent="0.25">
      <c r="A3" s="121" t="s">
        <v>107</v>
      </c>
      <c r="B3" s="121" t="s">
        <v>74</v>
      </c>
      <c r="C3" s="121" t="s">
        <v>107</v>
      </c>
      <c r="D3" s="121" t="s">
        <v>74</v>
      </c>
      <c r="E3" s="121" t="s">
        <v>107</v>
      </c>
      <c r="F3" s="121" t="s">
        <v>74</v>
      </c>
      <c r="G3" s="121" t="s">
        <v>107</v>
      </c>
      <c r="H3" s="121" t="s">
        <v>74</v>
      </c>
      <c r="I3" s="121" t="s">
        <v>107</v>
      </c>
      <c r="J3" s="121" t="s">
        <v>74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x14ac:dyDescent="0.25">
      <c r="A4" s="90" t="s">
        <v>75</v>
      </c>
      <c r="B4" s="95">
        <v>1965140</v>
      </c>
      <c r="C4" s="90" t="s">
        <v>165</v>
      </c>
      <c r="D4" s="95">
        <v>12895970</v>
      </c>
      <c r="E4" s="90" t="s">
        <v>167</v>
      </c>
      <c r="F4" s="95">
        <v>9104640</v>
      </c>
      <c r="G4" s="90" t="s">
        <v>170</v>
      </c>
      <c r="H4" s="95">
        <v>6119560</v>
      </c>
      <c r="I4" s="90" t="s">
        <v>182</v>
      </c>
      <c r="J4" s="95">
        <v>5476923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x14ac:dyDescent="0.25">
      <c r="A5" s="90" t="s">
        <v>76</v>
      </c>
      <c r="B5" s="95">
        <v>974711</v>
      </c>
      <c r="C5" s="90" t="s">
        <v>166</v>
      </c>
      <c r="D5" s="95">
        <v>11679696</v>
      </c>
      <c r="E5" s="90" t="s">
        <v>183</v>
      </c>
      <c r="F5" s="95">
        <v>4173260</v>
      </c>
      <c r="G5" s="90" t="s">
        <v>75</v>
      </c>
      <c r="H5" s="95">
        <v>4544496</v>
      </c>
      <c r="I5" s="90" t="s">
        <v>197</v>
      </c>
      <c r="J5" s="95">
        <v>4530401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x14ac:dyDescent="0.25">
      <c r="A6" s="90" t="s">
        <v>77</v>
      </c>
      <c r="B6" s="95">
        <v>498500</v>
      </c>
      <c r="C6" s="90" t="s">
        <v>167</v>
      </c>
      <c r="D6" s="95">
        <v>7864110</v>
      </c>
      <c r="E6" s="90" t="s">
        <v>166</v>
      </c>
      <c r="F6" s="95">
        <v>4082980</v>
      </c>
      <c r="G6" s="90" t="s">
        <v>165</v>
      </c>
      <c r="H6" s="95">
        <v>2088391</v>
      </c>
      <c r="I6" s="90" t="s">
        <v>198</v>
      </c>
      <c r="J6" s="95">
        <v>4361804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23" x14ac:dyDescent="0.25">
      <c r="A7" s="90" t="s">
        <v>78</v>
      </c>
      <c r="B7" s="95">
        <v>435533</v>
      </c>
      <c r="C7" s="90" t="s">
        <v>168</v>
      </c>
      <c r="D7" s="95">
        <v>7803700</v>
      </c>
      <c r="E7" s="90" t="s">
        <v>165</v>
      </c>
      <c r="F7" s="95">
        <v>3734920</v>
      </c>
      <c r="G7" s="90" t="s">
        <v>79</v>
      </c>
      <c r="H7" s="95">
        <v>1763882</v>
      </c>
      <c r="I7" s="90" t="s">
        <v>199</v>
      </c>
      <c r="J7" s="95">
        <v>3899816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3" x14ac:dyDescent="0.25">
      <c r="A8" s="90" t="s">
        <v>81</v>
      </c>
      <c r="B8" s="95">
        <v>420700</v>
      </c>
      <c r="C8" s="90" t="s">
        <v>169</v>
      </c>
      <c r="D8" s="95">
        <v>5310400</v>
      </c>
      <c r="E8" s="90" t="s">
        <v>184</v>
      </c>
      <c r="F8" s="95">
        <v>3655917</v>
      </c>
      <c r="G8" s="90" t="s">
        <v>76</v>
      </c>
      <c r="H8" s="95">
        <v>1757548</v>
      </c>
      <c r="I8" s="90" t="s">
        <v>200</v>
      </c>
      <c r="J8" s="95">
        <v>3381692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x14ac:dyDescent="0.25">
      <c r="A9" s="90" t="s">
        <v>80</v>
      </c>
      <c r="B9" s="95">
        <v>386249</v>
      </c>
      <c r="C9" s="90" t="s">
        <v>170</v>
      </c>
      <c r="D9" s="95">
        <v>5292016</v>
      </c>
      <c r="E9" s="90" t="s">
        <v>170</v>
      </c>
      <c r="F9" s="95">
        <v>3022980</v>
      </c>
      <c r="G9" s="90" t="s">
        <v>167</v>
      </c>
      <c r="H9" s="95">
        <v>1459055</v>
      </c>
      <c r="I9" s="90" t="s">
        <v>176</v>
      </c>
      <c r="J9" s="95">
        <v>3231214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3" x14ac:dyDescent="0.25">
      <c r="A10" s="90" t="s">
        <v>82</v>
      </c>
      <c r="B10" s="95">
        <v>198449</v>
      </c>
      <c r="C10" s="90" t="s">
        <v>171</v>
      </c>
      <c r="D10" s="95">
        <v>5139250</v>
      </c>
      <c r="E10" s="90" t="s">
        <v>185</v>
      </c>
      <c r="F10" s="95">
        <v>1733460</v>
      </c>
      <c r="G10" s="90" t="s">
        <v>186</v>
      </c>
      <c r="H10" s="95">
        <v>1042200</v>
      </c>
      <c r="I10" s="90" t="s">
        <v>83</v>
      </c>
      <c r="J10" s="95">
        <v>3039275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x14ac:dyDescent="0.25">
      <c r="A11" s="90" t="s">
        <v>85</v>
      </c>
      <c r="B11" s="95">
        <v>114529</v>
      </c>
      <c r="C11" s="90" t="s">
        <v>172</v>
      </c>
      <c r="D11" s="95">
        <v>4882525</v>
      </c>
      <c r="E11" s="90" t="s">
        <v>186</v>
      </c>
      <c r="F11" s="95">
        <v>1563820</v>
      </c>
      <c r="G11" s="90" t="s">
        <v>192</v>
      </c>
      <c r="H11" s="95">
        <v>943593</v>
      </c>
      <c r="I11" s="90" t="s">
        <v>201</v>
      </c>
      <c r="J11" s="95">
        <v>2839680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x14ac:dyDescent="0.25">
      <c r="A12" s="90" t="s">
        <v>87</v>
      </c>
      <c r="B12" s="95">
        <v>69186</v>
      </c>
      <c r="C12" s="90" t="s">
        <v>173</v>
      </c>
      <c r="D12" s="95">
        <v>3817575</v>
      </c>
      <c r="E12" s="90" t="s">
        <v>187</v>
      </c>
      <c r="F12" s="95">
        <v>1222600</v>
      </c>
      <c r="G12" s="90" t="s">
        <v>182</v>
      </c>
      <c r="H12" s="95">
        <v>808059</v>
      </c>
      <c r="I12" s="90" t="s">
        <v>202</v>
      </c>
      <c r="J12" s="95">
        <v>2734488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1:23" x14ac:dyDescent="0.25">
      <c r="A13" s="90" t="s">
        <v>84</v>
      </c>
      <c r="B13" s="95">
        <v>61000</v>
      </c>
      <c r="C13" s="90" t="s">
        <v>174</v>
      </c>
      <c r="D13" s="95">
        <v>3531950</v>
      </c>
      <c r="E13" s="90" t="s">
        <v>75</v>
      </c>
      <c r="F13" s="95">
        <v>1178820</v>
      </c>
      <c r="G13" s="90" t="s">
        <v>81</v>
      </c>
      <c r="H13" s="95">
        <v>728346</v>
      </c>
      <c r="I13" s="90" t="s">
        <v>166</v>
      </c>
      <c r="J13" s="95">
        <v>2699556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3" x14ac:dyDescent="0.25">
      <c r="A14" s="90" t="s">
        <v>89</v>
      </c>
      <c r="B14" s="95">
        <v>58624</v>
      </c>
      <c r="C14" s="90" t="s">
        <v>175</v>
      </c>
      <c r="D14" s="95">
        <v>3480375</v>
      </c>
      <c r="E14" s="90" t="s">
        <v>182</v>
      </c>
      <c r="F14" s="95">
        <v>1041520</v>
      </c>
      <c r="G14" s="90" t="s">
        <v>193</v>
      </c>
      <c r="H14" s="95">
        <v>551660</v>
      </c>
      <c r="I14" s="90" t="s">
        <v>203</v>
      </c>
      <c r="J14" s="95">
        <v>2479753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3" x14ac:dyDescent="0.25">
      <c r="A15" s="90" t="s">
        <v>86</v>
      </c>
      <c r="B15" s="95">
        <v>45106</v>
      </c>
      <c r="C15" s="90" t="s">
        <v>176</v>
      </c>
      <c r="D15" s="95">
        <v>2324725</v>
      </c>
      <c r="E15" s="90" t="s">
        <v>188</v>
      </c>
      <c r="F15" s="95">
        <v>1010720</v>
      </c>
      <c r="G15" s="90" t="s">
        <v>194</v>
      </c>
      <c r="H15" s="95">
        <v>466960</v>
      </c>
      <c r="I15" s="90" t="s">
        <v>179</v>
      </c>
      <c r="J15" s="95">
        <v>2309912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x14ac:dyDescent="0.25">
      <c r="A16" s="90" t="s">
        <v>90</v>
      </c>
      <c r="B16" s="95">
        <v>33356</v>
      </c>
      <c r="C16" s="90" t="s">
        <v>177</v>
      </c>
      <c r="D16" s="95">
        <v>2323950</v>
      </c>
      <c r="E16" s="90" t="s">
        <v>189</v>
      </c>
      <c r="F16" s="95">
        <v>937200</v>
      </c>
      <c r="G16" s="90" t="s">
        <v>166</v>
      </c>
      <c r="H16" s="95">
        <v>395354</v>
      </c>
      <c r="I16" s="90" t="s">
        <v>204</v>
      </c>
      <c r="J16" s="95">
        <v>1822722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x14ac:dyDescent="0.25">
      <c r="A17" s="90" t="s">
        <v>137</v>
      </c>
      <c r="B17" s="95">
        <v>30532</v>
      </c>
      <c r="C17" s="90" t="s">
        <v>75</v>
      </c>
      <c r="D17" s="95">
        <v>2287985</v>
      </c>
      <c r="E17" s="90" t="s">
        <v>76</v>
      </c>
      <c r="F17" s="95">
        <v>912300</v>
      </c>
      <c r="G17" s="90" t="s">
        <v>187</v>
      </c>
      <c r="H17" s="95">
        <v>302600</v>
      </c>
      <c r="I17" s="90" t="s">
        <v>205</v>
      </c>
      <c r="J17" s="95">
        <v>1775918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25">
      <c r="A18" s="90" t="s">
        <v>139</v>
      </c>
      <c r="B18" s="95">
        <v>30366</v>
      </c>
      <c r="C18" s="90" t="s">
        <v>89</v>
      </c>
      <c r="D18" s="95">
        <v>2226342</v>
      </c>
      <c r="E18" s="90" t="s">
        <v>190</v>
      </c>
      <c r="F18" s="95">
        <v>535740</v>
      </c>
      <c r="G18" s="90" t="s">
        <v>90</v>
      </c>
      <c r="H18" s="95">
        <v>284040</v>
      </c>
      <c r="I18" s="90" t="s">
        <v>87</v>
      </c>
      <c r="J18" s="95">
        <v>1511698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x14ac:dyDescent="0.25">
      <c r="A19" s="90" t="s">
        <v>138</v>
      </c>
      <c r="B19" s="95">
        <v>30266</v>
      </c>
      <c r="C19" s="90" t="s">
        <v>178</v>
      </c>
      <c r="D19" s="95">
        <v>2065000</v>
      </c>
      <c r="E19" s="90" t="s">
        <v>177</v>
      </c>
      <c r="F19" s="95">
        <v>526000</v>
      </c>
      <c r="G19" s="90" t="s">
        <v>195</v>
      </c>
      <c r="H19" s="95">
        <v>241560</v>
      </c>
      <c r="I19" s="90" t="s">
        <v>86</v>
      </c>
      <c r="J19" s="95">
        <v>1475235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25">
      <c r="A20" s="90" t="s">
        <v>79</v>
      </c>
      <c r="B20" s="95">
        <v>29518</v>
      </c>
      <c r="C20" s="90" t="s">
        <v>179</v>
      </c>
      <c r="D20" s="95">
        <v>1990295</v>
      </c>
      <c r="E20" s="90" t="s">
        <v>82</v>
      </c>
      <c r="F20" s="95">
        <v>518627</v>
      </c>
      <c r="G20" s="90" t="s">
        <v>78</v>
      </c>
      <c r="H20" s="95">
        <v>238380</v>
      </c>
      <c r="I20" s="90" t="s">
        <v>206</v>
      </c>
      <c r="J20" s="95">
        <v>1397076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25">
      <c r="A21" s="90" t="s">
        <v>83</v>
      </c>
      <c r="B21" s="95">
        <v>29297</v>
      </c>
      <c r="C21" s="90" t="s">
        <v>180</v>
      </c>
      <c r="D21" s="95">
        <v>1869500</v>
      </c>
      <c r="E21" s="90" t="s">
        <v>191</v>
      </c>
      <c r="F21" s="95">
        <v>516000</v>
      </c>
      <c r="G21" s="90" t="s">
        <v>86</v>
      </c>
      <c r="H21" s="95">
        <v>235016</v>
      </c>
      <c r="I21" s="90" t="s">
        <v>170</v>
      </c>
      <c r="J21" s="95">
        <v>1353122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25">
      <c r="A22" s="90" t="s">
        <v>88</v>
      </c>
      <c r="B22" s="95">
        <v>29243</v>
      </c>
      <c r="C22" s="90" t="s">
        <v>181</v>
      </c>
      <c r="D22" s="95">
        <v>1834220</v>
      </c>
      <c r="E22" s="90" t="s">
        <v>89</v>
      </c>
      <c r="F22" s="95">
        <v>448820</v>
      </c>
      <c r="G22" s="90" t="s">
        <v>82</v>
      </c>
      <c r="H22" s="95">
        <v>234050</v>
      </c>
      <c r="I22" s="90" t="s">
        <v>167</v>
      </c>
      <c r="J22" s="95">
        <v>1301301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25">
      <c r="A23" s="91" t="s">
        <v>150</v>
      </c>
      <c r="B23" s="102">
        <v>22072</v>
      </c>
      <c r="C23" s="91" t="s">
        <v>182</v>
      </c>
      <c r="D23" s="102">
        <v>1804275</v>
      </c>
      <c r="E23" s="91" t="s">
        <v>172</v>
      </c>
      <c r="F23" s="103">
        <v>428500</v>
      </c>
      <c r="G23" s="91" t="s">
        <v>196</v>
      </c>
      <c r="H23" s="103">
        <v>166140</v>
      </c>
      <c r="I23" s="91" t="s">
        <v>77</v>
      </c>
      <c r="J23" s="103">
        <v>1278300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3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3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3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3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3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zoomScaleNormal="90" workbookViewId="0">
      <pane ySplit="3" topLeftCell="A4" activePane="bottomLeft" state="frozen"/>
      <selection pane="bottomLeft" activeCell="C26" sqref="C26"/>
    </sheetView>
  </sheetViews>
  <sheetFormatPr defaultColWidth="9.140625" defaultRowHeight="15" x14ac:dyDescent="0.25"/>
  <cols>
    <col min="1" max="1" width="30.7109375" style="87" customWidth="1"/>
    <col min="2" max="2" width="20.7109375" style="87" customWidth="1"/>
    <col min="3" max="3" width="30.7109375" style="87" customWidth="1"/>
    <col min="4" max="4" width="20.71093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16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6" x14ac:dyDescent="0.25">
      <c r="A2" s="180" t="s">
        <v>92</v>
      </c>
      <c r="B2" s="180"/>
      <c r="C2" s="180" t="s">
        <v>93</v>
      </c>
      <c r="D2" s="180"/>
      <c r="E2" s="180" t="s">
        <v>94</v>
      </c>
      <c r="F2" s="180"/>
      <c r="G2" s="180" t="s">
        <v>95</v>
      </c>
      <c r="H2" s="180"/>
      <c r="I2" s="181" t="s">
        <v>96</v>
      </c>
      <c r="J2" s="182"/>
      <c r="K2" s="123"/>
      <c r="L2" s="88"/>
      <c r="M2" s="88"/>
      <c r="N2" s="88"/>
      <c r="O2" s="88"/>
      <c r="P2" s="88"/>
    </row>
    <row r="3" spans="1:16" x14ac:dyDescent="0.25">
      <c r="A3" s="121" t="s">
        <v>107</v>
      </c>
      <c r="B3" s="124" t="s">
        <v>120</v>
      </c>
      <c r="C3" s="121" t="s">
        <v>107</v>
      </c>
      <c r="D3" s="124" t="s">
        <v>120</v>
      </c>
      <c r="E3" s="121" t="s">
        <v>107</v>
      </c>
      <c r="F3" s="124" t="s">
        <v>120</v>
      </c>
      <c r="G3" s="121" t="s">
        <v>107</v>
      </c>
      <c r="H3" s="124" t="s">
        <v>120</v>
      </c>
      <c r="I3" s="121" t="s">
        <v>107</v>
      </c>
      <c r="J3" s="124" t="s">
        <v>120</v>
      </c>
      <c r="K3" s="88"/>
      <c r="L3" s="88"/>
      <c r="M3" s="88"/>
      <c r="N3" s="88"/>
      <c r="O3" s="88"/>
      <c r="P3" s="88"/>
    </row>
    <row r="4" spans="1:16" x14ac:dyDescent="0.25">
      <c r="A4" s="90" t="s">
        <v>257</v>
      </c>
      <c r="B4" s="95">
        <v>8801806</v>
      </c>
      <c r="C4" s="90" t="s">
        <v>271</v>
      </c>
      <c r="D4" s="95">
        <v>7934602</v>
      </c>
      <c r="E4" s="90" t="s">
        <v>282</v>
      </c>
      <c r="F4" s="95">
        <v>8824465</v>
      </c>
      <c r="G4" s="90" t="s">
        <v>288</v>
      </c>
      <c r="H4" s="95">
        <v>9635552</v>
      </c>
      <c r="I4" s="90" t="s">
        <v>302</v>
      </c>
      <c r="J4" s="95">
        <v>11318983</v>
      </c>
      <c r="K4" s="88"/>
      <c r="L4" s="88"/>
      <c r="M4" s="88"/>
      <c r="N4" s="88"/>
      <c r="O4" s="88"/>
      <c r="P4" s="88"/>
    </row>
    <row r="5" spans="1:16" x14ac:dyDescent="0.25">
      <c r="A5" s="90" t="s">
        <v>258</v>
      </c>
      <c r="B5" s="95">
        <v>4918400</v>
      </c>
      <c r="C5" s="90" t="s">
        <v>272</v>
      </c>
      <c r="D5" s="95">
        <v>7478274</v>
      </c>
      <c r="E5" s="90" t="s">
        <v>283</v>
      </c>
      <c r="F5" s="95">
        <v>8127877</v>
      </c>
      <c r="G5" s="90" t="s">
        <v>265</v>
      </c>
      <c r="H5" s="95">
        <v>4980176</v>
      </c>
      <c r="I5" s="90" t="s">
        <v>288</v>
      </c>
      <c r="J5" s="95">
        <v>3635944</v>
      </c>
      <c r="K5" s="88"/>
      <c r="L5" s="88"/>
      <c r="M5" s="88"/>
      <c r="N5" s="88"/>
      <c r="O5" s="88"/>
      <c r="P5" s="88"/>
    </row>
    <row r="6" spans="1:16" x14ac:dyDescent="0.25">
      <c r="A6" s="90" t="s">
        <v>259</v>
      </c>
      <c r="B6" s="95">
        <v>4160996</v>
      </c>
      <c r="C6" s="90" t="s">
        <v>184</v>
      </c>
      <c r="D6" s="95">
        <v>4968104</v>
      </c>
      <c r="E6" s="90" t="s">
        <v>284</v>
      </c>
      <c r="F6" s="95">
        <v>5755996</v>
      </c>
      <c r="G6" s="90" t="s">
        <v>190</v>
      </c>
      <c r="H6" s="95">
        <v>3358664</v>
      </c>
      <c r="I6" s="90" t="s">
        <v>303</v>
      </c>
      <c r="J6" s="95">
        <v>2283100</v>
      </c>
      <c r="K6" s="88"/>
      <c r="L6" s="88"/>
      <c r="M6" s="88"/>
      <c r="N6" s="88"/>
      <c r="O6" s="88"/>
      <c r="P6" s="88"/>
    </row>
    <row r="7" spans="1:16" x14ac:dyDescent="0.25">
      <c r="A7" s="90" t="s">
        <v>260</v>
      </c>
      <c r="B7" s="95">
        <v>3270242</v>
      </c>
      <c r="C7" s="90" t="s">
        <v>181</v>
      </c>
      <c r="D7" s="95">
        <v>4508351</v>
      </c>
      <c r="E7" s="90" t="s">
        <v>200</v>
      </c>
      <c r="F7" s="95">
        <v>3588296</v>
      </c>
      <c r="G7" s="90" t="s">
        <v>292</v>
      </c>
      <c r="H7" s="95">
        <v>1935044</v>
      </c>
      <c r="I7" s="90" t="s">
        <v>304</v>
      </c>
      <c r="J7" s="95">
        <v>1602980</v>
      </c>
      <c r="K7" s="88"/>
      <c r="L7" s="88"/>
      <c r="M7" s="88"/>
      <c r="N7" s="88"/>
      <c r="O7" s="88"/>
      <c r="P7" s="88"/>
    </row>
    <row r="8" spans="1:16" x14ac:dyDescent="0.25">
      <c r="A8" s="90" t="s">
        <v>84</v>
      </c>
      <c r="B8" s="95">
        <v>2916800</v>
      </c>
      <c r="C8" s="90" t="s">
        <v>182</v>
      </c>
      <c r="D8" s="95">
        <v>3921791</v>
      </c>
      <c r="E8" s="90" t="s">
        <v>380</v>
      </c>
      <c r="F8" s="95">
        <v>2994122</v>
      </c>
      <c r="G8" s="90" t="s">
        <v>293</v>
      </c>
      <c r="H8" s="95">
        <v>1705740</v>
      </c>
      <c r="I8" s="90" t="s">
        <v>305</v>
      </c>
      <c r="J8" s="95">
        <v>1372120</v>
      </c>
      <c r="K8" s="88"/>
      <c r="L8" s="88"/>
      <c r="M8" s="88"/>
      <c r="N8" s="88"/>
      <c r="O8" s="88"/>
      <c r="P8" s="88"/>
    </row>
    <row r="9" spans="1:16" x14ac:dyDescent="0.25">
      <c r="A9" s="90" t="s">
        <v>261</v>
      </c>
      <c r="B9" s="95">
        <v>2306883</v>
      </c>
      <c r="C9" s="90" t="s">
        <v>179</v>
      </c>
      <c r="D9" s="95">
        <v>3343215</v>
      </c>
      <c r="E9" s="90" t="s">
        <v>285</v>
      </c>
      <c r="F9" s="95">
        <v>2907116</v>
      </c>
      <c r="G9" s="90" t="s">
        <v>263</v>
      </c>
      <c r="H9" s="95">
        <v>993421</v>
      </c>
      <c r="I9" s="90" t="s">
        <v>306</v>
      </c>
      <c r="J9" s="95">
        <v>1288630</v>
      </c>
      <c r="K9" s="88"/>
      <c r="L9" s="88"/>
      <c r="M9" s="88"/>
      <c r="N9" s="88"/>
      <c r="O9" s="88"/>
      <c r="P9" s="88"/>
    </row>
    <row r="10" spans="1:16" x14ac:dyDescent="0.25">
      <c r="A10" s="90" t="s">
        <v>89</v>
      </c>
      <c r="B10" s="95">
        <v>2044534</v>
      </c>
      <c r="C10" s="90" t="s">
        <v>273</v>
      </c>
      <c r="D10" s="95">
        <v>2359268</v>
      </c>
      <c r="E10" s="90" t="s">
        <v>280</v>
      </c>
      <c r="F10" s="95">
        <v>934968</v>
      </c>
      <c r="G10" s="90" t="s">
        <v>294</v>
      </c>
      <c r="H10" s="95">
        <v>948776</v>
      </c>
      <c r="I10" s="90" t="s">
        <v>190</v>
      </c>
      <c r="J10" s="95">
        <v>1236798</v>
      </c>
      <c r="K10" s="88"/>
      <c r="L10" s="88"/>
      <c r="M10" s="88"/>
      <c r="N10" s="88"/>
      <c r="O10" s="88"/>
      <c r="P10" s="88"/>
    </row>
    <row r="11" spans="1:16" x14ac:dyDescent="0.25">
      <c r="A11" s="90" t="s">
        <v>83</v>
      </c>
      <c r="B11" s="95">
        <v>1906736</v>
      </c>
      <c r="C11" s="90" t="s">
        <v>166</v>
      </c>
      <c r="D11" s="95">
        <v>2136110</v>
      </c>
      <c r="E11" s="90" t="s">
        <v>286</v>
      </c>
      <c r="F11" s="95">
        <v>620624</v>
      </c>
      <c r="G11" s="90" t="s">
        <v>266</v>
      </c>
      <c r="H11" s="95">
        <v>794555</v>
      </c>
      <c r="I11" s="90" t="s">
        <v>187</v>
      </c>
      <c r="J11" s="95">
        <v>1137736</v>
      </c>
      <c r="K11" s="88"/>
      <c r="L11" s="88"/>
      <c r="M11" s="88"/>
      <c r="N11" s="88"/>
      <c r="O11" s="88"/>
      <c r="P11" s="88"/>
    </row>
    <row r="12" spans="1:16" x14ac:dyDescent="0.25">
      <c r="A12" s="90" t="s">
        <v>262</v>
      </c>
      <c r="B12" s="95">
        <v>1883255</v>
      </c>
      <c r="C12" s="90" t="s">
        <v>200</v>
      </c>
      <c r="D12" s="95">
        <v>2053157</v>
      </c>
      <c r="E12" s="90" t="s">
        <v>287</v>
      </c>
      <c r="F12" s="95">
        <v>613758</v>
      </c>
      <c r="G12" s="90" t="s">
        <v>295</v>
      </c>
      <c r="H12" s="95">
        <v>770947</v>
      </c>
      <c r="I12" s="90" t="s">
        <v>307</v>
      </c>
      <c r="J12" s="95">
        <v>1074150</v>
      </c>
      <c r="K12" s="88"/>
      <c r="L12" s="88"/>
      <c r="M12" s="88"/>
      <c r="N12" s="88"/>
      <c r="O12" s="88"/>
      <c r="P12" s="88"/>
    </row>
    <row r="13" spans="1:16" x14ac:dyDescent="0.25">
      <c r="A13" s="90" t="s">
        <v>263</v>
      </c>
      <c r="B13" s="95">
        <v>1816882</v>
      </c>
      <c r="C13" s="90" t="s">
        <v>274</v>
      </c>
      <c r="D13" s="95">
        <v>1907400</v>
      </c>
      <c r="E13" s="90" t="s">
        <v>187</v>
      </c>
      <c r="F13" s="95">
        <v>426906</v>
      </c>
      <c r="G13" s="90" t="s">
        <v>200</v>
      </c>
      <c r="H13" s="95">
        <v>731968</v>
      </c>
      <c r="I13" s="90" t="s">
        <v>308</v>
      </c>
      <c r="J13" s="95">
        <v>1073530</v>
      </c>
      <c r="K13" s="88"/>
      <c r="L13" s="88"/>
      <c r="M13" s="88"/>
      <c r="N13" s="88"/>
      <c r="O13" s="88"/>
      <c r="P13" s="88"/>
    </row>
    <row r="14" spans="1:16" x14ac:dyDescent="0.25">
      <c r="A14" s="90" t="s">
        <v>264</v>
      </c>
      <c r="B14" s="95">
        <v>1787472</v>
      </c>
      <c r="C14" s="90" t="s">
        <v>198</v>
      </c>
      <c r="D14" s="95">
        <v>1847383</v>
      </c>
      <c r="E14" s="90" t="s">
        <v>288</v>
      </c>
      <c r="F14" s="95">
        <v>270000</v>
      </c>
      <c r="G14" s="90" t="s">
        <v>296</v>
      </c>
      <c r="H14" s="95">
        <v>721822</v>
      </c>
      <c r="I14" s="90" t="s">
        <v>309</v>
      </c>
      <c r="J14" s="95">
        <v>1043262</v>
      </c>
      <c r="K14" s="88"/>
      <c r="L14" s="88"/>
      <c r="M14" s="88"/>
      <c r="N14" s="88"/>
      <c r="O14" s="88"/>
      <c r="P14" s="88"/>
    </row>
    <row r="15" spans="1:16" x14ac:dyDescent="0.25">
      <c r="A15" s="90" t="s">
        <v>203</v>
      </c>
      <c r="B15" s="95">
        <v>1716655</v>
      </c>
      <c r="C15" s="90" t="s">
        <v>275</v>
      </c>
      <c r="D15" s="95">
        <v>1722340</v>
      </c>
      <c r="E15" s="90" t="s">
        <v>195</v>
      </c>
      <c r="F15" s="95">
        <v>234620</v>
      </c>
      <c r="G15" s="90" t="s">
        <v>297</v>
      </c>
      <c r="H15" s="95">
        <v>701500</v>
      </c>
      <c r="I15" s="90" t="s">
        <v>310</v>
      </c>
      <c r="J15" s="95">
        <v>1005109</v>
      </c>
      <c r="K15" s="88"/>
      <c r="L15" s="88"/>
      <c r="M15" s="88"/>
      <c r="N15" s="88"/>
      <c r="O15" s="88"/>
      <c r="P15" s="88"/>
    </row>
    <row r="16" spans="1:16" x14ac:dyDescent="0.25">
      <c r="A16" s="90" t="s">
        <v>265</v>
      </c>
      <c r="B16" s="95">
        <v>1665091</v>
      </c>
      <c r="C16" s="90" t="s">
        <v>276</v>
      </c>
      <c r="D16" s="95">
        <v>1601196</v>
      </c>
      <c r="E16" s="90" t="s">
        <v>90</v>
      </c>
      <c r="F16" s="95">
        <v>151059</v>
      </c>
      <c r="G16" s="90" t="s">
        <v>261</v>
      </c>
      <c r="H16" s="95">
        <v>464026</v>
      </c>
      <c r="I16" s="90" t="s">
        <v>311</v>
      </c>
      <c r="J16" s="95">
        <v>781540</v>
      </c>
      <c r="K16" s="88"/>
      <c r="L16" s="88"/>
      <c r="M16" s="88"/>
      <c r="N16" s="88"/>
      <c r="O16" s="88"/>
      <c r="P16" s="88"/>
    </row>
    <row r="17" spans="1:16" x14ac:dyDescent="0.25">
      <c r="A17" s="90" t="s">
        <v>266</v>
      </c>
      <c r="B17" s="95">
        <v>1303641</v>
      </c>
      <c r="C17" s="90" t="s">
        <v>277</v>
      </c>
      <c r="D17" s="95">
        <v>1470967</v>
      </c>
      <c r="E17" s="90" t="s">
        <v>89</v>
      </c>
      <c r="F17" s="95">
        <v>137866</v>
      </c>
      <c r="G17" s="90" t="s">
        <v>257</v>
      </c>
      <c r="H17" s="95">
        <v>419830</v>
      </c>
      <c r="I17" s="90" t="s">
        <v>200</v>
      </c>
      <c r="J17" s="95">
        <v>780969</v>
      </c>
      <c r="K17" s="88"/>
      <c r="L17" s="88"/>
      <c r="M17" s="88"/>
      <c r="N17" s="88"/>
      <c r="O17" s="88"/>
      <c r="P17" s="88"/>
    </row>
    <row r="18" spans="1:16" x14ac:dyDescent="0.25">
      <c r="A18" s="90" t="s">
        <v>267</v>
      </c>
      <c r="B18" s="95">
        <v>1232920</v>
      </c>
      <c r="C18" s="90" t="s">
        <v>203</v>
      </c>
      <c r="D18" s="95">
        <v>1457368</v>
      </c>
      <c r="E18" s="90" t="s">
        <v>289</v>
      </c>
      <c r="F18" s="95">
        <v>88499</v>
      </c>
      <c r="G18" s="90" t="s">
        <v>262</v>
      </c>
      <c r="H18" s="95">
        <v>410626</v>
      </c>
      <c r="I18" s="90" t="s">
        <v>183</v>
      </c>
      <c r="J18" s="95">
        <v>645143</v>
      </c>
      <c r="K18" s="88"/>
      <c r="L18" s="88"/>
      <c r="M18" s="88"/>
      <c r="N18" s="88"/>
      <c r="O18" s="88"/>
      <c r="P18" s="88"/>
    </row>
    <row r="19" spans="1:16" x14ac:dyDescent="0.25">
      <c r="A19" s="90" t="s">
        <v>268</v>
      </c>
      <c r="B19" s="95">
        <v>1159760</v>
      </c>
      <c r="C19" s="90" t="s">
        <v>278</v>
      </c>
      <c r="D19" s="95">
        <v>1384450</v>
      </c>
      <c r="E19" s="90" t="s">
        <v>185</v>
      </c>
      <c r="F19" s="95">
        <v>80542</v>
      </c>
      <c r="G19" s="90" t="s">
        <v>182</v>
      </c>
      <c r="H19" s="95">
        <v>313740</v>
      </c>
      <c r="I19" s="90" t="s">
        <v>312</v>
      </c>
      <c r="J19" s="95">
        <v>542908</v>
      </c>
      <c r="K19" s="88"/>
      <c r="L19" s="88"/>
      <c r="M19" s="88"/>
      <c r="N19" s="88"/>
      <c r="O19" s="88"/>
      <c r="P19" s="88"/>
    </row>
    <row r="20" spans="1:16" x14ac:dyDescent="0.25">
      <c r="A20" s="90" t="s">
        <v>255</v>
      </c>
      <c r="B20" s="95">
        <v>1123360</v>
      </c>
      <c r="C20" s="90" t="s">
        <v>89</v>
      </c>
      <c r="D20" s="95">
        <v>1354366</v>
      </c>
      <c r="E20" s="90" t="s">
        <v>290</v>
      </c>
      <c r="F20" s="95">
        <v>73090</v>
      </c>
      <c r="G20" s="90" t="s">
        <v>298</v>
      </c>
      <c r="H20" s="95">
        <v>229857</v>
      </c>
      <c r="I20" s="90" t="s">
        <v>182</v>
      </c>
      <c r="J20" s="95">
        <v>525460</v>
      </c>
      <c r="K20" s="88"/>
      <c r="L20" s="88"/>
      <c r="M20" s="88"/>
      <c r="N20" s="88"/>
      <c r="O20" s="88"/>
      <c r="P20" s="88"/>
    </row>
    <row r="21" spans="1:16" x14ac:dyDescent="0.25">
      <c r="A21" s="90" t="s">
        <v>269</v>
      </c>
      <c r="B21" s="95">
        <v>994709</v>
      </c>
      <c r="C21" s="90" t="s">
        <v>279</v>
      </c>
      <c r="D21" s="95">
        <v>1112150</v>
      </c>
      <c r="E21" s="90" t="s">
        <v>82</v>
      </c>
      <c r="F21" s="95">
        <v>72565</v>
      </c>
      <c r="G21" s="90" t="s">
        <v>299</v>
      </c>
      <c r="H21" s="95">
        <v>224000</v>
      </c>
      <c r="I21" s="90" t="s">
        <v>262</v>
      </c>
      <c r="J21" s="95">
        <v>517000</v>
      </c>
      <c r="K21" s="88"/>
      <c r="L21" s="88"/>
      <c r="M21" s="88"/>
      <c r="N21" s="88"/>
      <c r="O21" s="88"/>
      <c r="P21" s="88"/>
    </row>
    <row r="22" spans="1:16" x14ac:dyDescent="0.25">
      <c r="A22" s="90" t="s">
        <v>86</v>
      </c>
      <c r="B22" s="95">
        <v>964082</v>
      </c>
      <c r="C22" s="90" t="s">
        <v>280</v>
      </c>
      <c r="D22" s="95">
        <v>1068829</v>
      </c>
      <c r="E22" s="90" t="s">
        <v>182</v>
      </c>
      <c r="F22" s="95">
        <v>66080</v>
      </c>
      <c r="G22" s="90" t="s">
        <v>300</v>
      </c>
      <c r="H22" s="95">
        <v>219146</v>
      </c>
      <c r="I22" s="90" t="s">
        <v>273</v>
      </c>
      <c r="J22" s="95">
        <v>500174</v>
      </c>
      <c r="K22" s="88"/>
      <c r="L22" s="88"/>
      <c r="M22" s="88"/>
      <c r="N22" s="88"/>
      <c r="O22" s="88"/>
      <c r="P22" s="88"/>
    </row>
    <row r="23" spans="1:16" x14ac:dyDescent="0.25">
      <c r="A23" s="91" t="s">
        <v>270</v>
      </c>
      <c r="B23" s="102">
        <v>919482</v>
      </c>
      <c r="C23" s="91" t="s">
        <v>281</v>
      </c>
      <c r="D23" s="102">
        <v>1061000</v>
      </c>
      <c r="E23" s="91" t="s">
        <v>291</v>
      </c>
      <c r="F23" s="102">
        <v>64926</v>
      </c>
      <c r="G23" s="91" t="s">
        <v>301</v>
      </c>
      <c r="H23" s="102">
        <v>211000</v>
      </c>
      <c r="I23" s="91" t="s">
        <v>203</v>
      </c>
      <c r="J23" s="102">
        <v>474160</v>
      </c>
      <c r="K23" s="88"/>
      <c r="L23" s="88"/>
      <c r="M23" s="88"/>
      <c r="N23" s="88"/>
      <c r="O23" s="88"/>
      <c r="P23" s="88"/>
    </row>
    <row r="24" spans="1:16" x14ac:dyDescent="0.25">
      <c r="A24" s="88"/>
      <c r="B24" s="88"/>
      <c r="C24" s="88"/>
      <c r="D24" s="88"/>
      <c r="E24" s="88" t="s">
        <v>118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16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1:16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zoomScaleNormal="90" workbookViewId="0">
      <pane ySplit="3" topLeftCell="A4" activePane="bottomLeft" state="frozen"/>
      <selection pane="bottomLeft" activeCell="E25" sqref="E25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6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60" x14ac:dyDescent="0.25">
      <c r="A2" s="180" t="s">
        <v>92</v>
      </c>
      <c r="B2" s="180"/>
      <c r="C2" s="180"/>
      <c r="D2" s="180" t="s">
        <v>93</v>
      </c>
      <c r="E2" s="180"/>
      <c r="F2" s="180"/>
      <c r="G2" s="180" t="s">
        <v>94</v>
      </c>
      <c r="H2" s="180"/>
      <c r="I2" s="180"/>
      <c r="J2" s="180" t="s">
        <v>95</v>
      </c>
      <c r="K2" s="180"/>
      <c r="L2" s="180"/>
      <c r="M2" s="180" t="s">
        <v>96</v>
      </c>
      <c r="N2" s="180"/>
      <c r="O2" s="180"/>
      <c r="P2" s="88"/>
      <c r="Q2" s="88"/>
      <c r="R2" s="88"/>
      <c r="S2" s="88"/>
      <c r="T2" s="88"/>
      <c r="U2" s="88"/>
      <c r="V2" s="88"/>
      <c r="W2" s="88"/>
      <c r="X2" s="88"/>
    </row>
    <row r="3" spans="1:60" x14ac:dyDescent="0.25">
      <c r="A3" s="121" t="s">
        <v>91</v>
      </c>
      <c r="B3" s="121" t="s">
        <v>107</v>
      </c>
      <c r="C3" s="121" t="s">
        <v>120</v>
      </c>
      <c r="D3" s="121" t="s">
        <v>91</v>
      </c>
      <c r="E3" s="121" t="s">
        <v>107</v>
      </c>
      <c r="F3" s="121" t="s">
        <v>120</v>
      </c>
      <c r="G3" s="121" t="s">
        <v>91</v>
      </c>
      <c r="H3" s="121" t="s">
        <v>107</v>
      </c>
      <c r="I3" s="121" t="s">
        <v>120</v>
      </c>
      <c r="J3" s="121" t="s">
        <v>91</v>
      </c>
      <c r="K3" s="121" t="s">
        <v>107</v>
      </c>
      <c r="L3" s="121" t="s">
        <v>120</v>
      </c>
      <c r="M3" s="121" t="s">
        <v>91</v>
      </c>
      <c r="N3" s="121" t="s">
        <v>107</v>
      </c>
      <c r="O3" s="121" t="s">
        <v>120</v>
      </c>
      <c r="P3" s="88"/>
      <c r="Q3" s="88"/>
      <c r="R3" s="88"/>
      <c r="S3" s="88"/>
      <c r="T3" s="88"/>
      <c r="U3" s="88"/>
      <c r="V3" s="88"/>
      <c r="W3" s="88"/>
      <c r="X3" s="88"/>
    </row>
    <row r="4" spans="1:60" s="108" customFormat="1" x14ac:dyDescent="0.2">
      <c r="A4" s="90" t="s">
        <v>313</v>
      </c>
      <c r="B4" s="90" t="s">
        <v>259</v>
      </c>
      <c r="C4" s="95">
        <v>3997021</v>
      </c>
      <c r="D4" s="90" t="s">
        <v>271</v>
      </c>
      <c r="E4" s="90" t="s">
        <v>271</v>
      </c>
      <c r="F4" s="95">
        <v>4271200</v>
      </c>
      <c r="G4" s="90" t="s">
        <v>282</v>
      </c>
      <c r="H4" s="90" t="s">
        <v>282</v>
      </c>
      <c r="I4" s="95">
        <v>8337669</v>
      </c>
      <c r="J4" s="90" t="s">
        <v>354</v>
      </c>
      <c r="K4" s="90" t="s">
        <v>190</v>
      </c>
      <c r="L4" s="95">
        <v>2910192</v>
      </c>
      <c r="M4" s="90" t="s">
        <v>368</v>
      </c>
      <c r="N4" s="90" t="s">
        <v>302</v>
      </c>
      <c r="O4" s="95">
        <v>9280657</v>
      </c>
      <c r="P4" s="104"/>
      <c r="Q4" s="104"/>
      <c r="R4" s="104"/>
      <c r="S4" s="104"/>
      <c r="T4" s="104"/>
      <c r="U4" s="104"/>
      <c r="V4" s="104"/>
      <c r="W4" s="104"/>
      <c r="X4" s="104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</row>
    <row r="5" spans="1:60" s="108" customFormat="1" x14ac:dyDescent="0.2">
      <c r="A5" s="90" t="s">
        <v>257</v>
      </c>
      <c r="B5" s="90" t="s">
        <v>257</v>
      </c>
      <c r="C5" s="95">
        <v>3906814</v>
      </c>
      <c r="D5" s="90" t="s">
        <v>327</v>
      </c>
      <c r="E5" s="90" t="s">
        <v>272</v>
      </c>
      <c r="F5" s="95">
        <v>4261405</v>
      </c>
      <c r="G5" s="90" t="s">
        <v>341</v>
      </c>
      <c r="H5" s="90" t="s">
        <v>283</v>
      </c>
      <c r="I5" s="95">
        <v>7166110</v>
      </c>
      <c r="J5" s="90" t="s">
        <v>265</v>
      </c>
      <c r="K5" s="90" t="s">
        <v>265</v>
      </c>
      <c r="L5" s="95">
        <v>2853208</v>
      </c>
      <c r="M5" s="90" t="s">
        <v>359</v>
      </c>
      <c r="N5" s="90" t="s">
        <v>288</v>
      </c>
      <c r="O5" s="95">
        <v>3186426</v>
      </c>
      <c r="P5" s="104"/>
      <c r="Q5" s="104"/>
      <c r="R5" s="104"/>
      <c r="S5" s="104"/>
      <c r="T5" s="104"/>
      <c r="U5" s="104"/>
      <c r="V5" s="104"/>
      <c r="W5" s="104"/>
      <c r="X5" s="104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</row>
    <row r="6" spans="1:60" s="108" customFormat="1" x14ac:dyDescent="0.2">
      <c r="A6" s="90" t="s">
        <v>314</v>
      </c>
      <c r="B6" s="90" t="s">
        <v>257</v>
      </c>
      <c r="C6" s="95">
        <v>3702052</v>
      </c>
      <c r="D6" s="90" t="s">
        <v>328</v>
      </c>
      <c r="E6" s="90" t="s">
        <v>181</v>
      </c>
      <c r="F6" s="95">
        <v>3405491</v>
      </c>
      <c r="G6" s="90" t="s">
        <v>342</v>
      </c>
      <c r="H6" s="90" t="s">
        <v>284</v>
      </c>
      <c r="I6" s="95">
        <v>4775995</v>
      </c>
      <c r="J6" s="90" t="s">
        <v>355</v>
      </c>
      <c r="K6" s="90" t="s">
        <v>288</v>
      </c>
      <c r="L6" s="95">
        <v>2617400</v>
      </c>
      <c r="M6" s="90" t="s">
        <v>369</v>
      </c>
      <c r="N6" s="90" t="s">
        <v>303</v>
      </c>
      <c r="O6" s="95">
        <v>2105100</v>
      </c>
      <c r="P6" s="104"/>
      <c r="Q6" s="104"/>
      <c r="R6" s="104"/>
      <c r="S6" s="104"/>
      <c r="T6" s="104"/>
      <c r="U6" s="104"/>
      <c r="V6" s="104"/>
      <c r="W6" s="104"/>
      <c r="X6" s="104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</row>
    <row r="7" spans="1:60" s="108" customFormat="1" x14ac:dyDescent="0.2">
      <c r="A7" s="90" t="s">
        <v>315</v>
      </c>
      <c r="B7" s="90" t="s">
        <v>261</v>
      </c>
      <c r="C7" s="95">
        <v>2263004</v>
      </c>
      <c r="D7" s="90" t="s">
        <v>329</v>
      </c>
      <c r="E7" s="90" t="s">
        <v>271</v>
      </c>
      <c r="F7" s="95">
        <v>3131652</v>
      </c>
      <c r="G7" s="90" t="s">
        <v>200</v>
      </c>
      <c r="H7" s="90" t="s">
        <v>200</v>
      </c>
      <c r="I7" s="95">
        <v>3588296</v>
      </c>
      <c r="J7" s="90" t="s">
        <v>325</v>
      </c>
      <c r="K7" s="90" t="s">
        <v>292</v>
      </c>
      <c r="L7" s="95">
        <v>1841768</v>
      </c>
      <c r="M7" s="90" t="s">
        <v>370</v>
      </c>
      <c r="N7" s="90" t="s">
        <v>305</v>
      </c>
      <c r="O7" s="95">
        <v>1340120</v>
      </c>
      <c r="P7" s="104"/>
      <c r="Q7" s="104"/>
      <c r="R7" s="104"/>
      <c r="S7" s="104"/>
      <c r="T7" s="104"/>
      <c r="U7" s="104"/>
      <c r="V7" s="104"/>
      <c r="W7" s="104"/>
      <c r="X7" s="104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</row>
    <row r="8" spans="1:60" s="108" customFormat="1" x14ac:dyDescent="0.2">
      <c r="A8" s="90" t="s">
        <v>89</v>
      </c>
      <c r="B8" s="90" t="s">
        <v>89</v>
      </c>
      <c r="C8" s="95">
        <v>1929320</v>
      </c>
      <c r="D8" s="90" t="s">
        <v>330</v>
      </c>
      <c r="E8" s="90" t="s">
        <v>184</v>
      </c>
      <c r="F8" s="95">
        <v>2643380</v>
      </c>
      <c r="G8" s="90" t="s">
        <v>380</v>
      </c>
      <c r="H8" s="90" t="s">
        <v>380</v>
      </c>
      <c r="I8" s="95">
        <v>2994122</v>
      </c>
      <c r="J8" s="90" t="s">
        <v>356</v>
      </c>
      <c r="K8" s="90" t="s">
        <v>288</v>
      </c>
      <c r="L8" s="95">
        <v>1702870</v>
      </c>
      <c r="M8" s="90" t="s">
        <v>371</v>
      </c>
      <c r="N8" s="90" t="s">
        <v>306</v>
      </c>
      <c r="O8" s="95">
        <v>1232630</v>
      </c>
      <c r="P8" s="104"/>
      <c r="Q8" s="104"/>
      <c r="R8" s="104"/>
      <c r="S8" s="104"/>
      <c r="T8" s="104"/>
      <c r="U8" s="104"/>
      <c r="V8" s="104"/>
      <c r="W8" s="104"/>
      <c r="X8" s="104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</row>
    <row r="9" spans="1:60" s="108" customFormat="1" x14ac:dyDescent="0.2">
      <c r="A9" s="90" t="s">
        <v>265</v>
      </c>
      <c r="B9" s="90" t="s">
        <v>265</v>
      </c>
      <c r="C9" s="95">
        <v>1643651</v>
      </c>
      <c r="D9" s="90" t="s">
        <v>272</v>
      </c>
      <c r="E9" s="90" t="s">
        <v>272</v>
      </c>
      <c r="F9" s="95">
        <v>2600329</v>
      </c>
      <c r="G9" s="90" t="s">
        <v>285</v>
      </c>
      <c r="H9" s="90" t="s">
        <v>285</v>
      </c>
      <c r="I9" s="95">
        <v>2359060</v>
      </c>
      <c r="J9" s="90" t="s">
        <v>357</v>
      </c>
      <c r="K9" s="90" t="s">
        <v>288</v>
      </c>
      <c r="L9" s="95">
        <v>1653498</v>
      </c>
      <c r="M9" s="90" t="s">
        <v>372</v>
      </c>
      <c r="N9" s="90" t="s">
        <v>308</v>
      </c>
      <c r="O9" s="95">
        <v>1056530</v>
      </c>
      <c r="P9" s="104"/>
      <c r="Q9" s="104"/>
      <c r="R9" s="104"/>
      <c r="S9" s="104"/>
      <c r="T9" s="104"/>
      <c r="U9" s="104"/>
      <c r="V9" s="104"/>
      <c r="W9" s="104"/>
      <c r="X9" s="104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s="108" customFormat="1" x14ac:dyDescent="0.2">
      <c r="A10" s="90" t="s">
        <v>316</v>
      </c>
      <c r="B10" s="90" t="s">
        <v>264</v>
      </c>
      <c r="C10" s="95">
        <v>1626422</v>
      </c>
      <c r="D10" s="90" t="s">
        <v>331</v>
      </c>
      <c r="E10" s="90" t="s">
        <v>179</v>
      </c>
      <c r="F10" s="95">
        <v>2068458</v>
      </c>
      <c r="G10" s="90" t="s">
        <v>343</v>
      </c>
      <c r="H10" s="90" t="s">
        <v>284</v>
      </c>
      <c r="I10" s="95">
        <v>977139</v>
      </c>
      <c r="J10" s="90" t="s">
        <v>358</v>
      </c>
      <c r="K10" s="90" t="s">
        <v>265</v>
      </c>
      <c r="L10" s="95">
        <v>1509567</v>
      </c>
      <c r="M10" s="90" t="s">
        <v>373</v>
      </c>
      <c r="N10" s="90" t="s">
        <v>309</v>
      </c>
      <c r="O10" s="95">
        <v>1043262</v>
      </c>
      <c r="P10" s="104"/>
      <c r="Q10" s="104"/>
      <c r="R10" s="104"/>
      <c r="S10" s="104"/>
      <c r="T10" s="104"/>
      <c r="U10" s="104"/>
      <c r="V10" s="104"/>
      <c r="W10" s="104"/>
      <c r="X10" s="104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s="108" customFormat="1" x14ac:dyDescent="0.2">
      <c r="A11" s="90" t="s">
        <v>317</v>
      </c>
      <c r="B11" s="90" t="s">
        <v>258</v>
      </c>
      <c r="C11" s="95">
        <v>1507980</v>
      </c>
      <c r="D11" s="90" t="s">
        <v>332</v>
      </c>
      <c r="E11" s="90" t="s">
        <v>182</v>
      </c>
      <c r="F11" s="95">
        <v>2001297</v>
      </c>
      <c r="G11" s="90" t="s">
        <v>280</v>
      </c>
      <c r="H11" s="90" t="s">
        <v>280</v>
      </c>
      <c r="I11" s="95">
        <v>934968</v>
      </c>
      <c r="J11" s="90" t="s">
        <v>359</v>
      </c>
      <c r="K11" s="90" t="s">
        <v>288</v>
      </c>
      <c r="L11" s="95">
        <v>1127460</v>
      </c>
      <c r="M11" s="90" t="s">
        <v>187</v>
      </c>
      <c r="N11" s="90" t="s">
        <v>187</v>
      </c>
      <c r="O11" s="95">
        <v>1006736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s="108" customFormat="1" x14ac:dyDescent="0.2">
      <c r="A12" s="90" t="s">
        <v>83</v>
      </c>
      <c r="B12" s="90" t="s">
        <v>83</v>
      </c>
      <c r="C12" s="95">
        <v>1300864</v>
      </c>
      <c r="D12" s="90" t="s">
        <v>200</v>
      </c>
      <c r="E12" s="90" t="s">
        <v>200</v>
      </c>
      <c r="F12" s="95">
        <v>1965807</v>
      </c>
      <c r="G12" s="90" t="s">
        <v>344</v>
      </c>
      <c r="H12" s="90" t="s">
        <v>283</v>
      </c>
      <c r="I12" s="95">
        <v>692713</v>
      </c>
      <c r="J12" s="90" t="s">
        <v>360</v>
      </c>
      <c r="K12" s="90" t="s">
        <v>288</v>
      </c>
      <c r="L12" s="95">
        <v>936400</v>
      </c>
      <c r="M12" s="90" t="s">
        <v>374</v>
      </c>
      <c r="N12" s="90" t="s">
        <v>302</v>
      </c>
      <c r="O12" s="95">
        <v>895730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s="108" customFormat="1" x14ac:dyDescent="0.2">
      <c r="A13" s="90" t="s">
        <v>318</v>
      </c>
      <c r="B13" s="90" t="s">
        <v>260</v>
      </c>
      <c r="C13" s="95">
        <v>1281420</v>
      </c>
      <c r="D13" s="90" t="s">
        <v>209</v>
      </c>
      <c r="E13" s="90" t="s">
        <v>166</v>
      </c>
      <c r="F13" s="95">
        <v>1693992</v>
      </c>
      <c r="G13" s="90" t="s">
        <v>345</v>
      </c>
      <c r="H13" s="90" t="s">
        <v>287</v>
      </c>
      <c r="I13" s="95">
        <v>613758</v>
      </c>
      <c r="J13" s="90" t="s">
        <v>293</v>
      </c>
      <c r="K13" s="90" t="s">
        <v>293</v>
      </c>
      <c r="L13" s="95">
        <v>913300</v>
      </c>
      <c r="M13" s="90" t="s">
        <v>375</v>
      </c>
      <c r="N13" s="90" t="s">
        <v>304</v>
      </c>
      <c r="O13" s="95">
        <v>876060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s="108" customFormat="1" x14ac:dyDescent="0.2">
      <c r="A14" s="90" t="s">
        <v>84</v>
      </c>
      <c r="B14" s="90" t="s">
        <v>84</v>
      </c>
      <c r="C14" s="95">
        <v>1279150</v>
      </c>
      <c r="D14" s="90" t="s">
        <v>273</v>
      </c>
      <c r="E14" s="90" t="s">
        <v>273</v>
      </c>
      <c r="F14" s="95">
        <v>1683752</v>
      </c>
      <c r="G14" s="90" t="s">
        <v>346</v>
      </c>
      <c r="H14" s="90" t="s">
        <v>286</v>
      </c>
      <c r="I14" s="95">
        <v>524744</v>
      </c>
      <c r="J14" s="90" t="s">
        <v>200</v>
      </c>
      <c r="K14" s="90" t="s">
        <v>200</v>
      </c>
      <c r="L14" s="95">
        <v>731968</v>
      </c>
      <c r="M14" s="90" t="s">
        <v>376</v>
      </c>
      <c r="N14" s="90" t="s">
        <v>310</v>
      </c>
      <c r="O14" s="95">
        <v>861809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s="108" customFormat="1" x14ac:dyDescent="0.2">
      <c r="A15" s="90" t="s">
        <v>319</v>
      </c>
      <c r="B15" s="90" t="s">
        <v>260</v>
      </c>
      <c r="C15" s="95">
        <v>1117040</v>
      </c>
      <c r="D15" s="90" t="s">
        <v>333</v>
      </c>
      <c r="E15" s="90" t="s">
        <v>276</v>
      </c>
      <c r="F15" s="95">
        <v>1559946</v>
      </c>
      <c r="G15" s="90" t="s">
        <v>187</v>
      </c>
      <c r="H15" s="90" t="s">
        <v>187</v>
      </c>
      <c r="I15" s="95">
        <v>426906</v>
      </c>
      <c r="J15" s="90" t="s">
        <v>361</v>
      </c>
      <c r="K15" s="90" t="s">
        <v>297</v>
      </c>
      <c r="L15" s="95">
        <v>701500</v>
      </c>
      <c r="M15" s="90" t="s">
        <v>200</v>
      </c>
      <c r="N15" s="90" t="s">
        <v>200</v>
      </c>
      <c r="O15" s="95">
        <v>780969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s="108" customFormat="1" x14ac:dyDescent="0.2">
      <c r="A16" s="90" t="s">
        <v>320</v>
      </c>
      <c r="B16" s="90" t="s">
        <v>267</v>
      </c>
      <c r="C16" s="95">
        <v>1008460</v>
      </c>
      <c r="D16" s="90" t="s">
        <v>334</v>
      </c>
      <c r="E16" s="90" t="s">
        <v>275</v>
      </c>
      <c r="F16" s="95">
        <v>1507340</v>
      </c>
      <c r="G16" s="90" t="s">
        <v>347</v>
      </c>
      <c r="H16" s="90" t="s">
        <v>285</v>
      </c>
      <c r="I16" s="95">
        <v>331912</v>
      </c>
      <c r="J16" s="90" t="s">
        <v>362</v>
      </c>
      <c r="K16" s="90" t="s">
        <v>296</v>
      </c>
      <c r="L16" s="95">
        <v>651822</v>
      </c>
      <c r="M16" s="90" t="s">
        <v>377</v>
      </c>
      <c r="N16" s="90" t="s">
        <v>302</v>
      </c>
      <c r="O16" s="95">
        <v>760546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s="108" customFormat="1" x14ac:dyDescent="0.2">
      <c r="A17" s="90" t="s">
        <v>321</v>
      </c>
      <c r="B17" s="90" t="s">
        <v>257</v>
      </c>
      <c r="C17" s="95">
        <v>959940</v>
      </c>
      <c r="D17" s="90" t="s">
        <v>335</v>
      </c>
      <c r="E17" s="90" t="s">
        <v>198</v>
      </c>
      <c r="F17" s="95">
        <v>1366000</v>
      </c>
      <c r="G17" s="90" t="s">
        <v>288</v>
      </c>
      <c r="H17" s="90" t="s">
        <v>288</v>
      </c>
      <c r="I17" s="95">
        <v>270000</v>
      </c>
      <c r="J17" s="90" t="s">
        <v>326</v>
      </c>
      <c r="K17" s="90" t="s">
        <v>266</v>
      </c>
      <c r="L17" s="95">
        <v>644195</v>
      </c>
      <c r="M17" s="90" t="s">
        <v>354</v>
      </c>
      <c r="N17" s="90" t="s">
        <v>190</v>
      </c>
      <c r="O17" s="95">
        <v>674397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s="108" customFormat="1" x14ac:dyDescent="0.2">
      <c r="A18" s="90" t="s">
        <v>322</v>
      </c>
      <c r="B18" s="90" t="s">
        <v>263</v>
      </c>
      <c r="C18" s="95">
        <v>913890</v>
      </c>
      <c r="D18" s="90" t="s">
        <v>336</v>
      </c>
      <c r="E18" s="90" t="s">
        <v>181</v>
      </c>
      <c r="F18" s="95">
        <v>1094900</v>
      </c>
      <c r="G18" s="90" t="s">
        <v>348</v>
      </c>
      <c r="H18" s="90" t="s">
        <v>282</v>
      </c>
      <c r="I18" s="95">
        <v>268884</v>
      </c>
      <c r="J18" s="90" t="s">
        <v>363</v>
      </c>
      <c r="K18" s="90" t="s">
        <v>265</v>
      </c>
      <c r="L18" s="95">
        <v>617401</v>
      </c>
      <c r="M18" s="90" t="s">
        <v>311</v>
      </c>
      <c r="N18" s="90" t="s">
        <v>311</v>
      </c>
      <c r="O18" s="95">
        <v>629540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s="108" customFormat="1" x14ac:dyDescent="0.2">
      <c r="A19" s="90" t="s">
        <v>323</v>
      </c>
      <c r="B19" s="90" t="s">
        <v>270</v>
      </c>
      <c r="C19" s="95">
        <v>891582</v>
      </c>
      <c r="D19" s="90" t="s">
        <v>223</v>
      </c>
      <c r="E19" s="90" t="s">
        <v>179</v>
      </c>
      <c r="F19" s="95">
        <v>1062027</v>
      </c>
      <c r="G19" s="90" t="s">
        <v>349</v>
      </c>
      <c r="H19" s="90" t="s">
        <v>195</v>
      </c>
      <c r="I19" s="95">
        <v>234620</v>
      </c>
      <c r="J19" s="90" t="s">
        <v>364</v>
      </c>
      <c r="K19" s="90" t="s">
        <v>288</v>
      </c>
      <c r="L19" s="95">
        <v>606434</v>
      </c>
      <c r="M19" s="90" t="s">
        <v>190</v>
      </c>
      <c r="N19" s="90" t="s">
        <v>190</v>
      </c>
      <c r="O19" s="95">
        <v>562401</v>
      </c>
      <c r="P19" s="104"/>
      <c r="Q19" s="104"/>
      <c r="R19" s="104"/>
      <c r="S19" s="104"/>
      <c r="T19" s="104"/>
      <c r="U19" s="104"/>
      <c r="V19" s="104"/>
      <c r="W19" s="104"/>
      <c r="X19" s="104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s="108" customFormat="1" x14ac:dyDescent="0.2">
      <c r="A20" s="90" t="s">
        <v>263</v>
      </c>
      <c r="B20" s="90" t="s">
        <v>263</v>
      </c>
      <c r="C20" s="95">
        <v>888992</v>
      </c>
      <c r="D20" s="90" t="s">
        <v>337</v>
      </c>
      <c r="E20" s="90" t="s">
        <v>184</v>
      </c>
      <c r="F20" s="95">
        <v>1022517</v>
      </c>
      <c r="G20" s="90" t="s">
        <v>350</v>
      </c>
      <c r="H20" s="90" t="s">
        <v>282</v>
      </c>
      <c r="I20" s="95">
        <v>179108</v>
      </c>
      <c r="J20" s="90" t="s">
        <v>365</v>
      </c>
      <c r="K20" s="90" t="s">
        <v>293</v>
      </c>
      <c r="L20" s="95">
        <v>522440</v>
      </c>
      <c r="M20" s="90" t="s">
        <v>183</v>
      </c>
      <c r="N20" s="90" t="s">
        <v>183</v>
      </c>
      <c r="O20" s="95">
        <v>531143</v>
      </c>
      <c r="P20" s="104"/>
      <c r="Q20" s="104"/>
      <c r="R20" s="104"/>
      <c r="S20" s="104"/>
      <c r="T20" s="104"/>
      <c r="U20" s="104"/>
      <c r="V20" s="104"/>
      <c r="W20" s="104"/>
      <c r="X20" s="104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s="108" customFormat="1" x14ac:dyDescent="0.2">
      <c r="A21" s="90" t="s">
        <v>324</v>
      </c>
      <c r="B21" s="90" t="s">
        <v>262</v>
      </c>
      <c r="C21" s="95">
        <v>830482</v>
      </c>
      <c r="D21" s="90" t="s">
        <v>338</v>
      </c>
      <c r="E21" s="90" t="s">
        <v>89</v>
      </c>
      <c r="F21" s="95">
        <v>964802</v>
      </c>
      <c r="G21" s="90" t="s">
        <v>351</v>
      </c>
      <c r="H21" s="90" t="s">
        <v>283</v>
      </c>
      <c r="I21" s="95">
        <v>142524</v>
      </c>
      <c r="J21" s="90" t="s">
        <v>366</v>
      </c>
      <c r="K21" s="90" t="s">
        <v>263</v>
      </c>
      <c r="L21" s="95">
        <v>515800</v>
      </c>
      <c r="M21" s="90" t="s">
        <v>324</v>
      </c>
      <c r="N21" s="90" t="s">
        <v>262</v>
      </c>
      <c r="O21" s="95">
        <v>517000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s="108" customFormat="1" x14ac:dyDescent="0.2">
      <c r="A22" s="90" t="s">
        <v>325</v>
      </c>
      <c r="B22" s="91" t="s">
        <v>292</v>
      </c>
      <c r="C22" s="95">
        <v>808740</v>
      </c>
      <c r="D22" s="91" t="s">
        <v>339</v>
      </c>
      <c r="E22" s="91" t="s">
        <v>280</v>
      </c>
      <c r="F22" s="95">
        <v>892250</v>
      </c>
      <c r="G22" s="91" t="s">
        <v>352</v>
      </c>
      <c r="H22" s="91" t="s">
        <v>89</v>
      </c>
      <c r="I22" s="95">
        <v>137866</v>
      </c>
      <c r="J22" s="91" t="s">
        <v>288</v>
      </c>
      <c r="K22" s="91" t="s">
        <v>288</v>
      </c>
      <c r="L22" s="95">
        <v>513100</v>
      </c>
      <c r="M22" s="90" t="s">
        <v>378</v>
      </c>
      <c r="N22" s="90" t="s">
        <v>312</v>
      </c>
      <c r="O22" s="95">
        <v>489000</v>
      </c>
      <c r="P22" s="104"/>
      <c r="Q22" s="104"/>
      <c r="R22" s="104"/>
      <c r="S22" s="104"/>
      <c r="T22" s="104"/>
      <c r="U22" s="104"/>
      <c r="V22" s="104"/>
      <c r="W22" s="104"/>
      <c r="X22" s="104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s="108" customFormat="1" x14ac:dyDescent="0.2">
      <c r="A23" s="91" t="s">
        <v>326</v>
      </c>
      <c r="B23" s="91" t="s">
        <v>266</v>
      </c>
      <c r="C23" s="103">
        <v>807820</v>
      </c>
      <c r="D23" s="91" t="s">
        <v>340</v>
      </c>
      <c r="E23" s="91" t="s">
        <v>278</v>
      </c>
      <c r="F23" s="103">
        <v>875380</v>
      </c>
      <c r="G23" s="91" t="s">
        <v>353</v>
      </c>
      <c r="H23" s="91" t="s">
        <v>283</v>
      </c>
      <c r="I23" s="103">
        <v>103544</v>
      </c>
      <c r="J23" s="91" t="s">
        <v>367</v>
      </c>
      <c r="K23" s="91" t="s">
        <v>295</v>
      </c>
      <c r="L23" s="103">
        <v>510307</v>
      </c>
      <c r="M23" s="91" t="s">
        <v>379</v>
      </c>
      <c r="N23" s="91" t="s">
        <v>273</v>
      </c>
      <c r="O23" s="103">
        <v>484750</v>
      </c>
      <c r="P23" s="104"/>
      <c r="Q23" s="104"/>
      <c r="R23" s="104"/>
      <c r="S23" s="104"/>
      <c r="T23" s="104"/>
      <c r="U23" s="104"/>
      <c r="V23" s="104"/>
      <c r="W23" s="104"/>
      <c r="X23" s="104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x14ac:dyDescent="0.25">
      <c r="A24" s="88"/>
      <c r="B24" s="88"/>
      <c r="C24" s="88"/>
      <c r="D24" s="88"/>
      <c r="E24" s="88"/>
      <c r="F24" s="88"/>
      <c r="G24" s="88" t="s">
        <v>118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6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60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6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6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6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6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6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6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1:24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1:24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1:24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1:24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1:24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1:24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Municípios-Hortaliças</vt:lpstr>
      <vt:lpstr>Microrregiões-Hortaliças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ARTHUR HENRIQUE PACIFICO DE VASCONCELOS</cp:lastModifiedBy>
  <cp:revision>9</cp:revision>
  <dcterms:created xsi:type="dcterms:W3CDTF">2022-04-28T21:19:21Z</dcterms:created>
  <dcterms:modified xsi:type="dcterms:W3CDTF">2023-11-21T11:32:44Z</dcterms:modified>
  <dc:language>pt-BR</dc:language>
</cp:coreProperties>
</file>