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Downloads\"/>
    </mc:Choice>
  </mc:AlternateContent>
  <bookViews>
    <workbookView xWindow="360" yWindow="15" windowWidth="20955" windowHeight="9720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calcChain.xml><?xml version="1.0" encoding="utf-8"?>
<calcChain xmlns="http://schemas.openxmlformats.org/spreadsheetml/2006/main">
  <c r="B13" i="22" l="1"/>
  <c r="B13" i="23"/>
  <c r="B13" i="24"/>
  <c r="B13" i="25"/>
  <c r="C13" i="25"/>
  <c r="D13" i="25"/>
  <c r="C13" i="24"/>
  <c r="D13" i="24"/>
  <c r="C13" i="23"/>
  <c r="D13" i="23"/>
  <c r="C13" i="22"/>
  <c r="D13" i="22"/>
  <c r="C13" i="21"/>
  <c r="D13" i="21"/>
  <c r="B13" i="21"/>
  <c r="D13" i="20"/>
  <c r="C13" i="20"/>
  <c r="B13" i="20"/>
  <c r="B13" i="19"/>
  <c r="C13" i="19"/>
  <c r="D13" i="19"/>
  <c r="C13" i="18"/>
  <c r="D13" i="18"/>
  <c r="B13" i="18"/>
  <c r="C13" i="17"/>
  <c r="D13" i="17"/>
  <c r="B13" i="17"/>
  <c r="E13" i="16"/>
  <c r="C13" i="16"/>
  <c r="D13" i="16"/>
  <c r="B13" i="16"/>
  <c r="C16" i="4" l="1"/>
  <c r="D16" i="4"/>
  <c r="B16" i="4"/>
  <c r="C16" i="5"/>
  <c r="D16" i="5"/>
  <c r="B16" i="5"/>
  <c r="E13" i="25" l="1"/>
  <c r="E12" i="25"/>
  <c r="E11" i="25"/>
  <c r="E10" i="25"/>
  <c r="E9" i="25"/>
  <c r="E8" i="25"/>
  <c r="E7" i="25"/>
  <c r="E6" i="25"/>
  <c r="E5" i="25"/>
  <c r="E4" i="25"/>
  <c r="E13" i="24"/>
  <c r="E12" i="24"/>
  <c r="E11" i="24"/>
  <c r="E10" i="24"/>
  <c r="E9" i="24"/>
  <c r="E8" i="24"/>
  <c r="E7" i="24"/>
  <c r="E6" i="24"/>
  <c r="E5" i="24"/>
  <c r="E4" i="24"/>
  <c r="E13" i="23"/>
  <c r="E12" i="23"/>
  <c r="E11" i="23"/>
  <c r="E10" i="23"/>
  <c r="E9" i="23"/>
  <c r="E8" i="23"/>
  <c r="E7" i="23"/>
  <c r="E6" i="23"/>
  <c r="E5" i="23"/>
  <c r="E4" i="23"/>
  <c r="E13" i="22"/>
  <c r="E12" i="22"/>
  <c r="E11" i="22"/>
  <c r="E10" i="22"/>
  <c r="E9" i="22"/>
  <c r="E8" i="22"/>
  <c r="E7" i="22"/>
  <c r="E6" i="22"/>
  <c r="E5" i="22"/>
  <c r="E4" i="22"/>
  <c r="E13" i="21"/>
  <c r="E12" i="21"/>
  <c r="E11" i="21"/>
  <c r="E10" i="21"/>
  <c r="E9" i="21"/>
  <c r="E8" i="21"/>
  <c r="E7" i="21"/>
  <c r="E6" i="21"/>
  <c r="E5" i="21"/>
  <c r="E4" i="21"/>
  <c r="E13" i="20"/>
  <c r="E12" i="20"/>
  <c r="E11" i="20"/>
  <c r="E10" i="20"/>
  <c r="E9" i="20"/>
  <c r="E8" i="20"/>
  <c r="E7" i="20"/>
  <c r="E6" i="20"/>
  <c r="E5" i="20"/>
  <c r="E4" i="20"/>
  <c r="E13" i="19"/>
  <c r="E12" i="19"/>
  <c r="E11" i="19"/>
  <c r="E10" i="19"/>
  <c r="E9" i="19"/>
  <c r="E8" i="19"/>
  <c r="E7" i="19"/>
  <c r="E6" i="19"/>
  <c r="E5" i="19"/>
  <c r="E4" i="19"/>
  <c r="E13" i="18"/>
  <c r="E12" i="18"/>
  <c r="E11" i="18"/>
  <c r="E10" i="18"/>
  <c r="E9" i="18"/>
  <c r="E8" i="18"/>
  <c r="E7" i="18"/>
  <c r="E6" i="18"/>
  <c r="E5" i="18"/>
  <c r="E4" i="18"/>
  <c r="E13" i="17"/>
  <c r="E12" i="17"/>
  <c r="E11" i="17"/>
  <c r="E10" i="17"/>
  <c r="E9" i="17"/>
  <c r="E8" i="17"/>
  <c r="E7" i="17"/>
  <c r="E6" i="17"/>
  <c r="E5" i="17"/>
  <c r="E4" i="17"/>
  <c r="E12" i="16"/>
  <c r="E11" i="16"/>
  <c r="E10" i="16"/>
  <c r="E9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<sst xmlns="http://schemas.openxmlformats.org/spreadsheetml/2006/main" count="1122" uniqueCount="380">
  <si>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</si>
  <si>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</si>
  <si>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</si>
  <si>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</si>
  <si>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</si>
  <si>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</si>
  <si>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</si>
  <si>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</si>
  <si>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</si>
  <si>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</si>
  <si>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</si>
  <si>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</si>
  <si>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</si>
  <si>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</si>
  <si>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</si>
  <si>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</si>
  <si>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</si>
  <si>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</si>
  <si>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</si>
  <si>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</si>
  <si>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</si>
  <si>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</si>
  <si>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</si>
  <si>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</si>
  <si>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</si>
  <si>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</si>
  <si>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</si>
  <si>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</si>
  <si>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</si>
  <si>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</si>
  <si>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</si>
  <si>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</si>
  <si>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</si>
  <si>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</si>
  <si>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</si>
  <si>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</si>
  <si>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</si>
  <si>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</si>
  <si>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</si>
  <si>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</si>
  <si>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</si>
  <si>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</si>
  <si>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</si>
  <si>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</si>
  <si>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</si>
  <si>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</si>
  <si>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</si>
  <si>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</si>
  <si>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</si>
  <si>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</si>
  <si>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</si>
  <si>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</si>
  <si>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</si>
  <si>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</si>
  <si>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</si>
  <si>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</si>
  <si>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</si>
  <si>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</si>
  <si>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</si>
  <si>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</si>
  <si>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</si>
  <si>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</si>
  <si>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</si>
  <si>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</si>
  <si>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</si>
  <si>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</si>
  <si>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</si>
  <si>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</si>
  <si>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</si>
  <si>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</si>
  <si>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</si>
  <si>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</si>
  <si>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</si>
  <si>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</si>
  <si>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</si>
  <si>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</si>
  <si>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</si>
  <si>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</si>
  <si>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</si>
  <si>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</si>
  <si>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</si>
  <si>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</si>
  <si>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</si>
  <si>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</si>
  <si>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</si>
  <si>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</si>
  <si>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</si>
  <si>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</si>
  <si>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</si>
  <si>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</si>
  <si>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</si>
  <si>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</si>
  <si>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</si>
  <si>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</si>
  <si>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</si>
  <si>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</si>
  <si>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</si>
  <si>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</si>
  <si>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</si>
  <si>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</si>
  <si>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</si>
  <si>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</si>
  <si>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</si>
  <si>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</si>
  <si>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</si>
  <si>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Município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</si>
  <si>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</si>
  <si>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</si>
  <si>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</si>
  <si>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</si>
  <si>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</si>
  <si>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</si>
  <si>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</si>
  <si>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</si>
  <si>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</si>
  <si>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>Maio de 2024</t>
  </si>
  <si>
    <t/>
  </si>
  <si>
    <t>Acumulado até maio</t>
  </si>
  <si>
    <t>Acumulado até Maio</t>
  </si>
  <si>
    <t>Preço Médio (R$/kg) em Junho/2024 das Principais Hortaliças Comercializadas nos Entrepostos Selecionados</t>
  </si>
  <si>
    <t>Jun/Mai</t>
  </si>
  <si>
    <t>Preço Médio (R$/kg) em Junho/2024 das Principais Frutas Comercializadas nos Entrepostos Selecionados</t>
  </si>
  <si>
    <t>Junho de 2023</t>
  </si>
  <si>
    <t>Junho de 2024</t>
  </si>
  <si>
    <t>Variação Jun/Mai</t>
  </si>
  <si>
    <t>Comparativo jun/24 e mai/24 (mês anterior)</t>
  </si>
  <si>
    <t>Comparativo jun/24 e jun/23 (mesmo mês do ano passado)</t>
  </si>
  <si>
    <t>Comparativo jun/24 e jun/22 (mesmo mês do ano retrasado)</t>
  </si>
  <si>
    <t>PIEDADE-SP</t>
  </si>
  <si>
    <t>IBIAPABA-CE</t>
  </si>
  <si>
    <t>SERRANA-RJ</t>
  </si>
  <si>
    <t>ITAPECERICA DA SERRA-SP</t>
  </si>
  <si>
    <t>VITÓRIA DE SANTO ANTÃO-PE</t>
  </si>
  <si>
    <t>MOGI DAS CRUZES-SP</t>
  </si>
  <si>
    <t>BATURITÉ-CE</t>
  </si>
  <si>
    <t>NOVA FRIBURGO-RJ</t>
  </si>
  <si>
    <t>BELO HORIZONTE-MG</t>
  </si>
  <si>
    <t>SANTA TERESA-ES</t>
  </si>
  <si>
    <t>BRAGANÇA PAULISTA-SP</t>
  </si>
  <si>
    <t>FLORIANÓPOLIS-SC</t>
  </si>
  <si>
    <t>SERTÃO DE QUIXERAMOBIM-CE</t>
  </si>
  <si>
    <t>GUARULHOS-SP</t>
  </si>
  <si>
    <t>BARBACENA-MG</t>
  </si>
  <si>
    <t>ITAPIPOCA-CE</t>
  </si>
  <si>
    <t>BAIXO JAGUARIBE-CE</t>
  </si>
  <si>
    <t>TRÊS RIOS-RJ</t>
  </si>
  <si>
    <t>AFONSO CLÁUDIO-ES</t>
  </si>
  <si>
    <t>ITAGUARA-MG</t>
  </si>
  <si>
    <t>ARAXÁ-MG</t>
  </si>
  <si>
    <t>POUSO ALEGRE-MG</t>
  </si>
  <si>
    <t>SEABRA-BA</t>
  </si>
  <si>
    <t>UNAÍ-MG</t>
  </si>
  <si>
    <t>ENTORNO DE BRASÍLIA-GO</t>
  </si>
  <si>
    <t>PATOS DE MINAS-MG</t>
  </si>
  <si>
    <t>VACARIA-RS</t>
  </si>
  <si>
    <t>SANTA RITA DO SAPUCAÍ-MG</t>
  </si>
  <si>
    <t>SÃO JOÃO DA BOA VISTA-SP</t>
  </si>
  <si>
    <t>POÇOS DE CALDAS-MG</t>
  </si>
  <si>
    <t>CURITIBA-PR</t>
  </si>
  <si>
    <t>SÃO MATEUS DO SUL-PR</t>
  </si>
  <si>
    <t>ITAPETININGA-SP</t>
  </si>
  <si>
    <t>GUARAPUAVA-PR</t>
  </si>
  <si>
    <t>PONTA GROSSA-PR</t>
  </si>
  <si>
    <t>ALFENAS-MG</t>
  </si>
  <si>
    <t>PASSO FUNDO-RS</t>
  </si>
  <si>
    <t>PETROLINA-PE</t>
  </si>
  <si>
    <t>IMPORTADOS</t>
  </si>
  <si>
    <t>CERRO LARGO-RS</t>
  </si>
  <si>
    <t>ITUPORANGA-SC</t>
  </si>
  <si>
    <t>JABOTICABAL-SP</t>
  </si>
  <si>
    <t>SÃO PAULO-SP</t>
  </si>
  <si>
    <t>GOIÂNIA-GO</t>
  </si>
  <si>
    <t>JUAZEIRO-BA</t>
  </si>
  <si>
    <t>IRECÊ-BA</t>
  </si>
  <si>
    <t>CATALÃO-GO</t>
  </si>
  <si>
    <t>PATROCÍNIO-MG</t>
  </si>
  <si>
    <t>UBERABA-MG</t>
  </si>
  <si>
    <t>RIO DE JANEIRO-RJ</t>
  </si>
  <si>
    <t>PARACATU-MG</t>
  </si>
  <si>
    <t>JUNDIAÍ-SP</t>
  </si>
  <si>
    <t>TABULEIRO-SC</t>
  </si>
  <si>
    <t>CURITIBANOS-SC</t>
  </si>
  <si>
    <t>VALE DO IPOJUCA-PE</t>
  </si>
  <si>
    <t>BREJO PERNAMBUCANO-PE</t>
  </si>
  <si>
    <t>VASSOURAS-RJ</t>
  </si>
  <si>
    <t>SÃO SEBASTIÃO DO PARAÍSO-MG</t>
  </si>
  <si>
    <t>CAPÃO BONITO-SP</t>
  </si>
  <si>
    <t>SETE LAGOAS-MG</t>
  </si>
  <si>
    <t>ANÁPOLIS-GO</t>
  </si>
  <si>
    <t>MOJI MIRIM-SP</t>
  </si>
  <si>
    <t>OLIVEIRA-MG</t>
  </si>
  <si>
    <t>CAMPINAS-SP</t>
  </si>
  <si>
    <t>CHAPADA DOS VEADEIROS-GO</t>
  </si>
  <si>
    <t>ITAPEVA-SP</t>
  </si>
  <si>
    <t>SÃO JOÃO DEL REI-MG</t>
  </si>
  <si>
    <t>IBIÚNA-SP</t>
  </si>
  <si>
    <t>TIANGUÁ-CE</t>
  </si>
  <si>
    <t>TERESÓPOLIS-RJ</t>
  </si>
  <si>
    <t>COTIA-SP</t>
  </si>
  <si>
    <t>ARATUBA-CE</t>
  </si>
  <si>
    <t>SANTA MARIA DE JETIBÁ-ES</t>
  </si>
  <si>
    <t>EMBU-GUAÇU-SP</t>
  </si>
  <si>
    <t>ATIBAIA-SP</t>
  </si>
  <si>
    <t>SÃO LOURENÇO DA SERRA-SP</t>
  </si>
  <si>
    <t>SUMIDOURO-RJ</t>
  </si>
  <si>
    <t>ANTÔNIO CARLOS-SC</t>
  </si>
  <si>
    <t>PETRÓPOLIS-RJ</t>
  </si>
  <si>
    <t>IGARAPÉ-MG</t>
  </si>
  <si>
    <t>SANTA ISABEL-SP</t>
  </si>
  <si>
    <t>MÁRIO CAMPOS-MG</t>
  </si>
  <si>
    <t>MUCUGÊ-BA</t>
  </si>
  <si>
    <t>BURITIS-MG</t>
  </si>
  <si>
    <t>CRISTALINA-GO</t>
  </si>
  <si>
    <t>SANTA JULIANA-MG</t>
  </si>
  <si>
    <t>IPUIÚNA-MG</t>
  </si>
  <si>
    <t>SÃO MIGUEL ARCANJO-SP</t>
  </si>
  <si>
    <t>SACRAMENTO-MG</t>
  </si>
  <si>
    <t>IBIÁ-MG</t>
  </si>
  <si>
    <t>SANTA RITA DE CALDAS-MG</t>
  </si>
  <si>
    <t>RIO PARANAÍBA-MG</t>
  </si>
  <si>
    <t>CONTENDA-PR</t>
  </si>
  <si>
    <t>BUENO BRANDÃO-MG</t>
  </si>
  <si>
    <t>BOM REPOUSO-MG</t>
  </si>
  <si>
    <t>SÃO JOSÉ DOS AUSENTES-RS</t>
  </si>
  <si>
    <t>SÃO GOTARDO-MG</t>
  </si>
  <si>
    <t>PERDIZES-MG</t>
  </si>
  <si>
    <t>IBICOARA-BA</t>
  </si>
  <si>
    <t>PORTO XAVIER-RS</t>
  </si>
  <si>
    <t>MONTE ALTO-SP</t>
  </si>
  <si>
    <t>DIVINOLÂNDIA-SP</t>
  </si>
  <si>
    <t>IMBUIA-SC</t>
  </si>
  <si>
    <t>JOÃO DOURADO-BA</t>
  </si>
  <si>
    <t>CARANDAÍ-MG</t>
  </si>
  <si>
    <t>VARGEM GRANDE PAULISTA-SP</t>
  </si>
  <si>
    <t>CAMPOS ALTOS-MG</t>
  </si>
  <si>
    <t>GOIANÁPOLIS-GO</t>
  </si>
  <si>
    <t>PLANALTINA-GO</t>
  </si>
  <si>
    <t>TAPIRAÍ-SP</t>
  </si>
  <si>
    <t>ÁGUAS MORNAS-SC</t>
  </si>
  <si>
    <t>SÃO GONÇALO DO SAPUCAÍ-MG</t>
  </si>
  <si>
    <t>CAMOCIM DE SÃO FÉLIX-PE</t>
  </si>
  <si>
    <t>PATY DO ALFERES-RJ</t>
  </si>
  <si>
    <t>CARMÓPOLIS DE MINAS-MG</t>
  </si>
  <si>
    <t>MONTE SANTO DE MINAS-MG</t>
  </si>
  <si>
    <t>SÃO JOÃO D'ALIANÇA-GO</t>
  </si>
  <si>
    <t>MOGI GUAÇU-SP</t>
  </si>
  <si>
    <t>RIBEIRÃO BRANCO-SP</t>
  </si>
  <si>
    <t>MONTE MOR-SP</t>
  </si>
  <si>
    <t>TAQUARIVAÍ-SP</t>
  </si>
  <si>
    <t>MARAVILHAS-MG</t>
  </si>
  <si>
    <t>LAGOA DOURADA-MG</t>
  </si>
  <si>
    <t>LEOPOLDO DE BULHÕES-GO</t>
  </si>
  <si>
    <t>JANAÚBA-MG</t>
  </si>
  <si>
    <t>REGISTRO-SP</t>
  </si>
  <si>
    <t>MATA SETENTRIONAL PERNAMBUCANA-PE</t>
  </si>
  <si>
    <t>ITABIRA-MG</t>
  </si>
  <si>
    <t>PIRAPORA-MG</t>
  </si>
  <si>
    <t>JANUÁRIA-MG</t>
  </si>
  <si>
    <t>MONTANHA-ES</t>
  </si>
  <si>
    <t>GUARAPARI-ES</t>
  </si>
  <si>
    <t>MONTES CLAROS-MG</t>
  </si>
  <si>
    <t>LINHARES-ES</t>
  </si>
  <si>
    <t>CURVELO-MG</t>
  </si>
  <si>
    <t>MÉDIO CAPIBARIBE-PE</t>
  </si>
  <si>
    <t>JOINVILLE-SC</t>
  </si>
  <si>
    <t>PORTO SEGURO-BA</t>
  </si>
  <si>
    <t>LIMEIRA-SP</t>
  </si>
  <si>
    <t>BOQUIM-SE</t>
  </si>
  <si>
    <t>PIRASSUNUNGA-SP</t>
  </si>
  <si>
    <t>ALAGOINHAS-BA</t>
  </si>
  <si>
    <t>JALES-SP</t>
  </si>
  <si>
    <t>CATANDUVA-SP</t>
  </si>
  <si>
    <t>ANDRELÂNDIA-MG</t>
  </si>
  <si>
    <t>ENTRE RIOS-BA</t>
  </si>
  <si>
    <t>ARARAQUARA-SP</t>
  </si>
  <si>
    <t>SOROCABA-SP</t>
  </si>
  <si>
    <t>CAMPOS DE LAGES-SC</t>
  </si>
  <si>
    <t>JOAÇABA-SC</t>
  </si>
  <si>
    <t>CAXIAS DO SUL-RS</t>
  </si>
  <si>
    <t>SUAPE-PE</t>
  </si>
  <si>
    <t>CANOINHAS-SC</t>
  </si>
  <si>
    <t>PORTO ALEGRE-RS</t>
  </si>
  <si>
    <t>SÃO MIGUEL DO OESTE-SC</t>
  </si>
  <si>
    <t>GUAPORÉ-RS</t>
  </si>
  <si>
    <t>RECIFE-PE</t>
  </si>
  <si>
    <t>FRANCISCO BELTRÃO-PR</t>
  </si>
  <si>
    <t>SANANDUVA-RS</t>
  </si>
  <si>
    <t>MONTENEGRO-RS</t>
  </si>
  <si>
    <t>MOSSORÓ-RN</t>
  </si>
  <si>
    <t>SÃO MATEUS-ES</t>
  </si>
  <si>
    <t>SANTA MARIA DA VITÓRIA-BA</t>
  </si>
  <si>
    <t>ILHÉUS-ITABUNA-BA</t>
  </si>
  <si>
    <t>LITORAL DE ARACATI-CE</t>
  </si>
  <si>
    <t>NOVA VENÉCIA-ES</t>
  </si>
  <si>
    <t>BOM JESUS DA LAPA-BA</t>
  </si>
  <si>
    <t>MÉDIO CURU-CE</t>
  </si>
  <si>
    <t>LITORAL DE CAMOCIM E ACARAÚ-CE</t>
  </si>
  <si>
    <t>FORTALEZA-CE</t>
  </si>
  <si>
    <t>CERES-GO</t>
  </si>
  <si>
    <t>ITAPARICA-PE</t>
  </si>
  <si>
    <t>GURUPI-TO</t>
  </si>
  <si>
    <t>RIO VERMELHO-GO</t>
  </si>
  <si>
    <t>BRUMADO-BA</t>
  </si>
  <si>
    <t>PAULO AFONSO-BA</t>
  </si>
  <si>
    <t>UBERLÂNDIA-MG</t>
  </si>
  <si>
    <t>RIO FORMOSO-TO</t>
  </si>
  <si>
    <t>SÃO MIGUEL DO ARAGUAIA-GO</t>
  </si>
  <si>
    <t>PRESIDENTE PRUDENTE-SP</t>
  </si>
  <si>
    <t>JAÍBA-MG</t>
  </si>
  <si>
    <t>VICÊNCIA-PE</t>
  </si>
  <si>
    <t>LIMOEIRO DO NORTE-CE</t>
  </si>
  <si>
    <t>NOVA UNIÃO-MG</t>
  </si>
  <si>
    <t>ELDORADO-SP</t>
  </si>
  <si>
    <t>PINHEIROS-ES</t>
  </si>
  <si>
    <t>LASSANCE-MG</t>
  </si>
  <si>
    <t>NOVA PORTEIRINHA-MG</t>
  </si>
  <si>
    <t>DOMINGOS MARTINS-ES</t>
  </si>
  <si>
    <t>SANTA LEOPOLDINA-ES</t>
  </si>
  <si>
    <t>ALFREDO CHAVES-ES</t>
  </si>
  <si>
    <t>MATIAS CARDOSO-MG</t>
  </si>
  <si>
    <t>CAJATI-SP</t>
  </si>
  <si>
    <t>MIRACATU-SP</t>
  </si>
  <si>
    <t>SETE BARRAS-SP</t>
  </si>
  <si>
    <t>CONCHAL-SP</t>
  </si>
  <si>
    <t>UMBAÚBA-SE</t>
  </si>
  <si>
    <t>ENGENHEIRO COELHO-SP</t>
  </si>
  <si>
    <t>AGUAÍ-SP</t>
  </si>
  <si>
    <t>RIO REAL-BA</t>
  </si>
  <si>
    <t>BEBEDOURO-SP</t>
  </si>
  <si>
    <t>SÃO VICENTE DE MINAS-MG</t>
  </si>
  <si>
    <t>CASA BRANCA-SP</t>
  </si>
  <si>
    <t>JANDAÍRA-BA</t>
  </si>
  <si>
    <t>PAULÍNIA-SP</t>
  </si>
  <si>
    <t>CRISTINÁPOLIS-SE</t>
  </si>
  <si>
    <t>TANGUÁ-RJ</t>
  </si>
  <si>
    <t>SANTA CRUZ DAS PALMEIRAS-SP</t>
  </si>
  <si>
    <t>PINDORAMA-SP</t>
  </si>
  <si>
    <t>LAGARTO-SE</t>
  </si>
  <si>
    <t>AGRESTE DE LAGARTO-SE</t>
  </si>
  <si>
    <t>SÃO JOAQUIM-SC</t>
  </si>
  <si>
    <t>FRAIBURGO-SC</t>
  </si>
  <si>
    <t>VIDEIRA-SC</t>
  </si>
  <si>
    <t>URUBICI-SC</t>
  </si>
  <si>
    <t>BOM JARDIM DA SERRA-SC</t>
  </si>
  <si>
    <t>IPOJUCA-PE</t>
  </si>
  <si>
    <t>MONTE CASTELO-SC</t>
  </si>
  <si>
    <t>LAGES-SC</t>
  </si>
  <si>
    <t>FARROUPILHA-RS</t>
  </si>
  <si>
    <t>CABO DE SANTO AGOSTINHO-PE</t>
  </si>
  <si>
    <t>BOM JESUS-RS</t>
  </si>
  <si>
    <t>ESTIVA-MG</t>
  </si>
  <si>
    <t>DIONÍSIO CERQUEIRA-SC</t>
  </si>
  <si>
    <t>PRADO-BA</t>
  </si>
  <si>
    <t>BARAÚNA-RN</t>
  </si>
  <si>
    <t>NOVA VIÇOSA-BA</t>
  </si>
  <si>
    <t>ITABELA-BA</t>
  </si>
  <si>
    <t>SOORETAMA-ES</t>
  </si>
  <si>
    <t>GANDU-BA</t>
  </si>
  <si>
    <t>ALCOBAÇA-BA</t>
  </si>
  <si>
    <t>ARACATI-CE</t>
  </si>
  <si>
    <t>TEIXEIRA DE FREITAS-BA</t>
  </si>
  <si>
    <t>ARACRUZ-ES</t>
  </si>
  <si>
    <t>JAGUARÉ-ES</t>
  </si>
  <si>
    <t>BOA ESPERANÇA-ES</t>
  </si>
  <si>
    <t>LAJEDÃO-BA</t>
  </si>
  <si>
    <t>EUNÁPOLIS-BA</t>
  </si>
  <si>
    <t>URUANA-GO</t>
  </si>
  <si>
    <t>FLORESTA-PE</t>
  </si>
  <si>
    <t>ALVORADA-TO</t>
  </si>
  <si>
    <t>RIALMA-GO</t>
  </si>
  <si>
    <t>SANTA FÉ DE GOIÁS-GO</t>
  </si>
  <si>
    <t>ITAPURANGA-GO</t>
  </si>
  <si>
    <t>BORBOREMA-SP</t>
  </si>
  <si>
    <t>MONTE ALEGRE DE MINAS-MG</t>
  </si>
  <si>
    <t>ARACATU-BA</t>
  </si>
  <si>
    <t>PETROLÂNDIA-PE</t>
  </si>
  <si>
    <t>LAGOA DA CONFUSÃO-TO</t>
  </si>
  <si>
    <t>SÁTIRO DIAS-BA</t>
  </si>
  <si>
    <t>NOVA CRIXÁS-GO</t>
  </si>
  <si>
    <t>MARTINÓPOLIS-SP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</si>
</sst>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2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9" fillId="0" borderId="1"/>
    <xf numFmtId="164" fontId="39" fillId="0" borderId="1"/>
    <xf numFmtId="164" fontId="39" fillId="0" borderId="1"/>
    <xf numFmtId="164" fontId="39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9" fillId="0" borderId="1"/>
    <xf numFmtId="164" fontId="6" fillId="0" borderId="1"/>
    <xf numFmtId="164" fontId="39" fillId="0" borderId="1"/>
    <xf numFmtId="164" fontId="39" fillId="0" borderId="1" applyBorder="0"/>
  </cellStyleXfs>
  <cellXfs count="180">
    <xf numFmtId="0" fontId="0" fillId="0" borderId="1" xfId="0" applyBorder="1"/>
    <xf numFmtId="0" fontId="0" fillId="10" borderId="1" xfId="0" applyFill="1" applyBorder="1"/>
    <xf numFmtId="0" fontId="4" fillId="0" borderId="1" xfId="172" applyFont="1" applyBorder="1"/>
    <xf numFmtId="0" fontId="4" fillId="11" borderId="1" xfId="172" applyFont="1" applyFill="1" applyBorder="1"/>
    <xf numFmtId="0" fontId="12" fillId="0" borderId="3" xfId="17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172" applyFont="1" applyBorder="1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Font="1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Border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 applyBorder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 applyBorder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Border="1" applyAlignment="1">
      <alignment horizontal="left"/>
    </xf>
    <xf numFmtId="0" fontId="11" fillId="0" borderId="1" xfId="0" applyFont="1" applyBorder="1"/>
    <xf numFmtId="0" fontId="18" fillId="0" borderId="1" xfId="172" applyFont="1" applyBorder="1" applyAlignment="1">
      <alignment horizontal="left" vertical="top" wrapText="1"/>
    </xf>
    <xf numFmtId="0" fontId="22" fillId="0" borderId="1" xfId="172" applyFont="1" applyBorder="1"/>
    <xf numFmtId="0" fontId="23" fillId="0" borderId="1" xfId="172" applyFont="1" applyBorder="1"/>
    <xf numFmtId="0" fontId="24" fillId="0" borderId="1" xfId="172" applyFont="1" applyBorder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Border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9" fillId="17" borderId="1" xfId="1831" applyNumberFormat="1" applyFill="1" applyBorder="1"/>
    <xf numFmtId="0" fontId="0" fillId="0" borderId="1" xfId="172" applyFont="1" applyBorder="1"/>
    <xf numFmtId="0" fontId="26" fillId="0" borderId="1" xfId="172" applyFont="1" applyBorder="1"/>
    <xf numFmtId="3" fontId="25" fillId="0" borderId="1" xfId="195" applyNumberFormat="1" applyFont="1" applyBorder="1" applyAlignment="1">
      <alignment horizontal="right" vertical="center"/>
    </xf>
    <xf numFmtId="0" fontId="1" fillId="0" borderId="1" xfId="0" applyFont="1" applyBorder="1"/>
    <xf numFmtId="10" fontId="39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NumberFormat="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 applyBorder="1"/>
    <xf numFmtId="166" fontId="27" fillId="0" borderId="1" xfId="172" applyNumberFormat="1" applyFont="1" applyBorder="1"/>
    <xf numFmtId="9" fontId="23" fillId="0" borderId="1" xfId="1831" applyNumberFormat="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 applyBorder="1"/>
    <xf numFmtId="167" fontId="30" fillId="0" borderId="1" xfId="0" applyNumberFormat="1" applyFont="1" applyBorder="1"/>
    <xf numFmtId="10" fontId="31" fillId="0" borderId="1" xfId="1727" applyNumberFormat="1" applyFont="1" applyBorder="1"/>
    <xf numFmtId="0" fontId="6" fillId="0" borderId="1" xfId="0" applyFont="1" applyBorder="1"/>
    <xf numFmtId="10" fontId="29" fillId="0" borderId="1" xfId="1831" applyNumberFormat="1" applyFont="1" applyBorder="1"/>
    <xf numFmtId="0" fontId="30" fillId="0" borderId="1" xfId="0" applyFont="1" applyBorder="1"/>
    <xf numFmtId="10" fontId="29" fillId="0" borderId="1" xfId="1727" applyNumberFormat="1" applyFont="1" applyBorder="1"/>
    <xf numFmtId="0" fontId="4" fillId="0" borderId="1" xfId="241" applyFont="1" applyBorder="1"/>
    <xf numFmtId="0" fontId="4" fillId="11" borderId="1" xfId="241" applyFont="1" applyFill="1" applyBorder="1"/>
    <xf numFmtId="0" fontId="29" fillId="0" borderId="1" xfId="172" applyFont="1" applyBorder="1" applyAlignment="1">
      <alignment horizontal="center"/>
    </xf>
    <xf numFmtId="0" fontId="32" fillId="0" borderId="1" xfId="172" applyFont="1" applyBorder="1" applyAlignment="1">
      <alignment horizontal="center"/>
    </xf>
    <xf numFmtId="0" fontId="24" fillId="0" borderId="1" xfId="241" applyFont="1" applyBorder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 applyBorder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NumberFormat="1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 applyBorder="1"/>
    <xf numFmtId="166" fontId="23" fillId="0" borderId="1" xfId="241" applyNumberFormat="1" applyFont="1" applyBorder="1"/>
    <xf numFmtId="166" fontId="27" fillId="0" borderId="1" xfId="241" applyNumberFormat="1" applyFont="1" applyBorder="1"/>
    <xf numFmtId="9" fontId="0" fillId="0" borderId="1" xfId="1854" applyNumberFormat="1" applyFont="1" applyBorder="1"/>
    <xf numFmtId="10" fontId="6" fillId="0" borderId="1" xfId="1727" applyNumberFormat="1" applyFont="1" applyBorder="1"/>
    <xf numFmtId="167" fontId="6" fillId="0" borderId="1" xfId="0" applyNumberFormat="1" applyFont="1" applyBorder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 applyBorder="1"/>
    <xf numFmtId="0" fontId="4" fillId="0" borderId="1" xfId="263" applyFont="1" applyBorder="1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 applyBorder="1"/>
    <xf numFmtId="0" fontId="4" fillId="18" borderId="1" xfId="263" applyFont="1" applyFill="1" applyBorder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 applyBorder="1"/>
    <xf numFmtId="0" fontId="0" fillId="0" borderId="1" xfId="0" applyBorder="1"/>
    <xf numFmtId="0" fontId="34" fillId="10" borderId="1" xfId="129" applyFont="1" applyFill="1" applyBorder="1" applyAlignment="1">
      <alignment vertical="center"/>
    </xf>
    <xf numFmtId="0" fontId="4" fillId="0" borderId="1" xfId="129" applyFont="1" applyBorder="1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 applyBorder="1"/>
    <xf numFmtId="0" fontId="4" fillId="18" borderId="1" xfId="129" applyFont="1" applyFill="1" applyBorder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 applyBorder="1"/>
    <xf numFmtId="0" fontId="4" fillId="0" borderId="1" xfId="270" applyFont="1" applyBorder="1"/>
    <xf numFmtId="0" fontId="4" fillId="18" borderId="1" xfId="270" applyFont="1" applyFill="1" applyBorder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NumberFormat="1" applyFont="1" applyBorder="1" applyAlignment="1">
      <alignment horizontal="center"/>
    </xf>
    <xf numFmtId="0" fontId="27" fillId="0" borderId="1" xfId="270" applyFont="1" applyBorder="1"/>
    <xf numFmtId="0" fontId="23" fillId="0" borderId="1" xfId="270" applyFont="1" applyBorder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Border="1" applyAlignment="1">
      <alignment horizontal="left" vertical="top"/>
    </xf>
    <xf numFmtId="0" fontId="35" fillId="0" borderId="1" xfId="270" applyFont="1" applyBorder="1"/>
    <xf numFmtId="0" fontId="36" fillId="0" borderId="1" xfId="270" applyFont="1" applyBorder="1"/>
    <xf numFmtId="0" fontId="37" fillId="0" borderId="1" xfId="270" applyFont="1" applyBorder="1"/>
    <xf numFmtId="9" fontId="14" fillId="0" borderId="31" xfId="1727" applyNumberFormat="1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9" fontId="14" fillId="0" borderId="38" xfId="1727" applyNumberFormat="1" applyFont="1" applyBorder="1" applyAlignment="1">
      <alignment horizontal="center" vertical="center"/>
    </xf>
    <xf numFmtId="0" fontId="4" fillId="0" borderId="1" xfId="9" applyFont="1" applyBorder="1"/>
    <xf numFmtId="0" fontId="4" fillId="22" borderId="1" xfId="9" applyFont="1" applyFill="1" applyBorder="1"/>
    <xf numFmtId="0" fontId="23" fillId="0" borderId="1" xfId="9" applyFont="1" applyBorder="1"/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17" fontId="24" fillId="16" borderId="42" xfId="172" applyNumberFormat="1" applyFont="1" applyFill="1" applyBorder="1" applyAlignment="1">
      <alignment horizontal="left" vertical="center"/>
    </xf>
    <xf numFmtId="3" fontId="14" fillId="0" borderId="40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8" fillId="0" borderId="1" xfId="9" applyFont="1" applyBorder="1" applyAlignment="1">
      <alignment horizontal="center"/>
    </xf>
    <xf numFmtId="0" fontId="23" fillId="0" borderId="1" xfId="9" applyFont="1" applyBorder="1" applyAlignment="1">
      <alignment vertical="center"/>
    </xf>
    <xf numFmtId="0" fontId="4" fillId="0" borderId="1" xfId="9" applyFont="1" applyBorder="1" applyAlignment="1">
      <alignment vertical="center"/>
    </xf>
    <xf numFmtId="2" fontId="40" fillId="0" borderId="9" xfId="0" applyNumberFormat="1" applyFont="1" applyFill="1" applyBorder="1" applyAlignment="1">
      <alignment horizontal="center" vertical="center"/>
    </xf>
    <xf numFmtId="10" fontId="40" fillId="0" borderId="10" xfId="1727" applyNumberFormat="1" applyFont="1" applyFill="1" applyBorder="1" applyAlignment="1">
      <alignment horizontal="center" vertical="center"/>
    </xf>
    <xf numFmtId="2" fontId="40" fillId="0" borderId="11" xfId="0" applyNumberFormat="1" applyFont="1" applyFill="1" applyBorder="1" applyAlignment="1">
      <alignment horizontal="center" vertical="center"/>
    </xf>
    <xf numFmtId="10" fontId="40" fillId="0" borderId="12" xfId="1727" applyNumberFormat="1" applyFont="1" applyFill="1" applyBorder="1" applyAlignment="1">
      <alignment horizontal="center" vertical="center"/>
    </xf>
    <xf numFmtId="10" fontId="40" fillId="0" borderId="11" xfId="1727" applyNumberFormat="1" applyFont="1" applyFill="1" applyBorder="1" applyAlignment="1">
      <alignment horizontal="center" vertical="center"/>
    </xf>
    <xf numFmtId="2" fontId="40" fillId="0" borderId="14" xfId="0" applyNumberFormat="1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2" fontId="40" fillId="20" borderId="14" xfId="0" applyNumberFormat="1" applyFont="1" applyFill="1" applyBorder="1" applyAlignment="1">
      <alignment horizontal="center" vertical="center"/>
    </xf>
    <xf numFmtId="2" fontId="40" fillId="20" borderId="16" xfId="0" applyNumberFormat="1" applyFont="1" applyFill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40" fillId="0" borderId="20" xfId="0" applyNumberFormat="1" applyFont="1" applyFill="1" applyBorder="1" applyAlignment="1">
      <alignment horizontal="center" vertical="center"/>
    </xf>
    <xf numFmtId="2" fontId="41" fillId="15" borderId="18" xfId="0" applyNumberFormat="1" applyFont="1" applyFill="1" applyBorder="1" applyAlignment="1">
      <alignment horizontal="center" vertical="center"/>
    </xf>
    <xf numFmtId="10" fontId="41" fillId="15" borderId="19" xfId="1727" applyNumberFormat="1" applyFont="1" applyFill="1" applyBorder="1" applyAlignment="1">
      <alignment horizontal="center" vertical="center"/>
    </xf>
    <xf numFmtId="2" fontId="41" fillId="15" borderId="20" xfId="0" applyNumberFormat="1" applyFont="1" applyFill="1" applyBorder="1" applyAlignment="1">
      <alignment horizontal="center" vertical="center"/>
    </xf>
    <xf numFmtId="10" fontId="41" fillId="15" borderId="20" xfId="1727" applyNumberFormat="1" applyFont="1" applyFill="1" applyBorder="1" applyAlignment="1">
      <alignment horizontal="center" vertical="center"/>
    </xf>
    <xf numFmtId="0" fontId="0" fillId="0" borderId="1" xfId="0"/>
    <xf numFmtId="0" fontId="13" fillId="11" borderId="1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Border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ont="1" applyFill="1" applyBorder="1" applyAlignment="1">
      <alignment horizontal="center"/>
    </xf>
    <xf numFmtId="0" fontId="4" fillId="18" borderId="1" xfId="263" applyFont="1" applyFill="1" applyBorder="1" applyAlignment="1">
      <alignment horizontal="center"/>
    </xf>
    <xf numFmtId="0" fontId="4" fillId="18" borderId="1" xfId="129" applyFont="1" applyFill="1" applyBorder="1" applyAlignment="1">
      <alignment horizontal="center"/>
    </xf>
    <xf numFmtId="0" fontId="13" fillId="21" borderId="1" xfId="270" applyFont="1" applyFill="1" applyBorder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/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/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Julho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/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24839</xdr:rowOff>
    </xdr:from>
    <xdr:to>
      <xdr:col>1</xdr:col>
      <xdr:colOff>65019</xdr:colOff>
      <xdr:row>19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/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/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0</xdr:rowOff>
    </xdr:from>
    <xdr:to>
      <xdr:col>1</xdr:col>
      <xdr:colOff>65030</xdr:colOff>
      <xdr:row>21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16</xdr:row>
      <xdr:rowOff>719</xdr:rowOff>
    </xdr:from>
    <xdr:to>
      <xdr:col>1</xdr:col>
      <xdr:colOff>65030</xdr:colOff>
      <xdr:row>18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16</xdr:row>
      <xdr:rowOff>16200</xdr:rowOff>
    </xdr:from>
    <xdr:to>
      <xdr:col>0</xdr:col>
      <xdr:colOff>2044396</xdr:colOff>
      <xdr:row>18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/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/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19</xdr:row>
      <xdr:rowOff>15480</xdr:rowOff>
    </xdr:from>
    <xdr:to>
      <xdr:col>1</xdr:col>
      <xdr:colOff>33350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16</xdr:row>
      <xdr:rowOff>719</xdr:rowOff>
    </xdr:from>
    <xdr:to>
      <xdr:col>1</xdr:col>
      <xdr:colOff>22909</xdr:colOff>
      <xdr:row>18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16</xdr:row>
      <xdr:rowOff>719</xdr:rowOff>
    </xdr:from>
    <xdr:to>
      <xdr:col>1</xdr:col>
      <xdr:colOff>117950</xdr:colOff>
      <xdr:row>18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20</xdr:row>
      <xdr:rowOff>11160</xdr:rowOff>
    </xdr:from>
    <xdr:to>
      <xdr:col>1</xdr:col>
      <xdr:colOff>139190</xdr:colOff>
      <xdr:row>22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18</xdr:row>
      <xdr:rowOff>0</xdr:rowOff>
    </xdr:from>
    <xdr:to>
      <xdr:col>1</xdr:col>
      <xdr:colOff>44149</xdr:colOff>
      <xdr:row>20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18</xdr:row>
      <xdr:rowOff>0</xdr:rowOff>
    </xdr:from>
    <xdr:to>
      <xdr:col>1</xdr:col>
      <xdr:colOff>107510</xdr:colOff>
      <xdr:row>20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/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junho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Julho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hortaliças para as Ceasas analisadas em junho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junho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Julho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junho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Julho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/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Julho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>
      <selection activeCell="S16" sqref="S16"/>
    </sheetView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zoomScaleNormal="100" workbookViewId="0">
      <selection activeCell="A10" sqref="A10:XFD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73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3.58</v>
      </c>
      <c r="C4" s="106">
        <v>2.87</v>
      </c>
      <c r="D4" s="106">
        <v>2.8769378524579512</v>
      </c>
      <c r="E4" s="106">
        <v>2.7523593344226378</v>
      </c>
      <c r="F4" s="106">
        <v>3.2042279085144445</v>
      </c>
      <c r="G4" s="106">
        <v>3.8773660004716173</v>
      </c>
      <c r="H4" s="106">
        <v>4.6265391521381698</v>
      </c>
      <c r="I4" s="106">
        <v>3.5384543248146541</v>
      </c>
      <c r="J4" s="106">
        <v>3.4274081050725558</v>
      </c>
      <c r="K4" s="106">
        <v>3.46</v>
      </c>
      <c r="L4" s="106">
        <v>5.5518138703209798</v>
      </c>
      <c r="M4" s="106">
        <v>5.0277674938678665</v>
      </c>
      <c r="N4" s="106">
        <v>4.398146986429766</v>
      </c>
      <c r="O4" s="106">
        <v>3.9771327649252415</v>
      </c>
      <c r="P4" s="106">
        <v>4.1594042879273001</v>
      </c>
      <c r="Q4" s="106">
        <v>4.2667482855033398</v>
      </c>
      <c r="R4" s="106">
        <v>3.9109809051778948</v>
      </c>
      <c r="S4" s="106">
        <v>3.6049069322404388</v>
      </c>
      <c r="T4" s="106">
        <v>4.2447895775470661</v>
      </c>
      <c r="U4" s="106">
        <v>3.7014863667669582</v>
      </c>
      <c r="V4" s="106">
        <v>4.168338023940878</v>
      </c>
      <c r="W4" s="106">
        <v>5.1030109115473836</v>
      </c>
      <c r="X4" s="106">
        <v>5.1905997807409383</v>
      </c>
      <c r="Y4" s="106">
        <v>5.2174661022553765</v>
      </c>
      <c r="Z4" s="106">
        <v>4.8686265331096603</v>
      </c>
      <c r="BI4"/>
      <c r="BJ4"/>
      <c r="BK4"/>
    </row>
    <row r="5" spans="1:63">
      <c r="A5" s="98" t="s">
        <v>58</v>
      </c>
      <c r="B5" s="106">
        <v>3.13</v>
      </c>
      <c r="C5" s="106">
        <v>1.91</v>
      </c>
      <c r="D5" s="106">
        <v>1.6945853545394458</v>
      </c>
      <c r="E5" s="106">
        <v>2.0070754716381978</v>
      </c>
      <c r="F5" s="106">
        <v>3.0882781346381756</v>
      </c>
      <c r="G5" s="106">
        <v>3.7884339198693038</v>
      </c>
      <c r="H5" s="106">
        <v>4.7895203128084924</v>
      </c>
      <c r="I5" s="106">
        <v>4.8235065533708497</v>
      </c>
      <c r="J5" s="106">
        <v>4.0220690034764699</v>
      </c>
      <c r="K5" s="106">
        <v>3.09</v>
      </c>
      <c r="L5" s="106">
        <v>3.3295130672095272</v>
      </c>
      <c r="M5" s="106">
        <v>3.750371069117298</v>
      </c>
      <c r="N5" s="106">
        <v>3.8050479229708305</v>
      </c>
      <c r="O5" s="106">
        <v>4.1664424210433051</v>
      </c>
      <c r="P5" s="106">
        <v>3.5225727128185098</v>
      </c>
      <c r="Q5" s="106">
        <v>4.2367632518637404</v>
      </c>
      <c r="R5" s="106">
        <v>3.7432369388497775</v>
      </c>
      <c r="S5" s="106">
        <v>2.9982414316015431</v>
      </c>
      <c r="T5" s="106">
        <v>3.6356564993719078</v>
      </c>
      <c r="U5" s="106">
        <v>4.2242437938854245</v>
      </c>
      <c r="V5" s="106">
        <v>4.0092118490110629</v>
      </c>
      <c r="W5" s="106">
        <v>4.1914007258939172</v>
      </c>
      <c r="X5" s="106">
        <v>4.6575021905959542</v>
      </c>
      <c r="Y5" s="106">
        <v>3.8029095595268037</v>
      </c>
      <c r="Z5" s="106">
        <v>4.4714645251723839</v>
      </c>
      <c r="BI5"/>
      <c r="BJ5"/>
      <c r="BK5"/>
    </row>
    <row r="6" spans="1:63">
      <c r="A6" s="98" t="s">
        <v>59</v>
      </c>
      <c r="B6" s="106">
        <v>3.87</v>
      </c>
      <c r="C6" s="106">
        <v>2.72</v>
      </c>
      <c r="D6" s="106">
        <v>2.5598276491518308</v>
      </c>
      <c r="E6" s="106">
        <v>2.9545095551501581</v>
      </c>
      <c r="F6" s="106">
        <v>3.85068853192191</v>
      </c>
      <c r="G6" s="106">
        <v>4.327527640608964</v>
      </c>
      <c r="H6" s="106">
        <v>4.7011989906259251</v>
      </c>
      <c r="I6" s="106">
        <v>5.0437390391001093</v>
      </c>
      <c r="J6" s="106">
        <v>4.3933520284118144</v>
      </c>
      <c r="K6" s="106">
        <v>4.71</v>
      </c>
      <c r="L6" s="106">
        <v>4.9847435502660753</v>
      </c>
      <c r="M6" s="106">
        <v>5.4463037669891143</v>
      </c>
      <c r="N6" s="106">
        <v>4.5457269109633831</v>
      </c>
      <c r="O6" s="106">
        <v>4.6413050696750933</v>
      </c>
      <c r="P6" s="106">
        <v>4.7687088372505402</v>
      </c>
      <c r="Q6" s="106">
        <v>4.5757398819680102</v>
      </c>
      <c r="R6" s="106">
        <v>4.2706415667513502</v>
      </c>
      <c r="S6" s="106">
        <v>3.8765395879806461</v>
      </c>
      <c r="T6" s="106">
        <v>5.0100120580361072</v>
      </c>
      <c r="U6" s="106">
        <v>5.0743490932548472</v>
      </c>
      <c r="V6" s="106">
        <v>6.7381220756278575</v>
      </c>
      <c r="W6" s="106">
        <v>5.9296728230711793</v>
      </c>
      <c r="X6" s="106">
        <v>6.5650990032872452</v>
      </c>
      <c r="Y6" s="106">
        <v>5.5761579287183274</v>
      </c>
      <c r="Z6" s="106">
        <v>5.1608802397298872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</row>
    <row r="8" spans="1:63">
      <c r="A8" s="98" t="s">
        <v>60</v>
      </c>
      <c r="B8" s="106">
        <v>3.51</v>
      </c>
      <c r="C8" s="106">
        <v>2.75</v>
      </c>
      <c r="D8" s="106">
        <v>2.1134344769462707</v>
      </c>
      <c r="E8" s="106">
        <v>2.4954394884532354</v>
      </c>
      <c r="F8" s="106">
        <v>3.0115664500364665</v>
      </c>
      <c r="G8" s="106">
        <v>3.4612309211950638</v>
      </c>
      <c r="H8" s="106">
        <v>3.9578121764411773</v>
      </c>
      <c r="I8" s="106">
        <v>4.8607504177117935</v>
      </c>
      <c r="J8" s="106">
        <v>3.8137923355598446</v>
      </c>
      <c r="K8" s="106">
        <v>4.01</v>
      </c>
      <c r="L8" s="106">
        <v>5.1878439572849508</v>
      </c>
      <c r="M8" s="106">
        <v>5.6514204543487221</v>
      </c>
      <c r="N8" s="106">
        <v>4.4366833989781753</v>
      </c>
      <c r="O8" s="106">
        <v>4.6963867501895349</v>
      </c>
      <c r="P8" s="106">
        <v>4.7451879773015504</v>
      </c>
      <c r="Q8" s="106">
        <v>4.5013800029155</v>
      </c>
      <c r="R8" s="106">
        <v>3.5669570418455212</v>
      </c>
      <c r="S8" s="106">
        <v>3.270460841086571</v>
      </c>
      <c r="T8" s="106">
        <v>3.6079636918692461</v>
      </c>
      <c r="U8" s="106">
        <v>4.1916206957321362</v>
      </c>
      <c r="V8" s="106">
        <v>5.6070315245362554</v>
      </c>
      <c r="W8" s="106">
        <v>5.05374005153406</v>
      </c>
      <c r="X8" s="106">
        <v>5.5258802344450846</v>
      </c>
      <c r="Y8" s="106">
        <v>4.8764782165863325</v>
      </c>
      <c r="Z8" s="106">
        <v>4.8498846085203269</v>
      </c>
      <c r="BI8"/>
      <c r="BJ8"/>
      <c r="BK8"/>
    </row>
    <row r="9" spans="1:63">
      <c r="A9" s="98" t="s">
        <v>61</v>
      </c>
      <c r="B9" s="106">
        <v>3.71</v>
      </c>
      <c r="C9" s="106">
        <v>2.44</v>
      </c>
      <c r="D9" s="106">
        <v>2.1678189324273847</v>
      </c>
      <c r="E9" s="106">
        <v>2.0234274805542452</v>
      </c>
      <c r="F9" s="106">
        <v>2.9429777461753366</v>
      </c>
      <c r="G9" s="106">
        <v>4.0794737304345228</v>
      </c>
      <c r="H9" s="106">
        <v>4.9800000000000004</v>
      </c>
      <c r="I9" s="106">
        <v>4.7556429265525928</v>
      </c>
      <c r="J9" s="106">
        <v>5.2082586276487373</v>
      </c>
      <c r="K9" s="106">
        <v>4.2</v>
      </c>
      <c r="L9" s="106">
        <v>6.4677236656645212</v>
      </c>
      <c r="M9" s="106">
        <v>5.1041108474744306</v>
      </c>
      <c r="N9" s="106">
        <v>4.1710597188264051</v>
      </c>
      <c r="O9" s="106">
        <v>4.0429432716993512</v>
      </c>
      <c r="P9" s="106">
        <v>4.5795802831614498</v>
      </c>
      <c r="Q9" s="106">
        <v>4.4998846907043104</v>
      </c>
      <c r="R9" s="106">
        <v>4.6783729208283544</v>
      </c>
      <c r="S9" s="106">
        <v>4.1936451077126309</v>
      </c>
      <c r="T9" s="106">
        <v>4.4728910372112471</v>
      </c>
      <c r="U9" s="106">
        <v>3.8607963237784051</v>
      </c>
      <c r="V9" s="106">
        <v>3.8678953013984825</v>
      </c>
      <c r="W9" s="106">
        <v>5.0416949140130702</v>
      </c>
      <c r="X9" s="106">
        <v>6.0402783789214682</v>
      </c>
      <c r="Y9" s="106">
        <v>6.3009718977376981</v>
      </c>
      <c r="Z9" s="106">
        <v>5.6071116117387163</v>
      </c>
      <c r="BI9"/>
      <c r="BJ9"/>
      <c r="BK9"/>
    </row>
    <row r="10" spans="1:63" hidden="1">
      <c r="A10" s="98" t="s">
        <v>62</v>
      </c>
      <c r="B10" s="106">
        <v>3.38</v>
      </c>
      <c r="C10" s="106">
        <v>3.09</v>
      </c>
      <c r="D10" s="106">
        <v>2.4882440263279149</v>
      </c>
      <c r="E10" s="106">
        <v>2.4876335105191649</v>
      </c>
      <c r="F10" s="106">
        <v>4.2691452899635269</v>
      </c>
      <c r="G10" s="106">
        <v>4.3134708105233663</v>
      </c>
      <c r="H10" s="106">
        <v>4.3760940148018284</v>
      </c>
      <c r="I10" s="106">
        <v>4.0713895473489163</v>
      </c>
      <c r="J10" s="106">
        <v>5.1572704279169441</v>
      </c>
      <c r="K10" s="106">
        <v>4.55</v>
      </c>
      <c r="L10" s="106">
        <v>5.3203913180326188</v>
      </c>
      <c r="M10" s="106">
        <v>5.6089182724562257</v>
      </c>
      <c r="N10" s="106">
        <v>5.1604658014031903</v>
      </c>
      <c r="O10" s="106">
        <v>6.275928965697136</v>
      </c>
      <c r="P10" s="106">
        <v>6.5364852900208303</v>
      </c>
      <c r="Q10" s="106">
        <v>8.35709188392042</v>
      </c>
      <c r="R10" s="106">
        <v>8.3464530226033133</v>
      </c>
      <c r="S10" s="106">
        <v>7.4942264756902617</v>
      </c>
      <c r="T10" s="106">
        <v>8.0389510545129994</v>
      </c>
      <c r="U10" s="106">
        <v>5.2741240812383321</v>
      </c>
      <c r="V10" s="106">
        <v>5.7109967641834656</v>
      </c>
      <c r="W10" s="106">
        <v>6.5403051181029204</v>
      </c>
      <c r="X10" s="106">
        <v>5.8913605045804553</v>
      </c>
      <c r="Y10" s="106">
        <v>6.4525483604696561</v>
      </c>
      <c r="Z10" s="106"/>
      <c r="BI10"/>
      <c r="BJ10"/>
      <c r="BK10"/>
    </row>
    <row r="11" spans="1:63">
      <c r="A11" s="98" t="s">
        <v>63</v>
      </c>
      <c r="B11" s="106">
        <v>3.82</v>
      </c>
      <c r="C11" s="106">
        <v>2.11</v>
      </c>
      <c r="D11" s="106">
        <v>1.830062030530353</v>
      </c>
      <c r="E11" s="106">
        <v>1.5701322488785758</v>
      </c>
      <c r="F11" s="106">
        <v>1.3130908852383414</v>
      </c>
      <c r="G11" s="106">
        <v>1.9780291612886611</v>
      </c>
      <c r="H11" s="106">
        <v>2.7274023821578424</v>
      </c>
      <c r="I11" s="106">
        <v>5.0872262643475041</v>
      </c>
      <c r="J11" s="106">
        <v>4.8353296731549467</v>
      </c>
      <c r="K11" s="106">
        <v>2.39</v>
      </c>
      <c r="L11" s="106">
        <v>3.0706364791260565</v>
      </c>
      <c r="M11" s="106">
        <v>3.1559842566443446</v>
      </c>
      <c r="N11" s="106">
        <v>6.1221001749228368</v>
      </c>
      <c r="O11" s="106">
        <v>4.126116226490498</v>
      </c>
      <c r="P11" s="106">
        <v>4.4597631950223704</v>
      </c>
      <c r="Q11" s="106">
        <v>3.1427988361423398</v>
      </c>
      <c r="R11" s="106">
        <v>2.8278538653791245</v>
      </c>
      <c r="S11" s="106">
        <v>1.9824301921991754</v>
      </c>
      <c r="T11" s="106">
        <v>1.9035640535228944</v>
      </c>
      <c r="U11" s="106">
        <v>2.1122510923805509</v>
      </c>
      <c r="V11" s="106">
        <v>3.0222173374916514</v>
      </c>
      <c r="W11" s="106">
        <v>5.3404257889494557</v>
      </c>
      <c r="X11" s="106">
        <v>6.2063708809993159</v>
      </c>
      <c r="Y11" s="106">
        <v>4.9650785704504257</v>
      </c>
      <c r="Z11" s="106">
        <v>2.444094242491369</v>
      </c>
      <c r="BI11"/>
      <c r="BJ11"/>
      <c r="BK11"/>
    </row>
    <row r="12" spans="1:63">
      <c r="A12" s="98" t="s">
        <v>64</v>
      </c>
      <c r="B12" s="106">
        <v>3.51</v>
      </c>
      <c r="C12" s="106">
        <v>2.93</v>
      </c>
      <c r="D12" s="106">
        <v>2.54</v>
      </c>
      <c r="E12" s="106">
        <v>2.2800000000000002</v>
      </c>
      <c r="F12" s="106">
        <v>2.59</v>
      </c>
      <c r="G12" s="106">
        <v>3.1</v>
      </c>
      <c r="H12" s="106">
        <v>3.54</v>
      </c>
      <c r="I12" s="106">
        <v>4.18</v>
      </c>
      <c r="J12" s="106">
        <v>4.38</v>
      </c>
      <c r="K12" s="106">
        <v>3.66</v>
      </c>
      <c r="L12" s="106">
        <v>3.79</v>
      </c>
      <c r="M12" s="106">
        <v>4.33</v>
      </c>
      <c r="N12" s="106">
        <v>4.3899999999999997</v>
      </c>
      <c r="O12" s="106">
        <v>4.6100000000000003</v>
      </c>
      <c r="P12" s="106">
        <v>4</v>
      </c>
      <c r="Q12" s="106">
        <v>4.01</v>
      </c>
      <c r="R12" s="106">
        <v>4.33</v>
      </c>
      <c r="S12" s="106">
        <v>3.53</v>
      </c>
      <c r="T12" s="106">
        <v>3.13</v>
      </c>
      <c r="U12" s="106">
        <v>2.9</v>
      </c>
      <c r="V12" s="106">
        <v>3.8</v>
      </c>
      <c r="W12" s="106">
        <v>4.68</v>
      </c>
      <c r="X12" s="106">
        <v>5.7</v>
      </c>
      <c r="Y12" s="106">
        <v>5.45</v>
      </c>
      <c r="Z12" s="106">
        <v>5.91</v>
      </c>
      <c r="BI12"/>
      <c r="BJ12"/>
      <c r="BK12"/>
    </row>
    <row r="13" spans="1:63">
      <c r="A13" s="98" t="s">
        <v>65</v>
      </c>
      <c r="B13" s="106">
        <v>3.49</v>
      </c>
      <c r="C13" s="106">
        <v>8</v>
      </c>
      <c r="D13" s="106">
        <v>4.9799999999999995</v>
      </c>
      <c r="E13" s="106">
        <v>3.92</v>
      </c>
      <c r="F13" s="106">
        <v>5.13</v>
      </c>
      <c r="G13" s="106">
        <v>6.59</v>
      </c>
      <c r="H13" s="106">
        <v>6.98</v>
      </c>
      <c r="I13" s="106">
        <v>5.54</v>
      </c>
      <c r="J13" s="106">
        <v>7.39</v>
      </c>
      <c r="K13" s="109">
        <v>6.39</v>
      </c>
      <c r="L13" s="106">
        <v>6.81</v>
      </c>
      <c r="M13" s="106">
        <v>9.39</v>
      </c>
      <c r="N13" s="106">
        <v>8</v>
      </c>
      <c r="O13" s="106">
        <v>7.93</v>
      </c>
      <c r="P13" s="106">
        <v>7.89</v>
      </c>
      <c r="Q13" s="106">
        <v>8.0364929836219403</v>
      </c>
      <c r="R13" s="106">
        <v>6.38</v>
      </c>
      <c r="S13" s="106">
        <v>7.669999999999999</v>
      </c>
      <c r="T13" s="106">
        <v>9.8000000000000007</v>
      </c>
      <c r="U13" s="106">
        <v>6.2</v>
      </c>
      <c r="V13" s="106">
        <v>6.59</v>
      </c>
      <c r="W13" s="106">
        <v>8.49</v>
      </c>
      <c r="X13" s="106">
        <v>8.49</v>
      </c>
      <c r="Y13" s="106">
        <v>10.85</v>
      </c>
      <c r="Z13" s="106">
        <v>8.86</v>
      </c>
      <c r="BI13"/>
      <c r="BJ13"/>
      <c r="BK13"/>
    </row>
    <row r="14" spans="1:63">
      <c r="A14" s="101" t="s">
        <v>66</v>
      </c>
      <c r="B14" s="106">
        <v>3.5968569275782096</v>
      </c>
      <c r="C14" s="106">
        <v>3.2693987045897792</v>
      </c>
      <c r="D14" s="106">
        <v>3.6036432942939776</v>
      </c>
      <c r="E14" s="106">
        <v>3.463854660790973</v>
      </c>
      <c r="F14" s="106">
        <v>5.5616178781196686</v>
      </c>
      <c r="G14" s="106">
        <v>4.6574654212322617</v>
      </c>
      <c r="H14" s="106">
        <v>5.1934767209736625</v>
      </c>
      <c r="I14" s="106">
        <v>5.2400579321872831</v>
      </c>
      <c r="J14" s="106">
        <v>3.7537375484690467</v>
      </c>
      <c r="K14" s="106">
        <v>3.28</v>
      </c>
      <c r="L14" s="106">
        <v>4.9263115112282989</v>
      </c>
      <c r="M14" s="106">
        <v>5.1195979899497486</v>
      </c>
      <c r="N14" s="106">
        <v>3.9137847657543259</v>
      </c>
      <c r="O14" s="106">
        <v>6.419766889411024</v>
      </c>
      <c r="P14" s="106">
        <v>4.7954486625780701</v>
      </c>
      <c r="Q14" s="106">
        <v>5.2429903983717603</v>
      </c>
      <c r="R14" s="106">
        <v>6.0650179841070679</v>
      </c>
      <c r="S14" s="106">
        <v>5.853222366340888</v>
      </c>
      <c r="T14" s="106">
        <v>5.7980830320465859</v>
      </c>
      <c r="U14" s="106">
        <v>4.6438746820455865</v>
      </c>
      <c r="V14" s="106">
        <v>4.6780243387331994</v>
      </c>
      <c r="W14" s="106">
        <v>4.1161460648961281</v>
      </c>
      <c r="X14" s="106">
        <v>4.2483356198047595</v>
      </c>
      <c r="Y14" s="106">
        <v>5.7308214762146132</v>
      </c>
      <c r="Z14" s="106">
        <v>6.9130100540724388</v>
      </c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74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2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64" max="255" width="9.140625" style="111"/>
    <col min="256" max="256" width="26.42578125" style="111" customWidth="1"/>
    <col min="257" max="272" width="9.140625" style="111"/>
    <col min="273" max="273" width="9" style="111" customWidth="1"/>
    <col min="274" max="274" width="8.7109375" style="111" customWidth="1"/>
    <col min="275" max="275" width="9" style="111" customWidth="1"/>
    <col min="276" max="277" width="9.140625" style="111"/>
    <col min="278" max="278" width="9.7109375" style="111" customWidth="1"/>
    <col min="279" max="511" width="9.140625" style="111"/>
    <col min="512" max="512" width="26.42578125" style="111" customWidth="1"/>
    <col min="513" max="528" width="9.140625" style="111"/>
    <col min="529" max="529" width="9" style="111" customWidth="1"/>
    <col min="530" max="530" width="8.7109375" style="111" customWidth="1"/>
    <col min="531" max="531" width="9" style="111" customWidth="1"/>
    <col min="532" max="533" width="9.140625" style="111"/>
    <col min="534" max="534" width="9.7109375" style="111" customWidth="1"/>
    <col min="535" max="767" width="9.140625" style="111"/>
    <col min="768" max="768" width="26.42578125" style="111" customWidth="1"/>
    <col min="769" max="784" width="9.140625" style="111"/>
    <col min="785" max="785" width="9" style="111" customWidth="1"/>
    <col min="786" max="786" width="8.7109375" style="111" customWidth="1"/>
    <col min="787" max="787" width="9" style="111" customWidth="1"/>
    <col min="788" max="789" width="9.140625" style="111"/>
    <col min="790" max="790" width="9.7109375" style="111" customWidth="1"/>
    <col min="791" max="1023" width="9.140625" style="111"/>
  </cols>
  <sheetData>
    <row r="1" spans="1:102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1023" ht="30" customHeight="1">
      <c r="A2" s="172" t="s">
        <v>75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102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D3" s="111"/>
      <c r="BE3" s="111"/>
      <c r="BF3" s="111"/>
      <c r="BG3" s="111"/>
      <c r="BH3" s="111"/>
      <c r="BI3" s="111"/>
      <c r="BJ3" s="111"/>
      <c r="BK3" s="111"/>
      <c r="AMG3"/>
      <c r="AMH3"/>
      <c r="AMI3"/>
    </row>
    <row r="4" spans="1:1023">
      <c r="A4" s="98" t="s">
        <v>57</v>
      </c>
      <c r="B4" s="106">
        <v>3.06</v>
      </c>
      <c r="C4" s="106">
        <v>3.35</v>
      </c>
      <c r="D4" s="106">
        <v>3.3150021538521499</v>
      </c>
      <c r="E4" s="106">
        <v>3.89461047361111</v>
      </c>
      <c r="F4" s="106">
        <v>4.2449018642249898</v>
      </c>
      <c r="G4" s="106">
        <v>4.2452850841959098</v>
      </c>
      <c r="H4" s="106">
        <v>3.7688163932682301</v>
      </c>
      <c r="I4" s="106">
        <v>3.4749932398602899</v>
      </c>
      <c r="J4" s="106">
        <v>3.3210485174875801</v>
      </c>
      <c r="K4" s="106">
        <v>3.3781987915855298</v>
      </c>
      <c r="L4" s="106">
        <v>3.3973638407314799</v>
      </c>
      <c r="M4" s="106">
        <v>3.2560496737779099</v>
      </c>
      <c r="N4" s="106">
        <v>3.2905455097501344</v>
      </c>
      <c r="O4" s="106">
        <v>3.5406962258173706</v>
      </c>
      <c r="P4" s="106">
        <v>3.8391994609056601</v>
      </c>
      <c r="Q4" s="106">
        <v>3.6993452215396738</v>
      </c>
      <c r="R4" s="106">
        <v>3.6306574580087863</v>
      </c>
      <c r="S4" s="106">
        <v>4.0767486669715671</v>
      </c>
      <c r="T4" s="106">
        <v>4.0695230286567368</v>
      </c>
      <c r="U4" s="106">
        <v>3.8224532911595688</v>
      </c>
      <c r="V4" s="106">
        <v>4.8762282345419994</v>
      </c>
      <c r="W4" s="106">
        <v>4.8326375793070557</v>
      </c>
      <c r="X4" s="106">
        <v>4.0016752499499875</v>
      </c>
      <c r="Y4" s="106">
        <v>3.6038550481328295</v>
      </c>
      <c r="Z4" s="106">
        <v>3.5386888088931157</v>
      </c>
      <c r="BD4" s="111"/>
      <c r="BE4" s="111"/>
      <c r="BF4" s="111"/>
      <c r="BG4" s="111"/>
      <c r="BH4" s="111"/>
      <c r="BI4" s="111"/>
      <c r="BJ4" s="111"/>
      <c r="BK4" s="111"/>
      <c r="AMG4"/>
      <c r="AMH4"/>
      <c r="AMI4"/>
    </row>
    <row r="5" spans="1:1023">
      <c r="A5" s="98" t="s">
        <v>58</v>
      </c>
      <c r="B5" s="106">
        <v>2.62</v>
      </c>
      <c r="C5" s="106">
        <v>3.21</v>
      </c>
      <c r="D5" s="106">
        <v>3.3364684243526299</v>
      </c>
      <c r="E5" s="106">
        <v>3.8971944870894801</v>
      </c>
      <c r="F5" s="106">
        <v>3.8909023192357899</v>
      </c>
      <c r="G5" s="106">
        <v>4.4985041519423703</v>
      </c>
      <c r="H5" s="106">
        <v>3.9351714520936198</v>
      </c>
      <c r="I5" s="106">
        <v>4.0187519206210203</v>
      </c>
      <c r="J5" s="106">
        <v>3.5519425517496601</v>
      </c>
      <c r="K5" s="106">
        <v>3.1497076213200801</v>
      </c>
      <c r="L5" s="106">
        <v>2.8948006032273099</v>
      </c>
      <c r="M5" s="106">
        <v>2.7778513811716801</v>
      </c>
      <c r="N5" s="106">
        <v>2.6774409161577597</v>
      </c>
      <c r="O5" s="106">
        <v>3.4575599670065418</v>
      </c>
      <c r="P5" s="106">
        <v>3.8747483318423699</v>
      </c>
      <c r="Q5" s="106">
        <v>3.5091442653555966</v>
      </c>
      <c r="R5" s="106">
        <v>2.8739551045391409</v>
      </c>
      <c r="S5" s="106">
        <v>3.6931488612207</v>
      </c>
      <c r="T5" s="106">
        <v>4.2283305719756514</v>
      </c>
      <c r="U5" s="106">
        <v>3.9014907154249627</v>
      </c>
      <c r="V5" s="106">
        <v>5.0195138352654709</v>
      </c>
      <c r="W5" s="106">
        <v>4.9999493157557167</v>
      </c>
      <c r="X5" s="106">
        <v>4.0596312592749362</v>
      </c>
      <c r="Y5" s="106">
        <v>2.730079208966766</v>
      </c>
      <c r="Z5" s="106">
        <v>2.7750696154616135</v>
      </c>
      <c r="BD5" s="111"/>
      <c r="BE5" s="111"/>
      <c r="BF5" s="111"/>
      <c r="BG5" s="111"/>
      <c r="BH5" s="111"/>
      <c r="BI5" s="111"/>
      <c r="BJ5" s="111"/>
      <c r="BK5" s="111"/>
      <c r="AMG5"/>
      <c r="AMH5"/>
      <c r="AMI5"/>
    </row>
    <row r="6" spans="1:1023" ht="15" customHeight="1">
      <c r="A6" s="98" t="s">
        <v>59</v>
      </c>
      <c r="B6" s="106">
        <v>3.17</v>
      </c>
      <c r="C6" s="106">
        <v>3.77</v>
      </c>
      <c r="D6" s="106">
        <v>3.9868140642060301</v>
      </c>
      <c r="E6" s="106">
        <v>4.8538931007036803</v>
      </c>
      <c r="F6" s="106">
        <v>4.6682758421355102</v>
      </c>
      <c r="G6" s="106">
        <v>5.1296666462820397</v>
      </c>
      <c r="H6" s="106">
        <v>5.3918949643653802</v>
      </c>
      <c r="I6" s="106">
        <v>5.1221552281218203</v>
      </c>
      <c r="J6" s="106">
        <v>5.0488824738981997</v>
      </c>
      <c r="K6" s="106">
        <v>4.5041506829848199</v>
      </c>
      <c r="L6" s="106">
        <v>3.8339399412031399</v>
      </c>
      <c r="M6" s="106">
        <v>3.73328836783155</v>
      </c>
      <c r="N6" s="106">
        <v>3.8266273579225549</v>
      </c>
      <c r="O6" s="106">
        <v>4.1780072326931768</v>
      </c>
      <c r="P6" s="106">
        <v>4.3798353320224601</v>
      </c>
      <c r="Q6" s="106">
        <v>4.2162235460947421</v>
      </c>
      <c r="R6" s="106">
        <v>3.7640662995023582</v>
      </c>
      <c r="S6" s="106">
        <v>4.2866025038275932</v>
      </c>
      <c r="T6" s="106">
        <v>4.5941765967611046</v>
      </c>
      <c r="U6" s="106">
        <v>5.7929180453766689</v>
      </c>
      <c r="V6" s="106">
        <v>6.4532239545831009</v>
      </c>
      <c r="W6" s="106">
        <v>7.1352413042671303</v>
      </c>
      <c r="X6" s="106">
        <v>4.452416406795777</v>
      </c>
      <c r="Y6" s="106">
        <v>3.0347266067062022</v>
      </c>
      <c r="Z6" s="106">
        <v>2.9987440942463057</v>
      </c>
      <c r="BD6" s="111"/>
      <c r="BE6" s="111"/>
      <c r="BF6" s="111"/>
      <c r="BG6" s="111"/>
      <c r="BH6" s="111"/>
      <c r="BI6" s="111"/>
      <c r="BJ6" s="111"/>
      <c r="BK6" s="111"/>
      <c r="AMG6"/>
      <c r="AMH6"/>
      <c r="AMI6"/>
    </row>
    <row r="7" spans="1:102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</row>
    <row r="8" spans="1:1023">
      <c r="A8" s="98" t="s">
        <v>60</v>
      </c>
      <c r="B8" s="106">
        <v>2.46</v>
      </c>
      <c r="C8" s="106">
        <v>2.5499999999999998</v>
      </c>
      <c r="D8" s="106">
        <v>2.8440656586512501</v>
      </c>
      <c r="E8" s="106">
        <v>3.54080516999788</v>
      </c>
      <c r="F8" s="106">
        <v>3.5240482857228002</v>
      </c>
      <c r="G8" s="106">
        <v>3.3233234847633999</v>
      </c>
      <c r="H8" s="106">
        <v>3.7321793315166798</v>
      </c>
      <c r="I8" s="106">
        <v>3.8851835543766602</v>
      </c>
      <c r="J8" s="106">
        <v>3.5236808031239999</v>
      </c>
      <c r="K8" s="106">
        <v>3.0966565303264502</v>
      </c>
      <c r="L8" s="106">
        <v>3.4107747585338801</v>
      </c>
      <c r="M8" s="106">
        <v>3.3094461324150202</v>
      </c>
      <c r="N8" s="106">
        <v>3.325250057000984</v>
      </c>
      <c r="O8" s="106">
        <v>3.258677253095307</v>
      </c>
      <c r="P8" s="106">
        <v>3.28003076878512</v>
      </c>
      <c r="Q8" s="106">
        <v>3.2256956626862907</v>
      </c>
      <c r="R8" s="106">
        <v>2.841309644099403</v>
      </c>
      <c r="S8" s="106">
        <v>3.1485080048128506</v>
      </c>
      <c r="T8" s="106">
        <v>3.3302053902873134</v>
      </c>
      <c r="U8" s="106">
        <v>3.6264659440213034</v>
      </c>
      <c r="V8" s="106">
        <v>3.9504869438767072</v>
      </c>
      <c r="W8" s="106">
        <v>3.6248022852257988</v>
      </c>
      <c r="X8" s="106">
        <v>3.6633405473787017</v>
      </c>
      <c r="Y8" s="106">
        <v>3.3869299244819997</v>
      </c>
      <c r="Z8" s="106">
        <v>4.1094121326562503</v>
      </c>
      <c r="BD8" s="111"/>
      <c r="BE8" s="111"/>
      <c r="BF8" s="111"/>
      <c r="BG8" s="111"/>
      <c r="BH8" s="111"/>
      <c r="BI8" s="111"/>
      <c r="BJ8" s="111"/>
      <c r="BK8" s="111"/>
      <c r="AMG8"/>
      <c r="AMH8"/>
      <c r="AMI8"/>
    </row>
    <row r="9" spans="1:1023">
      <c r="A9" s="98" t="s">
        <v>61</v>
      </c>
      <c r="B9" s="106">
        <v>3.28</v>
      </c>
      <c r="C9" s="106">
        <v>3.48</v>
      </c>
      <c r="D9" s="106">
        <v>3.5133239101338201</v>
      </c>
      <c r="E9" s="106">
        <v>4.3507974029740897</v>
      </c>
      <c r="F9" s="106">
        <v>4.7817478995818004</v>
      </c>
      <c r="G9" s="106">
        <v>5.3743855465156098</v>
      </c>
      <c r="H9" s="106">
        <v>5.33</v>
      </c>
      <c r="I9" s="106">
        <v>5.5284477950108801</v>
      </c>
      <c r="J9" s="106">
        <v>4.8822485257194499</v>
      </c>
      <c r="K9" s="106">
        <v>4.1399999999999997</v>
      </c>
      <c r="L9" s="106">
        <v>4.1747830184770898</v>
      </c>
      <c r="M9" s="106">
        <v>3.9827380656489102</v>
      </c>
      <c r="N9" s="106">
        <v>4.2332154619856599</v>
      </c>
      <c r="O9" s="106">
        <v>4.300853586489735</v>
      </c>
      <c r="P9" s="106">
        <v>4.8540070513465796</v>
      </c>
      <c r="Q9" s="106">
        <v>4.7790414630075579</v>
      </c>
      <c r="R9" s="106">
        <v>4.6910035798735095</v>
      </c>
      <c r="S9" s="106">
        <v>5.325105834637001</v>
      </c>
      <c r="T9" s="106">
        <v>6.1883170368968266</v>
      </c>
      <c r="U9" s="106">
        <v>6.0452830394438068</v>
      </c>
      <c r="V9" s="106">
        <v>7.879151114917053</v>
      </c>
      <c r="W9" s="106">
        <v>6.0245816832154304</v>
      </c>
      <c r="X9" s="106">
        <v>5.9986149949478538</v>
      </c>
      <c r="Y9" s="106">
        <v>4.7965362754109115</v>
      </c>
      <c r="Z9" s="106">
        <v>5.7669268496628705</v>
      </c>
      <c r="BD9" s="111"/>
      <c r="BE9" s="111"/>
      <c r="BF9" s="111"/>
      <c r="BG9" s="111"/>
      <c r="BH9" s="111"/>
      <c r="BI9" s="111"/>
      <c r="BJ9" s="111"/>
      <c r="BK9" s="111"/>
      <c r="AMG9"/>
      <c r="AMH9"/>
      <c r="AMI9"/>
    </row>
    <row r="10" spans="1:1023" hidden="1">
      <c r="A10" s="98" t="s">
        <v>62</v>
      </c>
      <c r="B10" s="106">
        <v>3.14</v>
      </c>
      <c r="C10" s="106">
        <v>5.18</v>
      </c>
      <c r="D10" s="106">
        <v>4.5739921973615001</v>
      </c>
      <c r="E10" s="106">
        <v>5.3652322009107598</v>
      </c>
      <c r="F10" s="106">
        <v>5.3648642970967604</v>
      </c>
      <c r="G10" s="106">
        <v>4.9370647087022501</v>
      </c>
      <c r="H10" s="106">
        <v>4.8746838930205802</v>
      </c>
      <c r="I10" s="106">
        <v>4.3676378828892304</v>
      </c>
      <c r="J10" s="106">
        <v>4.3592072009447804</v>
      </c>
      <c r="K10" s="106">
        <v>4.8848509473816604</v>
      </c>
      <c r="L10" s="106">
        <v>5.0056327692409504</v>
      </c>
      <c r="M10" s="106">
        <v>5.1943740351675096</v>
      </c>
      <c r="N10" s="106">
        <v>5.226164753832931</v>
      </c>
      <c r="O10" s="106">
        <v>5.8258761961049954</v>
      </c>
      <c r="P10" s="106">
        <v>5.3279988506043701</v>
      </c>
      <c r="Q10" s="106">
        <v>5.6316667831715597</v>
      </c>
      <c r="R10" s="106">
        <v>5.8630004329011083</v>
      </c>
      <c r="S10" s="106">
        <v>6.1836667288188512</v>
      </c>
      <c r="T10" s="106">
        <v>5.5316061047270457</v>
      </c>
      <c r="U10" s="106">
        <v>7.3928253698283486</v>
      </c>
      <c r="V10" s="106">
        <v>7.9912122874624467</v>
      </c>
      <c r="W10" s="106">
        <v>7.8267005588291898</v>
      </c>
      <c r="X10" s="106">
        <v>7.1668944951695295</v>
      </c>
      <c r="Y10" s="106">
        <v>4.8430581155355279</v>
      </c>
      <c r="Z10" s="106"/>
      <c r="BD10" s="111"/>
      <c r="BE10" s="111"/>
      <c r="BF10" s="111"/>
      <c r="BG10" s="111"/>
      <c r="BH10" s="111"/>
      <c r="BI10" s="111"/>
      <c r="BJ10" s="111"/>
      <c r="BK10" s="111"/>
      <c r="AMG10"/>
      <c r="AMH10"/>
      <c r="AMI10"/>
    </row>
    <row r="11" spans="1:1023">
      <c r="A11" s="98" t="s">
        <v>63</v>
      </c>
      <c r="B11" s="106">
        <v>2.04</v>
      </c>
      <c r="C11" s="106">
        <v>1.97</v>
      </c>
      <c r="D11" s="106">
        <v>1.66951703909314</v>
      </c>
      <c r="E11" s="106">
        <v>1.54212498511677</v>
      </c>
      <c r="F11" s="106">
        <v>1.33242726799532</v>
      </c>
      <c r="G11" s="106">
        <v>1.28014455350635</v>
      </c>
      <c r="H11" s="106">
        <v>1.4488529043345899</v>
      </c>
      <c r="I11" s="106">
        <v>1.5599810962631</v>
      </c>
      <c r="J11" s="106">
        <v>1.6901672879618801</v>
      </c>
      <c r="K11" s="106">
        <v>1.9266589147500599</v>
      </c>
      <c r="L11" s="106">
        <v>2.07719659330697</v>
      </c>
      <c r="M11" s="106">
        <v>2.2699938457788398</v>
      </c>
      <c r="N11" s="106">
        <v>2.1942242007795234</v>
      </c>
      <c r="O11" s="106">
        <v>2.2347022705462418</v>
      </c>
      <c r="P11" s="106">
        <v>2.0694533621765498</v>
      </c>
      <c r="Q11" s="106">
        <v>1.8864351742869447</v>
      </c>
      <c r="R11" s="106">
        <v>1.6735417850558991</v>
      </c>
      <c r="S11" s="106">
        <v>1.5232122471708007</v>
      </c>
      <c r="T11" s="106">
        <v>1.6938550775413124</v>
      </c>
      <c r="U11" s="106">
        <v>1.9813279032481768</v>
      </c>
      <c r="V11" s="106">
        <v>2.3625416547452911</v>
      </c>
      <c r="W11" s="106">
        <v>2.4836881876799506</v>
      </c>
      <c r="X11" s="106">
        <v>2.9469755484145388</v>
      </c>
      <c r="Y11" s="106">
        <v>2.7214276275729512</v>
      </c>
      <c r="Z11" s="106">
        <v>2.8225269366552395</v>
      </c>
      <c r="BD11" s="111"/>
      <c r="BE11" s="111"/>
      <c r="BF11" s="111"/>
      <c r="BG11" s="111"/>
      <c r="BH11" s="111"/>
      <c r="BI11" s="111"/>
      <c r="BJ11" s="111"/>
      <c r="BK11" s="111"/>
      <c r="AMG11"/>
      <c r="AMH11"/>
      <c r="AMI11"/>
    </row>
    <row r="12" spans="1:1023">
      <c r="A12" s="98" t="s">
        <v>64</v>
      </c>
      <c r="B12" s="106">
        <v>1.76</v>
      </c>
      <c r="C12" s="106">
        <v>1.75</v>
      </c>
      <c r="D12" s="106">
        <v>1.6349062312792599</v>
      </c>
      <c r="E12" s="106">
        <v>1.53304782380341</v>
      </c>
      <c r="F12" s="106">
        <v>1.0711222667257201</v>
      </c>
      <c r="G12" s="106">
        <v>1.1100388899623901</v>
      </c>
      <c r="H12" s="106">
        <v>1.2667179884322901</v>
      </c>
      <c r="I12" s="106">
        <v>1.77872586856333</v>
      </c>
      <c r="J12" s="106">
        <v>1.8751959672968701</v>
      </c>
      <c r="K12" s="106">
        <v>1.89741083421257</v>
      </c>
      <c r="L12" s="106">
        <v>1.9532275026659001</v>
      </c>
      <c r="M12" s="106">
        <v>2.0332644400183901</v>
      </c>
      <c r="N12" s="106">
        <v>2.0199315390171462</v>
      </c>
      <c r="O12" s="106">
        <v>1.7451668399058144</v>
      </c>
      <c r="P12" s="106">
        <v>1.77652794885953</v>
      </c>
      <c r="Q12" s="106">
        <v>1.8273898984104662</v>
      </c>
      <c r="R12" s="106">
        <v>1.6894849401781806</v>
      </c>
      <c r="S12" s="106">
        <v>1.5052568982554404</v>
      </c>
      <c r="T12" s="106">
        <v>1.5268059625757917</v>
      </c>
      <c r="U12" s="106">
        <v>1.8376823362970289</v>
      </c>
      <c r="V12" s="106">
        <v>1.9618577040617804</v>
      </c>
      <c r="W12" s="106">
        <v>2.0866685694013585</v>
      </c>
      <c r="X12" s="106">
        <v>3.4797345157657658</v>
      </c>
      <c r="Y12" s="106">
        <v>3.6541367692717954</v>
      </c>
      <c r="Z12" s="106">
        <v>5.9964680732410072</v>
      </c>
      <c r="BD12" s="111"/>
      <c r="BE12" s="111"/>
      <c r="BF12" s="111"/>
      <c r="BG12" s="111"/>
      <c r="BH12" s="111"/>
      <c r="BI12" s="111"/>
      <c r="BJ12" s="111"/>
      <c r="BK12" s="111"/>
      <c r="AMG12"/>
      <c r="AMH12"/>
      <c r="AMI12"/>
    </row>
    <row r="13" spans="1:1023" ht="15.75" customHeight="1">
      <c r="A13" s="98" t="s">
        <v>65</v>
      </c>
      <c r="B13" s="106">
        <v>2.4300000000000002</v>
      </c>
      <c r="C13" s="106">
        <v>1.1599999999999999</v>
      </c>
      <c r="D13" s="106">
        <v>3.47694850585974</v>
      </c>
      <c r="E13" s="106">
        <v>1.2502583115654999</v>
      </c>
      <c r="F13" s="106">
        <v>1.71391343641884</v>
      </c>
      <c r="G13" s="106">
        <v>2.03351552270327</v>
      </c>
      <c r="H13" s="106">
        <v>2.3301444876970399</v>
      </c>
      <c r="I13" s="106">
        <v>1.99170412517781</v>
      </c>
      <c r="J13" s="106">
        <v>4.4599246970384296</v>
      </c>
      <c r="K13" s="106">
        <v>2.7677480347538301</v>
      </c>
      <c r="L13" s="106">
        <v>1.7875126303297399</v>
      </c>
      <c r="M13" s="106">
        <v>3.08080019340338</v>
      </c>
      <c r="N13" s="106">
        <v>3.598549142713364</v>
      </c>
      <c r="O13" s="106">
        <v>1.7829338220593136</v>
      </c>
      <c r="P13" s="106">
        <v>1.8326977222280201</v>
      </c>
      <c r="Q13" s="106">
        <v>3.2437597379266614</v>
      </c>
      <c r="R13" s="106">
        <v>2.360034948813905</v>
      </c>
      <c r="S13" s="106">
        <v>3.6760101000826371</v>
      </c>
      <c r="T13" s="106">
        <v>2.8426902086343655</v>
      </c>
      <c r="U13" s="106">
        <v>2.3804732637706287</v>
      </c>
      <c r="V13" s="106">
        <v>1.6459160195570897</v>
      </c>
      <c r="W13" s="106">
        <v>1.2227209636274556</v>
      </c>
      <c r="X13" s="106">
        <v>3.868176326881259</v>
      </c>
      <c r="Y13" s="106">
        <v>2.2299925636524924</v>
      </c>
      <c r="Z13" s="106">
        <v>1.5323964788982358</v>
      </c>
      <c r="BD13" s="111"/>
      <c r="BE13" s="111"/>
      <c r="BF13" s="111"/>
      <c r="BG13" s="111"/>
      <c r="BH13" s="111"/>
      <c r="BI13" s="111"/>
      <c r="BJ13" s="111"/>
      <c r="BK13" s="111"/>
      <c r="AMG13"/>
      <c r="AMH13"/>
      <c r="AMI13"/>
    </row>
    <row r="14" spans="1:1023">
      <c r="A14" s="101" t="s">
        <v>66</v>
      </c>
      <c r="B14" s="106">
        <v>3.5153363884281301</v>
      </c>
      <c r="C14" s="106">
        <v>3.6717779503105601</v>
      </c>
      <c r="D14" s="106">
        <v>3.4812322181889499</v>
      </c>
      <c r="E14" s="106">
        <v>3.7186574692586598</v>
      </c>
      <c r="F14" s="106">
        <v>4.0118890920837904</v>
      </c>
      <c r="G14" s="106">
        <v>3.5925696282293602</v>
      </c>
      <c r="H14" s="106">
        <v>3.9510329207268899</v>
      </c>
      <c r="I14" s="106">
        <v>3.6239449097202598</v>
      </c>
      <c r="J14" s="106">
        <v>4.1912325176658101</v>
      </c>
      <c r="K14" s="106">
        <v>3.5587482399890602</v>
      </c>
      <c r="L14" s="106">
        <v>3.8529601034001701</v>
      </c>
      <c r="M14" s="106">
        <v>3.68666769715175</v>
      </c>
      <c r="N14" s="106">
        <v>3.6766324672744388</v>
      </c>
      <c r="O14" s="106">
        <v>3.4526589315606677</v>
      </c>
      <c r="P14" s="106">
        <v>3.8627545623917601</v>
      </c>
      <c r="Q14" s="106">
        <v>3.4788137590210009</v>
      </c>
      <c r="R14" s="106">
        <v>3.0060095828299955</v>
      </c>
      <c r="S14" s="106">
        <v>3.4623930373671623</v>
      </c>
      <c r="T14" s="106">
        <v>3.7182968633292859</v>
      </c>
      <c r="U14" s="106">
        <v>3.8619321804551436</v>
      </c>
      <c r="V14" s="106">
        <v>3.7421110782045552</v>
      </c>
      <c r="W14" s="106">
        <v>3.9314382230153924</v>
      </c>
      <c r="X14" s="106">
        <v>4.1499008118439615</v>
      </c>
      <c r="Y14" s="106">
        <v>3.6075177834572654</v>
      </c>
      <c r="Z14" s="106">
        <v>3.3701368710383126</v>
      </c>
      <c r="BD14" s="111"/>
      <c r="BE14" s="111"/>
      <c r="BF14" s="111"/>
      <c r="BG14" s="111"/>
      <c r="BH14" s="111"/>
      <c r="BI14" s="111"/>
      <c r="BJ14" s="111"/>
      <c r="BK14" s="111"/>
      <c r="AMG14"/>
      <c r="AMH14"/>
      <c r="AMI14"/>
    </row>
    <row r="15" spans="1:102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102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.75">
      <c r="A18" s="112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13" customWidth="1"/>
    <col min="2" max="17" width="9.140625" style="113"/>
    <col min="18" max="18" width="8.7109375" style="113" customWidth="1"/>
    <col min="19" max="19" width="8.85546875" style="113" customWidth="1"/>
    <col min="20" max="63" width="9.140625" style="11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63" ht="30" customHeight="1">
      <c r="A2" s="172" t="s">
        <v>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114">
        <v>45170</v>
      </c>
      <c r="R3" s="114">
        <v>45200</v>
      </c>
      <c r="S3" s="114">
        <v>45231</v>
      </c>
      <c r="T3" s="114">
        <v>45261</v>
      </c>
      <c r="U3" s="114">
        <v>45292</v>
      </c>
      <c r="V3" s="114">
        <v>45323</v>
      </c>
      <c r="W3" s="114">
        <v>45352</v>
      </c>
      <c r="X3" s="114">
        <v>45383</v>
      </c>
      <c r="Y3" s="114">
        <v>45413</v>
      </c>
      <c r="Z3" s="114">
        <v>45444</v>
      </c>
      <c r="BI3"/>
      <c r="BJ3"/>
      <c r="BK3"/>
    </row>
    <row r="4" spans="1:63">
      <c r="A4" s="98" t="s">
        <v>57</v>
      </c>
      <c r="B4" s="106">
        <v>1.94</v>
      </c>
      <c r="C4" s="106">
        <v>1.99</v>
      </c>
      <c r="D4" s="106">
        <v>2.0727057337514299</v>
      </c>
      <c r="E4" s="106">
        <v>2.1219056403402798</v>
      </c>
      <c r="F4" s="106">
        <v>2.1847243351027701</v>
      </c>
      <c r="G4" s="106">
        <v>2.2355204264131601</v>
      </c>
      <c r="H4" s="106">
        <v>2.25775162276426</v>
      </c>
      <c r="I4" s="106">
        <v>2.3808890432734402</v>
      </c>
      <c r="J4" s="106">
        <v>2.4626373375488702</v>
      </c>
      <c r="K4" s="106">
        <v>2.83</v>
      </c>
      <c r="L4" s="106">
        <v>2.5875237303421601</v>
      </c>
      <c r="M4" s="106">
        <v>2.3557337023464502</v>
      </c>
      <c r="N4" s="106">
        <v>2.1583189598329859</v>
      </c>
      <c r="O4" s="106">
        <v>2.0758500248666629</v>
      </c>
      <c r="P4" s="106">
        <v>2.2480202869016401</v>
      </c>
      <c r="Q4" s="106">
        <v>2.4287392344859184</v>
      </c>
      <c r="R4" s="106">
        <v>2.526238229072777</v>
      </c>
      <c r="S4" s="106">
        <v>2.8620064265455767</v>
      </c>
      <c r="T4" s="106">
        <v>3.1924001541124865</v>
      </c>
      <c r="U4" s="106">
        <v>3.3476477541459095</v>
      </c>
      <c r="V4" s="106">
        <v>3.5596773203908203</v>
      </c>
      <c r="W4" s="106">
        <v>4.1961808344818996</v>
      </c>
      <c r="X4" s="106">
        <v>3.8851931547544116</v>
      </c>
      <c r="Y4" s="106">
        <v>3.2558730893363186</v>
      </c>
      <c r="Z4" s="106">
        <v>3.1035184510679565</v>
      </c>
      <c r="BI4"/>
      <c r="BJ4"/>
      <c r="BK4"/>
    </row>
    <row r="5" spans="1:63">
      <c r="A5" s="98" t="s">
        <v>58</v>
      </c>
      <c r="B5" s="106">
        <v>1.79</v>
      </c>
      <c r="C5" s="106">
        <v>1.85</v>
      </c>
      <c r="D5" s="106">
        <v>1.9282650091810101</v>
      </c>
      <c r="E5" s="106">
        <v>2.0816345591307299</v>
      </c>
      <c r="F5" s="106">
        <v>2.0571970411956002</v>
      </c>
      <c r="G5" s="106">
        <v>2.0850544781031899</v>
      </c>
      <c r="H5" s="106">
        <v>2.0717008329042201</v>
      </c>
      <c r="I5" s="106">
        <v>2.0581164909843901</v>
      </c>
      <c r="J5" s="106">
        <v>2.3268175082412998</v>
      </c>
      <c r="K5" s="106">
        <v>2.58</v>
      </c>
      <c r="L5" s="106">
        <v>2.38278466525861</v>
      </c>
      <c r="M5" s="106">
        <v>2.1066023095994599</v>
      </c>
      <c r="N5" s="106">
        <v>1.9393880078465116</v>
      </c>
      <c r="O5" s="106">
        <v>1.9435772914865934</v>
      </c>
      <c r="P5" s="106">
        <v>2.0197783364976698</v>
      </c>
      <c r="Q5" s="106">
        <v>2.2380356870591323</v>
      </c>
      <c r="R5" s="106">
        <v>2.6533132602262692</v>
      </c>
      <c r="S5" s="106">
        <v>2.7042785352132439</v>
      </c>
      <c r="T5" s="106">
        <v>2.9582594213162308</v>
      </c>
      <c r="U5" s="106">
        <v>3.113355406533072</v>
      </c>
      <c r="V5" s="106">
        <v>3.4685036716679338</v>
      </c>
      <c r="W5" s="106">
        <v>3.7587364147530451</v>
      </c>
      <c r="X5" s="106">
        <v>3.762398326836617</v>
      </c>
      <c r="Y5" s="106">
        <v>3.1198948179783073</v>
      </c>
      <c r="Z5" s="106">
        <v>3.0610114123338721</v>
      </c>
      <c r="BI5"/>
      <c r="BJ5"/>
      <c r="BK5"/>
    </row>
    <row r="6" spans="1:63">
      <c r="A6" s="98" t="s">
        <v>59</v>
      </c>
      <c r="B6" s="106">
        <v>2.25</v>
      </c>
      <c r="C6" s="106">
        <v>2.1</v>
      </c>
      <c r="D6" s="106">
        <v>2.16265061528699</v>
      </c>
      <c r="E6" s="106">
        <v>2.04172165908839</v>
      </c>
      <c r="F6" s="106">
        <v>2.0771557976234001</v>
      </c>
      <c r="G6" s="106">
        <v>2.3104590145611499</v>
      </c>
      <c r="H6" s="106">
        <v>2.1156284027634702</v>
      </c>
      <c r="I6" s="106">
        <v>2.0906445063891499</v>
      </c>
      <c r="J6" s="106">
        <v>2.3257505815030202</v>
      </c>
      <c r="K6" s="106">
        <v>2.48</v>
      </c>
      <c r="L6" s="106">
        <v>2.5294742745389698</v>
      </c>
      <c r="M6" s="106">
        <v>2.4154299096543501</v>
      </c>
      <c r="N6" s="106">
        <v>1.9982403492249492</v>
      </c>
      <c r="O6" s="106">
        <v>1.7833556861914996</v>
      </c>
      <c r="P6" s="106">
        <v>1.9909450261316299</v>
      </c>
      <c r="Q6" s="106">
        <v>2.0948545869849085</v>
      </c>
      <c r="R6" s="106">
        <v>2.1170168244454</v>
      </c>
      <c r="S6" s="106">
        <v>2.0844840324103773</v>
      </c>
      <c r="T6" s="106">
        <v>2.3881406315608547</v>
      </c>
      <c r="U6" s="106">
        <v>2.7665834161193024</v>
      </c>
      <c r="V6" s="106">
        <v>2.9650350641598604</v>
      </c>
      <c r="W6" s="106">
        <v>3.1306344620257325</v>
      </c>
      <c r="X6" s="106">
        <v>3.3575625151365971</v>
      </c>
      <c r="Y6" s="106">
        <v>3.2704038954326018</v>
      </c>
      <c r="Z6" s="106">
        <v>3.0368927435038859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3">
      <c r="A8" s="98" t="s">
        <v>60</v>
      </c>
      <c r="B8" s="106">
        <v>1.9</v>
      </c>
      <c r="C8" s="106">
        <v>1.91</v>
      </c>
      <c r="D8" s="106">
        <v>1.77091538898948</v>
      </c>
      <c r="E8" s="106">
        <v>1.9459683357951001</v>
      </c>
      <c r="F8" s="106">
        <v>2.29972700270338</v>
      </c>
      <c r="G8" s="106">
        <v>2.36923577481073</v>
      </c>
      <c r="H8" s="106">
        <v>2.4378029235045302</v>
      </c>
      <c r="I8" s="106">
        <v>2.3736282129906501</v>
      </c>
      <c r="J8" s="106">
        <v>2.26869974572551</v>
      </c>
      <c r="K8" s="106">
        <v>2.48</v>
      </c>
      <c r="L8" s="106">
        <v>2.4486770352815501</v>
      </c>
      <c r="M8" s="106">
        <v>2.2736110122858699</v>
      </c>
      <c r="N8" s="106">
        <v>2.1268288898588956</v>
      </c>
      <c r="O8" s="106">
        <v>1.9942046088751766</v>
      </c>
      <c r="P8" s="106">
        <v>1.93927159377672</v>
      </c>
      <c r="Q8" s="106">
        <v>2.080354081010122</v>
      </c>
      <c r="R8" s="106">
        <v>2.5568865403159635</v>
      </c>
      <c r="S8" s="106">
        <v>2.8495587575020229</v>
      </c>
      <c r="T8" s="106">
        <v>2.8822358059208328</v>
      </c>
      <c r="U8" s="106">
        <v>3.2897290816223648</v>
      </c>
      <c r="V8" s="106">
        <v>3.5857914351408877</v>
      </c>
      <c r="W8" s="106">
        <v>4.4085233504340691</v>
      </c>
      <c r="X8" s="106">
        <v>3.5073689557616956</v>
      </c>
      <c r="Y8" s="106">
        <v>2.9193164630909187</v>
      </c>
      <c r="Z8" s="106">
        <v>2.9066175333698321</v>
      </c>
      <c r="BI8"/>
      <c r="BJ8"/>
      <c r="BK8"/>
    </row>
    <row r="9" spans="1:63">
      <c r="A9" s="98" t="s">
        <v>61</v>
      </c>
      <c r="B9" s="106">
        <v>1.94</v>
      </c>
      <c r="C9" s="106">
        <v>2</v>
      </c>
      <c r="D9" s="106">
        <v>1.94782226336688</v>
      </c>
      <c r="E9" s="106">
        <v>1.99164740032494</v>
      </c>
      <c r="F9" s="106">
        <v>1.9709270652015001</v>
      </c>
      <c r="G9" s="106">
        <v>2.1163825613362399</v>
      </c>
      <c r="H9" s="106">
        <v>1.87</v>
      </c>
      <c r="I9" s="106">
        <v>2.0081592779156998</v>
      </c>
      <c r="J9" s="106">
        <v>2.1272124687581702</v>
      </c>
      <c r="K9" s="106">
        <v>2.38</v>
      </c>
      <c r="L9" s="106">
        <v>2.5231574742915801</v>
      </c>
      <c r="M9" s="106">
        <v>2.20090175200973</v>
      </c>
      <c r="N9" s="106">
        <v>2.0906779773614925</v>
      </c>
      <c r="O9" s="106">
        <v>2.0130394277899204</v>
      </c>
      <c r="P9" s="106">
        <v>2.1122651262237402</v>
      </c>
      <c r="Q9" s="106">
        <v>2.1295178890693296</v>
      </c>
      <c r="R9" s="106">
        <v>2.1422556942576323</v>
      </c>
      <c r="S9" s="106">
        <v>2.2845355721233971</v>
      </c>
      <c r="T9" s="106">
        <v>2.5208333387369923</v>
      </c>
      <c r="U9" s="106">
        <v>2.8786353715155966</v>
      </c>
      <c r="V9" s="106">
        <v>3.3795257870632862</v>
      </c>
      <c r="W9" s="106">
        <v>3.7471537387277416</v>
      </c>
      <c r="X9" s="106">
        <v>3.6092211195613912</v>
      </c>
      <c r="Y9" s="106">
        <v>3.0058049711909423</v>
      </c>
      <c r="Z9" s="106">
        <v>2.8472222222222223</v>
      </c>
      <c r="BI9"/>
      <c r="BJ9"/>
      <c r="BK9"/>
    </row>
    <row r="10" spans="1:63" hidden="1">
      <c r="A10" s="98" t="s">
        <v>62</v>
      </c>
      <c r="B10" s="106">
        <v>1.82</v>
      </c>
      <c r="C10" s="106">
        <v>2.0299999999999998</v>
      </c>
      <c r="D10" s="106">
        <v>2.0712020736633598</v>
      </c>
      <c r="E10" s="106">
        <v>2.3881331362969598</v>
      </c>
      <c r="F10" s="106">
        <v>2.4122185340301301</v>
      </c>
      <c r="G10" s="106">
        <v>2.3084042746606301</v>
      </c>
      <c r="H10" s="106">
        <v>2.3360687870632701</v>
      </c>
      <c r="I10" s="106">
        <v>2.08229371541869</v>
      </c>
      <c r="J10" s="106">
        <v>2.4365000155442398</v>
      </c>
      <c r="K10" s="106">
        <v>2.5299999999999998</v>
      </c>
      <c r="L10" s="106">
        <v>2.81812319473871</v>
      </c>
      <c r="M10" s="106">
        <v>2.9900688216020201</v>
      </c>
      <c r="N10" s="106">
        <v>3.1470850864587914</v>
      </c>
      <c r="O10" s="106">
        <v>3.0725287568448518</v>
      </c>
      <c r="P10" s="106">
        <v>2.8189008763292902</v>
      </c>
      <c r="Q10" s="106">
        <v>2.6104482270707083</v>
      </c>
      <c r="R10" s="106">
        <v>2.6778448316729762</v>
      </c>
      <c r="S10" s="106">
        <v>2.6360475471141851</v>
      </c>
      <c r="T10" s="106">
        <v>3.1282753068892499</v>
      </c>
      <c r="U10" s="106">
        <v>4.213166886085598</v>
      </c>
      <c r="V10" s="106">
        <v>4.3338828166241807</v>
      </c>
      <c r="W10" s="106">
        <v>3.1651091170449104</v>
      </c>
      <c r="X10" s="106">
        <v>3.4433823674927719</v>
      </c>
      <c r="Y10" s="106">
        <v>2.9600460917074858</v>
      </c>
      <c r="Z10" s="106"/>
      <c r="BI10"/>
      <c r="BJ10"/>
      <c r="BK10"/>
    </row>
    <row r="11" spans="1:63">
      <c r="A11" s="98" t="s">
        <v>63</v>
      </c>
      <c r="B11" s="106">
        <v>1.64</v>
      </c>
      <c r="C11" s="106">
        <v>1.69</v>
      </c>
      <c r="D11" s="106">
        <v>1.66004987219266</v>
      </c>
      <c r="E11" s="106">
        <v>1.726638440363</v>
      </c>
      <c r="F11" s="106">
        <v>2</v>
      </c>
      <c r="G11" s="106">
        <v>2.2338817560436901</v>
      </c>
      <c r="H11" s="106">
        <v>2.1723049514560202</v>
      </c>
      <c r="I11" s="106">
        <v>2.1730758858101602</v>
      </c>
      <c r="J11" s="106">
        <v>2.14924607127266</v>
      </c>
      <c r="K11" s="106">
        <v>2.11</v>
      </c>
      <c r="L11" s="106">
        <v>2.04708863306782</v>
      </c>
      <c r="M11" s="106">
        <v>1.9381098812066599</v>
      </c>
      <c r="N11" s="106">
        <v>1.8504914269527792</v>
      </c>
      <c r="O11" s="106">
        <v>1.8244723424615077</v>
      </c>
      <c r="P11" s="106">
        <v>1.80839583496665</v>
      </c>
      <c r="Q11" s="106">
        <v>1.8588099990987312</v>
      </c>
      <c r="R11" s="106">
        <v>2.3437810180395089</v>
      </c>
      <c r="S11" s="106">
        <v>2.5892818955243841</v>
      </c>
      <c r="T11" s="106">
        <v>2.5871139253126745</v>
      </c>
      <c r="U11" s="106">
        <v>3.0515555677953268</v>
      </c>
      <c r="V11" s="106">
        <v>3.4524919093851132</v>
      </c>
      <c r="W11" s="106">
        <v>3.4779023780505467</v>
      </c>
      <c r="X11" s="106">
        <v>3.3137917030863231</v>
      </c>
      <c r="Y11" s="106">
        <v>2.8622360220104821</v>
      </c>
      <c r="Z11" s="106">
        <v>2.7640028639205392</v>
      </c>
      <c r="BI11"/>
      <c r="BJ11"/>
      <c r="BK11"/>
    </row>
    <row r="12" spans="1:63">
      <c r="A12" s="98" t="s">
        <v>64</v>
      </c>
      <c r="B12" s="106">
        <v>2.27</v>
      </c>
      <c r="C12" s="106">
        <v>2.27</v>
      </c>
      <c r="D12" s="106">
        <v>2.1889873830026798</v>
      </c>
      <c r="E12" s="106">
        <v>2.36255235663972</v>
      </c>
      <c r="F12" s="106">
        <v>2.1401030709079798</v>
      </c>
      <c r="G12" s="106">
        <v>2.3674767023119001</v>
      </c>
      <c r="H12" s="106">
        <v>2.4964611704085402</v>
      </c>
      <c r="I12" s="106">
        <v>2.3845460297374199</v>
      </c>
      <c r="J12" s="106">
        <v>2.5222105973675299</v>
      </c>
      <c r="K12" s="106">
        <v>2.4</v>
      </c>
      <c r="L12" s="106">
        <v>2.32605849335188</v>
      </c>
      <c r="M12" s="106">
        <v>2.2917413873313599</v>
      </c>
      <c r="N12" s="106">
        <v>2.2993805621247501</v>
      </c>
      <c r="O12" s="106">
        <v>2.3215630517805481</v>
      </c>
      <c r="P12" s="106">
        <v>2.5601985273557601</v>
      </c>
      <c r="Q12" s="106">
        <v>2.4666868907970412</v>
      </c>
      <c r="R12" s="106">
        <v>2.6784503081293649</v>
      </c>
      <c r="S12" s="106">
        <v>2.8868791114646757</v>
      </c>
      <c r="T12" s="106">
        <v>2.7793069368994914</v>
      </c>
      <c r="U12" s="106">
        <v>2.7535530337808334</v>
      </c>
      <c r="V12" s="106">
        <v>2.9019417075829468</v>
      </c>
      <c r="W12" s="106">
        <v>3.0225529372718221</v>
      </c>
      <c r="X12" s="106">
        <v>2.7734214748372774</v>
      </c>
      <c r="Y12" s="106">
        <v>2.9714361229187727</v>
      </c>
      <c r="Z12" s="106">
        <v>3.2529111249223122</v>
      </c>
      <c r="BI12"/>
      <c r="BJ12"/>
      <c r="BK12"/>
    </row>
    <row r="13" spans="1:63">
      <c r="A13" s="98" t="s">
        <v>65</v>
      </c>
      <c r="B13" s="106">
        <v>2.33</v>
      </c>
      <c r="C13" s="106">
        <v>1.81</v>
      </c>
      <c r="D13" s="106">
        <v>2.90369047619048</v>
      </c>
      <c r="E13" s="106">
        <v>2.4902984496123999</v>
      </c>
      <c r="F13" s="106">
        <v>2.5407000000000002</v>
      </c>
      <c r="G13" s="106">
        <v>3.1309830508474601</v>
      </c>
      <c r="H13" s="106">
        <v>2.7944659255679101</v>
      </c>
      <c r="I13" s="106">
        <v>3.2300923787528899</v>
      </c>
      <c r="J13" s="106">
        <v>2.6588058823529401</v>
      </c>
      <c r="K13" s="106">
        <v>2.97</v>
      </c>
      <c r="L13" s="106">
        <v>2.6524940476190499</v>
      </c>
      <c r="M13" s="106">
        <v>2.1502508561643801</v>
      </c>
      <c r="N13" s="106">
        <v>2.2710267959888211</v>
      </c>
      <c r="O13" s="106">
        <v>2.441388626769307</v>
      </c>
      <c r="P13" s="106">
        <v>2.5080395402298801</v>
      </c>
      <c r="Q13" s="106">
        <v>2.9482269503546101</v>
      </c>
      <c r="R13" s="106">
        <v>2.9467665615141958</v>
      </c>
      <c r="S13" s="106">
        <v>2.9630000000000001</v>
      </c>
      <c r="T13" s="106">
        <v>3</v>
      </c>
      <c r="U13" s="106">
        <v>3</v>
      </c>
      <c r="V13" s="106">
        <v>2.7655690115761353</v>
      </c>
      <c r="W13" s="106">
        <v>2.6095620218989053</v>
      </c>
      <c r="X13" s="106">
        <v>3.6962672897196258</v>
      </c>
      <c r="Y13" s="106">
        <v>2.25</v>
      </c>
      <c r="Z13" s="106">
        <v>3.8263975694444445</v>
      </c>
      <c r="BI13"/>
      <c r="BJ13"/>
      <c r="BK13"/>
    </row>
    <row r="14" spans="1:63">
      <c r="A14" s="101" t="s">
        <v>66</v>
      </c>
      <c r="B14" s="106">
        <v>2.34189697275088</v>
      </c>
      <c r="C14" s="106">
        <v>2.4636975681555899</v>
      </c>
      <c r="D14" s="106">
        <v>2.4604737286871798</v>
      </c>
      <c r="E14" s="106">
        <v>2.46997142346848</v>
      </c>
      <c r="F14" s="106">
        <v>2.9951590306534102</v>
      </c>
      <c r="G14" s="106">
        <v>2.8971806271771801</v>
      </c>
      <c r="H14" s="106">
        <v>3.0209828551790401</v>
      </c>
      <c r="I14" s="106">
        <v>2.78180567328124</v>
      </c>
      <c r="J14" s="106">
        <v>3.3790507236440201</v>
      </c>
      <c r="K14" s="106">
        <v>3.79</v>
      </c>
      <c r="L14" s="106">
        <v>3.4359210672967602</v>
      </c>
      <c r="M14" s="106">
        <v>3.01148515252072</v>
      </c>
      <c r="N14" s="106">
        <v>2.6989648640047541</v>
      </c>
      <c r="O14" s="106">
        <v>2.8297773815863607</v>
      </c>
      <c r="P14" s="106">
        <v>2.7265249826033102</v>
      </c>
      <c r="Q14" s="106">
        <v>2.8684382244085347</v>
      </c>
      <c r="R14" s="106">
        <v>3.2482109021289882</v>
      </c>
      <c r="S14" s="106">
        <v>3.5972129791816556</v>
      </c>
      <c r="T14" s="106">
        <v>3.8303494884495244</v>
      </c>
      <c r="U14" s="106">
        <v>4.0587927517737539</v>
      </c>
      <c r="V14" s="106">
        <v>4.8543460827044163</v>
      </c>
      <c r="W14" s="106">
        <v>4.7992910487034308</v>
      </c>
      <c r="X14" s="106">
        <v>4.3824841484247994</v>
      </c>
      <c r="Y14" s="106">
        <v>3.8968925016109175</v>
      </c>
      <c r="Z14" s="106">
        <v>3.8455341663588265</v>
      </c>
      <c r="BI14"/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41" t="s">
        <v>19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13" customWidth="1"/>
    <col min="2" max="10" width="9.140625" style="113"/>
    <col min="11" max="13" width="9.28515625" style="113" customWidth="1"/>
    <col min="14" max="14" width="9.42578125" style="113" customWidth="1"/>
    <col min="15" max="19" width="9.28515625" style="113" customWidth="1"/>
    <col min="20" max="21" width="9.140625" style="113"/>
    <col min="22" max="22" width="9.42578125" style="113" customWidth="1"/>
    <col min="23" max="63" width="9.140625" style="11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2" t="s">
        <v>77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5.75</v>
      </c>
      <c r="C4" s="106">
        <v>6.38</v>
      </c>
      <c r="D4" s="106">
        <v>6.7943307741331802</v>
      </c>
      <c r="E4" s="106">
        <v>6.9766186219005304</v>
      </c>
      <c r="F4" s="106">
        <v>7.1922150467254902</v>
      </c>
      <c r="G4" s="106">
        <v>7.5718768914034102</v>
      </c>
      <c r="H4" s="106">
        <v>7.9015533541927896</v>
      </c>
      <c r="I4" s="106">
        <v>8.4590865670237108</v>
      </c>
      <c r="J4" s="106">
        <v>8.03611931637551</v>
      </c>
      <c r="K4" s="106">
        <v>6.52</v>
      </c>
      <c r="L4" s="106">
        <v>6.2697917923258899</v>
      </c>
      <c r="M4" s="106">
        <v>6.4942288236769397</v>
      </c>
      <c r="N4" s="106">
        <v>6.6282482931612581</v>
      </c>
      <c r="O4" s="106">
        <v>6.8278489703555421</v>
      </c>
      <c r="P4" s="106">
        <v>7.29623957320897</v>
      </c>
      <c r="Q4" s="106">
        <v>7.6928454602308847</v>
      </c>
      <c r="R4" s="106">
        <v>7.9786040365695845</v>
      </c>
      <c r="S4" s="106">
        <v>7.7469149178045749</v>
      </c>
      <c r="T4" s="106">
        <v>7.9638682724186074</v>
      </c>
      <c r="U4" s="106">
        <v>8.2203004800354531</v>
      </c>
      <c r="V4" s="106">
        <v>8.1226883385398487</v>
      </c>
      <c r="W4" s="106">
        <v>8.0996607735132962</v>
      </c>
      <c r="X4" s="106">
        <v>8.8991494123615809</v>
      </c>
      <c r="Y4" s="106">
        <v>9.1045775842075578</v>
      </c>
      <c r="Z4" s="106">
        <v>9.2392709119320813</v>
      </c>
      <c r="BI4"/>
      <c r="BJ4"/>
      <c r="BK4"/>
    </row>
    <row r="5" spans="1:63">
      <c r="A5" s="98" t="s">
        <v>58</v>
      </c>
      <c r="B5" s="106">
        <v>5.61</v>
      </c>
      <c r="C5" s="106">
        <v>6.55</v>
      </c>
      <c r="D5" s="106">
        <v>7.1519719910918003</v>
      </c>
      <c r="E5" s="106">
        <v>7.5776109911015999</v>
      </c>
      <c r="F5" s="106">
        <v>7.5324271853369096</v>
      </c>
      <c r="G5" s="106">
        <v>7.6514688093163201</v>
      </c>
      <c r="H5" s="106">
        <v>8.17312087597643</v>
      </c>
      <c r="I5" s="106">
        <v>9.2872031234177292</v>
      </c>
      <c r="J5" s="106">
        <v>9.4570879660298495</v>
      </c>
      <c r="K5" s="106">
        <v>8.08</v>
      </c>
      <c r="L5" s="106">
        <v>7.1279602574750003</v>
      </c>
      <c r="M5" s="106">
        <v>7.3748127630580402</v>
      </c>
      <c r="N5" s="106">
        <v>7.5239784504942095</v>
      </c>
      <c r="O5" s="106">
        <v>6.9756618277262428</v>
      </c>
      <c r="P5" s="106">
        <v>7.8307088026501903</v>
      </c>
      <c r="Q5" s="106">
        <v>7.4631968902534007</v>
      </c>
      <c r="R5" s="106">
        <v>7.444769155667438</v>
      </c>
      <c r="S5" s="106">
        <v>7.0166622043756757</v>
      </c>
      <c r="T5" s="106">
        <v>7.2464106154419721</v>
      </c>
      <c r="U5" s="106">
        <v>8.1084731411846391</v>
      </c>
      <c r="V5" s="106">
        <v>8.2229199678450442</v>
      </c>
      <c r="W5" s="106">
        <v>7.3049803501144153</v>
      </c>
      <c r="X5" s="106">
        <v>7.7507417454026895</v>
      </c>
      <c r="Y5" s="106">
        <v>8.3382329969942646</v>
      </c>
      <c r="Z5" s="106">
        <v>8.6769509604556614</v>
      </c>
      <c r="BI5"/>
      <c r="BJ5"/>
      <c r="BK5"/>
    </row>
    <row r="6" spans="1:63">
      <c r="A6" s="98" t="s">
        <v>59</v>
      </c>
      <c r="B6" s="106">
        <v>6.57</v>
      </c>
      <c r="C6" s="106">
        <v>6.64</v>
      </c>
      <c r="D6" s="106">
        <v>6.98193630177198</v>
      </c>
      <c r="E6" s="106">
        <v>7.3379530846021304</v>
      </c>
      <c r="F6" s="106">
        <v>6.4475850242519401</v>
      </c>
      <c r="G6" s="106">
        <v>6.9888194517559299</v>
      </c>
      <c r="H6" s="106">
        <v>7.44718268988413</v>
      </c>
      <c r="I6" s="106">
        <v>8.7677359270897899</v>
      </c>
      <c r="J6" s="106">
        <v>8.9425564894263498</v>
      </c>
      <c r="K6" s="106">
        <v>6.51</v>
      </c>
      <c r="L6" s="106">
        <v>6.4359721167604</v>
      </c>
      <c r="M6" s="106">
        <v>6.5665588432266198</v>
      </c>
      <c r="N6" s="106">
        <v>6.6680483680499405</v>
      </c>
      <c r="O6" s="106">
        <v>6.7043321778270899</v>
      </c>
      <c r="P6" s="106">
        <v>6.7490268049914999</v>
      </c>
      <c r="Q6" s="106">
        <v>7.2469759470753345</v>
      </c>
      <c r="R6" s="106">
        <v>7.0357354201082032</v>
      </c>
      <c r="S6" s="106">
        <v>7.0788918128962397</v>
      </c>
      <c r="T6" s="106">
        <v>7.2816962939322627</v>
      </c>
      <c r="U6" s="106">
        <v>7.7592030797684144</v>
      </c>
      <c r="V6" s="106">
        <v>7.932974970120438</v>
      </c>
      <c r="W6" s="106">
        <v>8.0585909894348955</v>
      </c>
      <c r="X6" s="106">
        <v>8.6407825308544144</v>
      </c>
      <c r="Y6" s="106">
        <v>9.2046125133618748</v>
      </c>
      <c r="Z6" s="106">
        <v>9.0268946203261571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3">
      <c r="A8" s="98" t="s">
        <v>60</v>
      </c>
      <c r="B8" s="106">
        <v>6.52</v>
      </c>
      <c r="C8" s="106">
        <v>6.62</v>
      </c>
      <c r="D8" s="106">
        <v>7.0742501454384001</v>
      </c>
      <c r="E8" s="106">
        <v>7.4496138876581703</v>
      </c>
      <c r="F8" s="106">
        <v>7.6984578509528596</v>
      </c>
      <c r="G8" s="106">
        <v>7.9453515732305098</v>
      </c>
      <c r="H8" s="106">
        <v>8.7690037511260392</v>
      </c>
      <c r="I8" s="106">
        <v>8.9623863002062905</v>
      </c>
      <c r="J8" s="106">
        <v>9.1200190093201297</v>
      </c>
      <c r="K8" s="106">
        <v>6.25</v>
      </c>
      <c r="L8" s="106">
        <v>6.6115302743808497</v>
      </c>
      <c r="M8" s="106">
        <v>6.9910505554923796</v>
      </c>
      <c r="N8" s="106">
        <v>7.0571956910687579</v>
      </c>
      <c r="O8" s="106">
        <v>7.0856278692796417</v>
      </c>
      <c r="P8" s="106">
        <v>7.4972461761237801</v>
      </c>
      <c r="Q8" s="106">
        <v>7.7899218841941469</v>
      </c>
      <c r="R8" s="106">
        <v>7.7058351065087365</v>
      </c>
      <c r="S8" s="106">
        <v>5.536446010110585</v>
      </c>
      <c r="T8" s="106">
        <v>8.3387633527518918</v>
      </c>
      <c r="U8" s="106">
        <v>8.5056282010442725</v>
      </c>
      <c r="V8" s="106">
        <v>8.5503013285697698</v>
      </c>
      <c r="W8" s="106">
        <v>8.7376278107938141</v>
      </c>
      <c r="X8" s="106">
        <v>9.2235880847871599</v>
      </c>
      <c r="Y8" s="106">
        <v>9.7982364613233859</v>
      </c>
      <c r="Z8" s="106">
        <v>9.3214006358177297</v>
      </c>
      <c r="BI8"/>
      <c r="BJ8"/>
      <c r="BK8"/>
    </row>
    <row r="9" spans="1:63">
      <c r="A9" s="98" t="s">
        <v>61</v>
      </c>
      <c r="B9" s="106">
        <v>5</v>
      </c>
      <c r="C9" s="106">
        <v>5.39</v>
      </c>
      <c r="D9" s="106">
        <v>6.0454320650040296</v>
      </c>
      <c r="E9" s="106">
        <v>6.69334651228883</v>
      </c>
      <c r="F9" s="106">
        <v>6.85328647747916</v>
      </c>
      <c r="G9" s="106">
        <v>7.1849889420327697</v>
      </c>
      <c r="H9" s="106">
        <v>7.83</v>
      </c>
      <c r="I9" s="106">
        <v>7.8330905788451597</v>
      </c>
      <c r="J9" s="106">
        <v>6.85641866218171</v>
      </c>
      <c r="K9" s="106">
        <v>6.14</v>
      </c>
      <c r="L9" s="106">
        <v>5.8947471313766497</v>
      </c>
      <c r="M9" s="106">
        <v>6.09232012998448</v>
      </c>
      <c r="N9" s="106">
        <v>6.8918074263210283</v>
      </c>
      <c r="O9" s="106">
        <v>6.0491404623683405</v>
      </c>
      <c r="P9" s="106">
        <v>6.2086758497646297</v>
      </c>
      <c r="Q9" s="106">
        <v>5.7679197519117711</v>
      </c>
      <c r="R9" s="106">
        <v>6.6831955206552749</v>
      </c>
      <c r="S9" s="106">
        <v>7.0356068539921219</v>
      </c>
      <c r="T9" s="106">
        <v>7.0674149362100236</v>
      </c>
      <c r="U9" s="106">
        <v>7.6446097178657562</v>
      </c>
      <c r="V9" s="106">
        <v>7.5983575190061181</v>
      </c>
      <c r="W9" s="106">
        <v>7.131114983765988</v>
      </c>
      <c r="X9" s="106">
        <v>7.1545245131109017</v>
      </c>
      <c r="Y9" s="106">
        <v>7.44042223039503</v>
      </c>
      <c r="Z9" s="106">
        <v>7.6632246474909334</v>
      </c>
      <c r="BI9"/>
      <c r="BJ9"/>
      <c r="BK9"/>
    </row>
    <row r="10" spans="1:63" hidden="1">
      <c r="A10" s="98" t="s">
        <v>62</v>
      </c>
      <c r="B10" s="106">
        <v>5.86</v>
      </c>
      <c r="C10" s="106">
        <v>7.28</v>
      </c>
      <c r="D10" s="106">
        <v>7.7509263497133496</v>
      </c>
      <c r="E10" s="106">
        <v>8.3953014527366498</v>
      </c>
      <c r="F10" s="106">
        <v>8.8242867027127101</v>
      </c>
      <c r="G10" s="106">
        <v>8.3132553060472194</v>
      </c>
      <c r="H10" s="106">
        <v>8.5336470939611395</v>
      </c>
      <c r="I10" s="106">
        <v>7.98439246666657</v>
      </c>
      <c r="J10" s="106">
        <v>9.4819445234454491</v>
      </c>
      <c r="K10" s="106">
        <v>8.73</v>
      </c>
      <c r="L10" s="106">
        <v>5.8152957649847998</v>
      </c>
      <c r="M10" s="106">
        <v>5.8767927889293903</v>
      </c>
      <c r="N10" s="106">
        <v>6.1066590362429416</v>
      </c>
      <c r="O10" s="106">
        <v>6.1660222420330424</v>
      </c>
      <c r="P10" s="106">
        <v>6.1721552471736203</v>
      </c>
      <c r="Q10" s="106">
        <v>6.2236394150493544</v>
      </c>
      <c r="R10" s="106">
        <v>6.2211979128290649</v>
      </c>
      <c r="S10" s="106">
        <v>6.0048635012251879</v>
      </c>
      <c r="T10" s="106">
        <v>6.1687861692653154</v>
      </c>
      <c r="U10" s="106">
        <v>6.9304573562725773</v>
      </c>
      <c r="V10" s="106">
        <v>8.3725130569207309</v>
      </c>
      <c r="W10" s="106">
        <v>8.3930389998409574</v>
      </c>
      <c r="X10" s="106">
        <v>8.3898621587562445</v>
      </c>
      <c r="Y10" s="106">
        <v>8.5077586920626072</v>
      </c>
      <c r="Z10" s="106"/>
      <c r="BI10"/>
      <c r="BJ10"/>
      <c r="BK10"/>
    </row>
    <row r="11" spans="1:63">
      <c r="A11" s="98" t="s">
        <v>63</v>
      </c>
      <c r="B11" s="106">
        <v>6.44</v>
      </c>
      <c r="C11" s="106">
        <v>7.08</v>
      </c>
      <c r="D11" s="106">
        <v>7.2279695353718401</v>
      </c>
      <c r="E11" s="106">
        <v>7.77339799871441</v>
      </c>
      <c r="F11" s="106">
        <v>8.1298226879135207</v>
      </c>
      <c r="G11" s="106">
        <v>8.4153134961896701</v>
      </c>
      <c r="H11" s="106">
        <v>9.0776831070387498</v>
      </c>
      <c r="I11" s="106">
        <v>9.5890257720604399</v>
      </c>
      <c r="J11" s="106">
        <v>9.6262546614131104</v>
      </c>
      <c r="K11" s="106">
        <v>7.36</v>
      </c>
      <c r="L11" s="106">
        <v>7.3069364386639597</v>
      </c>
      <c r="M11" s="106">
        <v>7.02</v>
      </c>
      <c r="N11" s="106">
        <v>7.3481714821246937</v>
      </c>
      <c r="O11" s="106">
        <v>7.7917386753851741</v>
      </c>
      <c r="P11" s="106">
        <v>8.1835103798371396</v>
      </c>
      <c r="Q11" s="106">
        <v>8.4080468250860445</v>
      </c>
      <c r="R11" s="106">
        <v>9.3828870789766761</v>
      </c>
      <c r="S11" s="106">
        <v>9.1608490494267674</v>
      </c>
      <c r="T11" s="106">
        <v>9.4414373068090729</v>
      </c>
      <c r="U11" s="106">
        <v>9.1264956169418543</v>
      </c>
      <c r="V11" s="106">
        <v>9.1090446476400082</v>
      </c>
      <c r="W11" s="106">
        <v>9.2355073896482498</v>
      </c>
      <c r="X11" s="106">
        <v>9.1747992714115352</v>
      </c>
      <c r="Y11" s="106">
        <v>9.5438692090997712</v>
      </c>
      <c r="Z11" s="106">
        <v>9.5192327016861906</v>
      </c>
      <c r="BI11"/>
      <c r="BJ11"/>
      <c r="BK11"/>
    </row>
    <row r="12" spans="1:63">
      <c r="A12" s="98" t="s">
        <v>64</v>
      </c>
      <c r="B12" s="106">
        <v>6.25</v>
      </c>
      <c r="C12" s="106">
        <v>6.24</v>
      </c>
      <c r="D12" s="106">
        <v>6.5347243489847999</v>
      </c>
      <c r="E12" s="106">
        <v>6.5252760854053502</v>
      </c>
      <c r="F12" s="106">
        <v>7.2927588814338504</v>
      </c>
      <c r="G12" s="106">
        <v>7.3383356684484804</v>
      </c>
      <c r="H12" s="106">
        <v>7.0262072741796304</v>
      </c>
      <c r="I12" s="106">
        <v>7.3588751387798199</v>
      </c>
      <c r="J12" s="106">
        <v>8.0091840926064197</v>
      </c>
      <c r="K12" s="106">
        <v>7.62</v>
      </c>
      <c r="L12" s="106">
        <v>7.7921259820025703</v>
      </c>
      <c r="M12" s="106">
        <v>7.6609190875414299</v>
      </c>
      <c r="N12" s="106">
        <v>7.9898843191396605</v>
      </c>
      <c r="O12" s="106">
        <v>7.8178684301778381</v>
      </c>
      <c r="P12" s="106">
        <v>8.9261362340509098</v>
      </c>
      <c r="Q12" s="106">
        <v>9.3615619406955943</v>
      </c>
      <c r="R12" s="106">
        <v>9.0761221782872017</v>
      </c>
      <c r="S12" s="106">
        <v>8.9202406681563424</v>
      </c>
      <c r="T12" s="106">
        <v>8.8302436740659545</v>
      </c>
      <c r="U12" s="106">
        <v>9.3571524536035522</v>
      </c>
      <c r="V12" s="106">
        <v>9.223873630402446</v>
      </c>
      <c r="W12" s="106">
        <v>8.5283132070674963</v>
      </c>
      <c r="X12" s="106">
        <v>10.192637362637361</v>
      </c>
      <c r="Y12" s="106">
        <v>8.8345744532387016</v>
      </c>
      <c r="Z12" s="106">
        <v>9.1714025034329776</v>
      </c>
      <c r="BI12"/>
      <c r="BJ12"/>
      <c r="BK12"/>
    </row>
    <row r="13" spans="1:63">
      <c r="A13" s="98" t="s">
        <v>65</v>
      </c>
      <c r="B13" s="106">
        <v>10.34</v>
      </c>
      <c r="C13" s="106">
        <v>10.38</v>
      </c>
      <c r="D13" s="106">
        <v>10.59</v>
      </c>
      <c r="E13" s="106">
        <v>10.86</v>
      </c>
      <c r="F13" s="106">
        <v>11.16</v>
      </c>
      <c r="G13" s="106">
        <v>11.54</v>
      </c>
      <c r="H13" s="106">
        <v>11.54</v>
      </c>
      <c r="I13" s="109">
        <v>9.5299999999999994</v>
      </c>
      <c r="J13" s="106">
        <v>13.61</v>
      </c>
      <c r="K13" s="109">
        <v>9.0500000000000007</v>
      </c>
      <c r="L13" s="106">
        <v>10</v>
      </c>
      <c r="M13" s="106">
        <v>9.59</v>
      </c>
      <c r="N13" s="106">
        <v>7.6000000000000005</v>
      </c>
      <c r="O13" s="106">
        <v>8.06</v>
      </c>
      <c r="P13" s="106">
        <v>10.64</v>
      </c>
      <c r="Q13" s="109">
        <v>8.5399999999999991</v>
      </c>
      <c r="R13" s="106">
        <v>13.48</v>
      </c>
      <c r="S13" s="106">
        <v>11.75</v>
      </c>
      <c r="T13" s="106">
        <v>11.4</v>
      </c>
      <c r="U13" s="106">
        <v>10.050000000000001</v>
      </c>
      <c r="V13" s="106">
        <v>11.66</v>
      </c>
      <c r="W13" s="106">
        <v>9.99</v>
      </c>
      <c r="X13" s="106">
        <v>9.83</v>
      </c>
      <c r="Y13" s="106" t="s">
        <v>113</v>
      </c>
      <c r="Z13" s="106">
        <v>12.91</v>
      </c>
      <c r="BI13"/>
      <c r="BJ13"/>
      <c r="BK13"/>
    </row>
    <row r="14" spans="1:63">
      <c r="A14" s="101" t="s">
        <v>66</v>
      </c>
      <c r="B14" s="106">
        <v>5.3193816055178198</v>
      </c>
      <c r="C14" s="106">
        <v>6.0173191830196204</v>
      </c>
      <c r="D14" s="106">
        <v>6.8616010872212998</v>
      </c>
      <c r="E14" s="106">
        <v>8.0763480784627699</v>
      </c>
      <c r="F14" s="106">
        <v>7.9347326435325298</v>
      </c>
      <c r="G14" s="106">
        <v>8.1679945092038402</v>
      </c>
      <c r="H14" s="106">
        <v>8.5343207143661104</v>
      </c>
      <c r="I14" s="106">
        <v>9.2837174128615505</v>
      </c>
      <c r="J14" s="106">
        <v>9.3669571717801006</v>
      </c>
      <c r="K14" s="106">
        <v>6.88</v>
      </c>
      <c r="L14" s="106">
        <v>6.4972332133753703</v>
      </c>
      <c r="M14" s="106">
        <v>7.1766313362125898</v>
      </c>
      <c r="N14" s="106">
        <v>7.8904036596528471</v>
      </c>
      <c r="O14" s="106">
        <v>7.7530548816614173</v>
      </c>
      <c r="P14" s="106">
        <v>8.0433972635742208</v>
      </c>
      <c r="Q14" s="106">
        <v>8.0426156003418452</v>
      </c>
      <c r="R14" s="106">
        <v>8.2812117724254843</v>
      </c>
      <c r="S14" s="106">
        <v>8.945334456008041</v>
      </c>
      <c r="T14" s="106">
        <v>9.0607606567772532</v>
      </c>
      <c r="U14" s="106">
        <v>9.7717943345543343</v>
      </c>
      <c r="V14" s="106">
        <v>9.4309808535119135</v>
      </c>
      <c r="W14" s="106">
        <v>9.4348426365670477</v>
      </c>
      <c r="X14" s="106">
        <v>9.6694906046718963</v>
      </c>
      <c r="Y14" s="106">
        <v>10.453630521652883</v>
      </c>
      <c r="Z14" s="106">
        <v>10.136757467554188</v>
      </c>
      <c r="BI14"/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41" t="s">
        <v>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 t="s">
        <v>78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 t="s">
        <v>79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 t="s">
        <v>80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13" customWidth="1"/>
    <col min="2" max="19" width="9.140625" style="113"/>
    <col min="20" max="22" width="9.42578125" style="113" customWidth="1"/>
    <col min="23" max="63" width="9.140625" style="11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2" t="s">
        <v>81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5.22</v>
      </c>
      <c r="C4" s="106">
        <v>4.6500000000000004</v>
      </c>
      <c r="D4" s="106">
        <v>3.71</v>
      </c>
      <c r="E4" s="106">
        <v>3.97</v>
      </c>
      <c r="F4" s="106">
        <v>4.32</v>
      </c>
      <c r="G4" s="106">
        <v>4.6500000000000004</v>
      </c>
      <c r="H4" s="106">
        <v>4.5599999999999996</v>
      </c>
      <c r="I4" s="106">
        <v>5.9</v>
      </c>
      <c r="J4" s="106">
        <v>6.39</v>
      </c>
      <c r="K4" s="106">
        <v>7.52</v>
      </c>
      <c r="L4" s="106">
        <v>6.16</v>
      </c>
      <c r="M4" s="106">
        <v>5.32</v>
      </c>
      <c r="N4" s="106">
        <v>4.93</v>
      </c>
      <c r="O4" s="106">
        <v>6.47</v>
      </c>
      <c r="P4" s="106">
        <v>4.1500000000000004</v>
      </c>
      <c r="Q4" s="106">
        <v>4.26</v>
      </c>
      <c r="R4" s="106">
        <v>4.96</v>
      </c>
      <c r="S4" s="106">
        <v>3.65</v>
      </c>
      <c r="T4" s="106">
        <v>4.03</v>
      </c>
      <c r="U4" s="106">
        <v>3.84</v>
      </c>
      <c r="V4" s="106">
        <v>3.81</v>
      </c>
      <c r="W4" s="106">
        <v>5.0921697450100485</v>
      </c>
      <c r="X4" s="106">
        <v>7.5123511050259628</v>
      </c>
      <c r="Y4" s="106">
        <v>5.6524586029605981</v>
      </c>
      <c r="Z4" s="106">
        <v>3.4896162831703155</v>
      </c>
      <c r="BI4"/>
      <c r="BJ4"/>
      <c r="BK4"/>
    </row>
    <row r="5" spans="1:63">
      <c r="A5" s="98" t="s">
        <v>58</v>
      </c>
      <c r="B5" s="106">
        <v>4.3</v>
      </c>
      <c r="C5" s="106">
        <v>5.01</v>
      </c>
      <c r="D5" s="106">
        <v>4.21</v>
      </c>
      <c r="E5" s="106">
        <v>4.21</v>
      </c>
      <c r="F5" s="106">
        <v>5.22</v>
      </c>
      <c r="G5" s="106">
        <v>4.8099999999999996</v>
      </c>
      <c r="H5" s="106">
        <v>4.87</v>
      </c>
      <c r="I5" s="106">
        <v>5.27</v>
      </c>
      <c r="J5" s="106">
        <v>6.93</v>
      </c>
      <c r="K5" s="106">
        <v>7.95</v>
      </c>
      <c r="L5" s="106">
        <v>7.55</v>
      </c>
      <c r="M5" s="106">
        <v>5.47</v>
      </c>
      <c r="N5" s="106">
        <v>4.79</v>
      </c>
      <c r="O5" s="106">
        <v>5.66</v>
      </c>
      <c r="P5" s="106">
        <v>4.47</v>
      </c>
      <c r="Q5" s="106">
        <v>3.75</v>
      </c>
      <c r="R5" s="106">
        <v>4.41</v>
      </c>
      <c r="S5" s="106">
        <v>3.62</v>
      </c>
      <c r="T5" s="106">
        <v>3.57</v>
      </c>
      <c r="U5" s="106">
        <v>3</v>
      </c>
      <c r="V5" s="106">
        <v>3.13</v>
      </c>
      <c r="W5" s="106">
        <v>4.4357925721905884</v>
      </c>
      <c r="X5" s="106">
        <v>6.0301633262148266</v>
      </c>
      <c r="Y5" s="106">
        <v>5.2759602377932486</v>
      </c>
      <c r="Z5" s="106">
        <v>3.4516599228126115</v>
      </c>
      <c r="BI5"/>
      <c r="BJ5"/>
      <c r="BK5"/>
    </row>
    <row r="6" spans="1:63">
      <c r="A6" s="98" t="s">
        <v>59</v>
      </c>
      <c r="B6" s="106">
        <v>5.4</v>
      </c>
      <c r="C6" s="106">
        <v>6.13</v>
      </c>
      <c r="D6" s="106">
        <v>7.15</v>
      </c>
      <c r="E6" s="106">
        <v>6.09</v>
      </c>
      <c r="F6" s="106">
        <v>6.14</v>
      </c>
      <c r="G6" s="106">
        <v>6.79</v>
      </c>
      <c r="H6" s="106">
        <v>6.92</v>
      </c>
      <c r="I6" s="106">
        <v>6.52</v>
      </c>
      <c r="J6" s="106">
        <v>7.29</v>
      </c>
      <c r="K6" s="106">
        <v>8.7100000000000009</v>
      </c>
      <c r="L6" s="106">
        <v>9.27</v>
      </c>
      <c r="M6" s="106">
        <v>8.01</v>
      </c>
      <c r="N6" s="106">
        <v>5.83</v>
      </c>
      <c r="O6" s="106">
        <v>5.4</v>
      </c>
      <c r="P6" s="106">
        <v>7.28</v>
      </c>
      <c r="Q6" s="106">
        <v>6.68</v>
      </c>
      <c r="R6" s="106">
        <v>7.28</v>
      </c>
      <c r="S6" s="106">
        <v>8.26</v>
      </c>
      <c r="T6" s="106">
        <v>7.45</v>
      </c>
      <c r="U6" s="106">
        <v>6.32</v>
      </c>
      <c r="V6" s="106">
        <v>6.71</v>
      </c>
      <c r="W6" s="106">
        <v>6.3985180038689702</v>
      </c>
      <c r="X6" s="106">
        <v>8.1302768197806987</v>
      </c>
      <c r="Y6" s="106">
        <v>6.8570195331149728</v>
      </c>
      <c r="Z6" s="106">
        <v>5.4909012123057472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3">
      <c r="A8" s="98" t="s">
        <v>60</v>
      </c>
      <c r="B8" s="106">
        <v>4.3</v>
      </c>
      <c r="C8" s="106">
        <v>3.15</v>
      </c>
      <c r="D8" s="106">
        <v>3.27</v>
      </c>
      <c r="E8" s="106">
        <v>3.22</v>
      </c>
      <c r="F8" s="106">
        <v>3.61</v>
      </c>
      <c r="G8" s="106">
        <v>3.93</v>
      </c>
      <c r="H8" s="106">
        <v>3.82</v>
      </c>
      <c r="I8" s="106">
        <v>4.6100000000000003</v>
      </c>
      <c r="J8" s="106">
        <v>4.8</v>
      </c>
      <c r="K8" s="106">
        <v>7.49</v>
      </c>
      <c r="L8" s="106">
        <v>4.99</v>
      </c>
      <c r="M8" s="106">
        <v>6.28</v>
      </c>
      <c r="N8" s="106">
        <v>4.9000000000000004</v>
      </c>
      <c r="O8" s="106">
        <v>6.57</v>
      </c>
      <c r="P8" s="106">
        <v>3.33</v>
      </c>
      <c r="Q8" s="106">
        <v>3.59</v>
      </c>
      <c r="R8" s="106">
        <v>3.86</v>
      </c>
      <c r="S8" s="106">
        <v>2.84</v>
      </c>
      <c r="T8" s="106">
        <v>3.73</v>
      </c>
      <c r="U8" s="106">
        <v>2.87</v>
      </c>
      <c r="V8" s="106">
        <v>3.29</v>
      </c>
      <c r="W8" s="106">
        <v>5.1122410485003034</v>
      </c>
      <c r="X8" s="106">
        <v>9.3696006515674277</v>
      </c>
      <c r="Y8" s="106">
        <v>5.3328374731987909</v>
      </c>
      <c r="Z8" s="106">
        <v>3.1017254312735645</v>
      </c>
      <c r="BI8"/>
      <c r="BJ8"/>
      <c r="BK8"/>
    </row>
    <row r="9" spans="1:63">
      <c r="A9" s="98" t="s">
        <v>61</v>
      </c>
      <c r="B9" s="106">
        <v>4.95</v>
      </c>
      <c r="C9" s="106">
        <v>6.05</v>
      </c>
      <c r="D9" s="106">
        <v>4.79</v>
      </c>
      <c r="E9" s="106">
        <v>5.56</v>
      </c>
      <c r="F9" s="106">
        <v>6.17</v>
      </c>
      <c r="G9" s="106">
        <v>5.47</v>
      </c>
      <c r="H9" s="106">
        <v>5.61</v>
      </c>
      <c r="I9" s="106">
        <v>6.63</v>
      </c>
      <c r="J9" s="106">
        <v>6.64</v>
      </c>
      <c r="K9" s="106">
        <v>7.22</v>
      </c>
      <c r="L9" s="106">
        <v>6.71</v>
      </c>
      <c r="M9" s="106">
        <v>5.32</v>
      </c>
      <c r="N9" s="106">
        <v>5.01</v>
      </c>
      <c r="O9" s="106">
        <v>5.01</v>
      </c>
      <c r="P9" s="106">
        <v>6.34</v>
      </c>
      <c r="Q9" s="106">
        <v>3.92</v>
      </c>
      <c r="R9" s="106">
        <v>4.7699999999999996</v>
      </c>
      <c r="S9" s="106">
        <v>3.5</v>
      </c>
      <c r="T9" s="106">
        <v>5.3</v>
      </c>
      <c r="U9" s="106">
        <v>3.95</v>
      </c>
      <c r="V9" s="106">
        <v>3.2</v>
      </c>
      <c r="W9" s="106">
        <v>4.3236386357719345</v>
      </c>
      <c r="X9" s="106">
        <v>6.5812088056872575</v>
      </c>
      <c r="Y9" s="106">
        <v>6.1050556798451847</v>
      </c>
      <c r="Z9" s="106">
        <v>5.4235200412905193</v>
      </c>
      <c r="BI9"/>
      <c r="BJ9"/>
      <c r="BK9"/>
    </row>
    <row r="10" spans="1:63" hidden="1">
      <c r="A10" s="98" t="s">
        <v>62</v>
      </c>
      <c r="B10" s="106">
        <v>3.9</v>
      </c>
      <c r="C10" s="106">
        <v>6.78</v>
      </c>
      <c r="D10" s="106">
        <v>7.02</v>
      </c>
      <c r="E10" s="106">
        <v>7.83</v>
      </c>
      <c r="F10" s="106">
        <v>8.39</v>
      </c>
      <c r="G10" s="106">
        <v>7.62</v>
      </c>
      <c r="H10" s="106">
        <v>7.49</v>
      </c>
      <c r="I10" s="106">
        <v>5.76</v>
      </c>
      <c r="J10" s="106">
        <v>6.67</v>
      </c>
      <c r="K10" s="106">
        <v>8.2100000000000009</v>
      </c>
      <c r="L10" s="106">
        <v>8.3000000000000007</v>
      </c>
      <c r="M10" s="106">
        <v>8.06</v>
      </c>
      <c r="N10" s="106">
        <v>7.19</v>
      </c>
      <c r="O10" s="106">
        <v>8.36</v>
      </c>
      <c r="P10" s="106">
        <v>7.54</v>
      </c>
      <c r="Q10" s="106">
        <v>6.92</v>
      </c>
      <c r="R10" s="106">
        <v>6.78</v>
      </c>
      <c r="S10" s="106">
        <v>6.32</v>
      </c>
      <c r="T10" s="106">
        <v>6.39</v>
      </c>
      <c r="U10" s="106">
        <v>8.26</v>
      </c>
      <c r="V10" s="106">
        <v>7.48</v>
      </c>
      <c r="W10" s="106">
        <v>7.6739725081245096</v>
      </c>
      <c r="X10" s="106">
        <v>6.7171455397464337</v>
      </c>
      <c r="Y10" s="106">
        <v>5.5760386007102234</v>
      </c>
      <c r="Z10" s="106"/>
      <c r="BI10"/>
      <c r="BJ10"/>
      <c r="BK10"/>
    </row>
    <row r="11" spans="1:63">
      <c r="A11" s="98" t="s">
        <v>63</v>
      </c>
      <c r="B11" s="106">
        <v>2.5499999999999998</v>
      </c>
      <c r="C11" s="106">
        <v>3.83</v>
      </c>
      <c r="D11" s="106">
        <v>4.0999999999999996</v>
      </c>
      <c r="E11" s="106">
        <v>3.84</v>
      </c>
      <c r="F11" s="106">
        <v>4.57</v>
      </c>
      <c r="G11" s="106">
        <v>4.13</v>
      </c>
      <c r="H11" s="106">
        <v>3.25</v>
      </c>
      <c r="I11" s="106">
        <v>2.99</v>
      </c>
      <c r="J11" s="106">
        <v>2.88</v>
      </c>
      <c r="K11" s="106">
        <v>4.34</v>
      </c>
      <c r="L11" s="106">
        <v>3.95</v>
      </c>
      <c r="M11" s="106">
        <v>3.11</v>
      </c>
      <c r="N11" s="106">
        <v>2.81</v>
      </c>
      <c r="O11" s="106">
        <v>2.95</v>
      </c>
      <c r="P11" s="106">
        <v>3.48</v>
      </c>
      <c r="Q11" s="106">
        <v>2.68</v>
      </c>
      <c r="R11" s="106">
        <v>3.05</v>
      </c>
      <c r="S11" s="106">
        <v>2.39</v>
      </c>
      <c r="T11" s="106">
        <v>2.1</v>
      </c>
      <c r="U11" s="106">
        <v>1.96</v>
      </c>
      <c r="V11" s="106">
        <v>1.79</v>
      </c>
      <c r="W11" s="106">
        <v>2.0362107395345967</v>
      </c>
      <c r="X11" s="106">
        <v>2.2788828400040066</v>
      </c>
      <c r="Y11" s="106">
        <v>2.633279161553514</v>
      </c>
      <c r="Z11" s="106">
        <v>2.668150312732875</v>
      </c>
      <c r="BI11"/>
      <c r="BJ11"/>
      <c r="BK11"/>
    </row>
    <row r="12" spans="1:63">
      <c r="A12" s="98" t="s">
        <v>64</v>
      </c>
      <c r="B12" s="106">
        <v>2.93</v>
      </c>
      <c r="C12" s="106">
        <v>3.19</v>
      </c>
      <c r="D12" s="106">
        <v>3.85</v>
      </c>
      <c r="E12" s="106">
        <v>3.69</v>
      </c>
      <c r="F12" s="106">
        <v>3.91</v>
      </c>
      <c r="G12" s="106">
        <v>3.51</v>
      </c>
      <c r="H12" s="109">
        <v>3.09</v>
      </c>
      <c r="I12" s="106">
        <v>2.72</v>
      </c>
      <c r="J12" s="106">
        <v>2.74</v>
      </c>
      <c r="K12" s="106">
        <v>3.29</v>
      </c>
      <c r="L12" s="106">
        <v>3.39</v>
      </c>
      <c r="M12" s="106">
        <v>2.79</v>
      </c>
      <c r="N12" s="106">
        <v>2.5499999999999998</v>
      </c>
      <c r="O12" s="106">
        <v>2.82</v>
      </c>
      <c r="P12" s="106">
        <v>3.2</v>
      </c>
      <c r="Q12" s="106">
        <v>2.91</v>
      </c>
      <c r="R12" s="106">
        <v>2.64</v>
      </c>
      <c r="S12" s="106">
        <v>2.2599999999999998</v>
      </c>
      <c r="T12" s="106">
        <v>2.29</v>
      </c>
      <c r="U12" s="106">
        <v>2.72</v>
      </c>
      <c r="V12" s="106">
        <v>2.3199999999999998</v>
      </c>
      <c r="W12" s="106">
        <v>2.5971636904012292</v>
      </c>
      <c r="X12" s="106">
        <v>2.4676514490130526</v>
      </c>
      <c r="Y12" s="106">
        <v>2.8260919176930042</v>
      </c>
      <c r="Z12" s="106">
        <v>2.997123280162254</v>
      </c>
      <c r="BI12"/>
      <c r="BJ12"/>
      <c r="BK12"/>
    </row>
    <row r="13" spans="1:63">
      <c r="A13" s="101" t="s">
        <v>65</v>
      </c>
      <c r="B13" s="106">
        <v>4.41</v>
      </c>
      <c r="C13" s="106">
        <v>4.16</v>
      </c>
      <c r="D13" s="106">
        <v>5.27</v>
      </c>
      <c r="E13" s="106">
        <v>6.79</v>
      </c>
      <c r="F13" s="106">
        <v>6.1</v>
      </c>
      <c r="G13" s="106">
        <v>4.4800000000000004</v>
      </c>
      <c r="H13" s="106">
        <v>6.52</v>
      </c>
      <c r="I13" s="106">
        <v>7.55</v>
      </c>
      <c r="J13" s="106">
        <v>4.03</v>
      </c>
      <c r="K13" s="106">
        <v>3.82</v>
      </c>
      <c r="L13" s="106">
        <v>5.4</v>
      </c>
      <c r="M13" s="106">
        <v>4.71</v>
      </c>
      <c r="N13" s="106">
        <v>4.82</v>
      </c>
      <c r="O13" s="106">
        <v>5.24</v>
      </c>
      <c r="P13" s="106">
        <v>3.87</v>
      </c>
      <c r="Q13" s="106">
        <v>8.17</v>
      </c>
      <c r="R13" s="106">
        <v>5.58</v>
      </c>
      <c r="S13" s="106">
        <v>5.8</v>
      </c>
      <c r="T13" s="106">
        <v>4.74</v>
      </c>
      <c r="U13" s="106">
        <v>8.6</v>
      </c>
      <c r="V13" s="106">
        <v>5.49</v>
      </c>
      <c r="W13" s="106">
        <v>6.525831696836538</v>
      </c>
      <c r="X13" s="106">
        <v>4.594756544769278</v>
      </c>
      <c r="Y13" s="106">
        <v>3.4435347266587568</v>
      </c>
      <c r="Z13" s="106">
        <v>4.2420090444930709</v>
      </c>
      <c r="BI13"/>
      <c r="BJ13"/>
      <c r="BK13"/>
    </row>
    <row r="14" spans="1:63">
      <c r="A14" s="117" t="s">
        <v>66</v>
      </c>
      <c r="B14" s="118">
        <v>6.56</v>
      </c>
      <c r="C14" s="118">
        <v>6.55</v>
      </c>
      <c r="D14" s="118">
        <v>6.07</v>
      </c>
      <c r="E14" s="118">
        <v>5.79</v>
      </c>
      <c r="F14" s="118">
        <v>6.88</v>
      </c>
      <c r="G14" s="118">
        <v>6.88</v>
      </c>
      <c r="H14" s="118">
        <v>6.94</v>
      </c>
      <c r="I14" s="118">
        <v>7.11</v>
      </c>
      <c r="J14" s="118">
        <v>8.1</v>
      </c>
      <c r="K14" s="118">
        <v>10.3</v>
      </c>
      <c r="L14" s="118">
        <v>9.84</v>
      </c>
      <c r="M14" s="118">
        <v>8.1</v>
      </c>
      <c r="N14" s="118">
        <v>6.98</v>
      </c>
      <c r="O14" s="118">
        <v>7.33</v>
      </c>
      <c r="P14" s="118">
        <v>6.83</v>
      </c>
      <c r="Q14" s="118">
        <v>6.06</v>
      </c>
      <c r="R14" s="118">
        <v>6.82</v>
      </c>
      <c r="S14" s="118">
        <v>3.05</v>
      </c>
      <c r="T14" s="118">
        <v>5.32</v>
      </c>
      <c r="U14" s="118">
        <v>4.83</v>
      </c>
      <c r="V14" s="118">
        <v>4.75</v>
      </c>
      <c r="W14" s="118">
        <v>4.8545475446044648</v>
      </c>
      <c r="X14" s="118">
        <v>9.3107797316074397</v>
      </c>
      <c r="Y14" s="118">
        <v>7.7405452936182062</v>
      </c>
      <c r="Z14" s="118">
        <v>6.0153810156457128</v>
      </c>
      <c r="BI14"/>
      <c r="BJ14"/>
      <c r="BK14"/>
    </row>
    <row r="15" spans="1:63" s="111" customFormat="1">
      <c r="A15" s="41" t="s">
        <v>19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 t="s">
        <v>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80" workbookViewId="0">
      <selection activeCell="A10" sqref="A10:XFD10"/>
    </sheetView>
  </sheetViews>
  <sheetFormatPr defaultColWidth="9.140625" defaultRowHeight="15"/>
  <cols>
    <col min="1" max="1" width="26.7109375" style="113" customWidth="1"/>
    <col min="2" max="17" width="9.140625" style="113"/>
    <col min="18" max="18" width="10.140625" style="113" customWidth="1"/>
    <col min="19" max="19" width="9.140625" style="113"/>
    <col min="20" max="22" width="9.42578125" style="113" customWidth="1"/>
    <col min="23" max="63" width="9.140625" style="11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63" ht="30" customHeight="1">
      <c r="A2" s="172" t="s">
        <v>83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1.58</v>
      </c>
      <c r="C4" s="106">
        <v>2.64</v>
      </c>
      <c r="D4" s="106">
        <v>2.0099999999999998</v>
      </c>
      <c r="E4" s="106">
        <v>1.53</v>
      </c>
      <c r="F4" s="106">
        <v>1.82</v>
      </c>
      <c r="G4" s="106">
        <v>1.93</v>
      </c>
      <c r="H4" s="106">
        <v>1.54</v>
      </c>
      <c r="I4" s="106">
        <v>2.14</v>
      </c>
      <c r="J4" s="106">
        <v>2.4</v>
      </c>
      <c r="K4" s="106">
        <v>2.66</v>
      </c>
      <c r="L4" s="106">
        <v>2.23</v>
      </c>
      <c r="M4" s="106">
        <v>2.23</v>
      </c>
      <c r="N4" s="106">
        <v>2.0499999999999998</v>
      </c>
      <c r="O4" s="106">
        <v>2.02</v>
      </c>
      <c r="P4" s="106">
        <v>2.14</v>
      </c>
      <c r="Q4" s="106">
        <v>2.39</v>
      </c>
      <c r="R4" s="106">
        <v>2.59</v>
      </c>
      <c r="S4" s="106">
        <v>2.54</v>
      </c>
      <c r="T4" s="106">
        <v>3.01</v>
      </c>
      <c r="U4" s="106">
        <v>2.52</v>
      </c>
      <c r="V4" s="106">
        <v>2.13</v>
      </c>
      <c r="W4" s="106">
        <v>2.4076038794910444</v>
      </c>
      <c r="X4" s="106">
        <v>2.3980733406960151</v>
      </c>
      <c r="Y4" s="106">
        <v>2.6704508617351661</v>
      </c>
      <c r="Z4" s="106">
        <v>1.8179857043378791</v>
      </c>
      <c r="BI4"/>
      <c r="BJ4"/>
      <c r="BK4"/>
    </row>
    <row r="5" spans="1:63">
      <c r="A5" s="98" t="s">
        <v>58</v>
      </c>
      <c r="B5" s="106">
        <v>1.7</v>
      </c>
      <c r="C5" s="106">
        <v>2.64</v>
      </c>
      <c r="D5" s="106">
        <v>2.1800000000000002</v>
      </c>
      <c r="E5" s="106">
        <v>1.89</v>
      </c>
      <c r="F5" s="106">
        <v>1.67</v>
      </c>
      <c r="G5" s="106">
        <v>1.89</v>
      </c>
      <c r="H5" s="106">
        <v>1.94</v>
      </c>
      <c r="I5" s="106">
        <v>2.37</v>
      </c>
      <c r="J5" s="106">
        <v>2.21</v>
      </c>
      <c r="K5" s="106">
        <v>2.29</v>
      </c>
      <c r="L5" s="106">
        <v>2.36</v>
      </c>
      <c r="M5" s="106">
        <v>2.41</v>
      </c>
      <c r="N5" s="106">
        <v>2.29</v>
      </c>
      <c r="O5" s="106">
        <v>2.09</v>
      </c>
      <c r="P5" s="106">
        <v>2.11</v>
      </c>
      <c r="Q5" s="106">
        <v>2.1</v>
      </c>
      <c r="R5" s="106">
        <v>2.5299999999999998</v>
      </c>
      <c r="S5" s="106">
        <v>2.5</v>
      </c>
      <c r="T5" s="106">
        <v>3.18</v>
      </c>
      <c r="U5" s="106">
        <v>2.7</v>
      </c>
      <c r="V5" s="106">
        <v>2.16</v>
      </c>
      <c r="W5" s="106">
        <v>2.7009555386554984</v>
      </c>
      <c r="X5" s="106">
        <v>2.8261641214858058</v>
      </c>
      <c r="Y5" s="106">
        <v>2.98056620534441</v>
      </c>
      <c r="Z5" s="106">
        <v>2.3560334629700552</v>
      </c>
      <c r="BI5"/>
      <c r="BJ5"/>
      <c r="BK5"/>
    </row>
    <row r="6" spans="1:63">
      <c r="A6" s="98" t="s">
        <v>59</v>
      </c>
      <c r="B6" s="106">
        <v>1.68</v>
      </c>
      <c r="C6" s="106">
        <v>1.69</v>
      </c>
      <c r="D6" s="106">
        <v>2.21</v>
      </c>
      <c r="E6" s="106">
        <v>2.14</v>
      </c>
      <c r="F6" s="106">
        <v>2.0099999999999998</v>
      </c>
      <c r="G6" s="106">
        <v>2.2599999999999998</v>
      </c>
      <c r="H6" s="106">
        <v>1.93</v>
      </c>
      <c r="I6" s="106">
        <v>2.52</v>
      </c>
      <c r="J6" s="106">
        <v>2.5</v>
      </c>
      <c r="K6" s="106">
        <v>2.5</v>
      </c>
      <c r="L6" s="106">
        <v>2.5099999999999998</v>
      </c>
      <c r="M6" s="106">
        <v>2.5</v>
      </c>
      <c r="N6" s="106">
        <v>2.63</v>
      </c>
      <c r="O6" s="106">
        <v>2.64</v>
      </c>
      <c r="P6" s="106">
        <v>2.4700000000000002</v>
      </c>
      <c r="Q6" s="106">
        <v>2.5</v>
      </c>
      <c r="R6" s="106">
        <v>2.4700000000000002</v>
      </c>
      <c r="S6" s="106">
        <v>2.54</v>
      </c>
      <c r="T6" s="106">
        <v>2.67</v>
      </c>
      <c r="U6" s="106">
        <v>3</v>
      </c>
      <c r="V6" s="106">
        <v>3.64</v>
      </c>
      <c r="W6" s="106">
        <v>3</v>
      </c>
      <c r="X6" s="106">
        <v>2.8555663473955013</v>
      </c>
      <c r="Y6" s="106">
        <v>2.8056662797294152</v>
      </c>
      <c r="Z6" s="106">
        <v>2.2648497979636124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3">
      <c r="A8" s="98" t="s">
        <v>60</v>
      </c>
      <c r="B8" s="106">
        <v>1.61</v>
      </c>
      <c r="C8" s="106">
        <v>2.91</v>
      </c>
      <c r="D8" s="106">
        <v>2.08</v>
      </c>
      <c r="E8" s="106">
        <v>1.64</v>
      </c>
      <c r="F8" s="106">
        <v>1.81</v>
      </c>
      <c r="G8" s="106">
        <v>1.57</v>
      </c>
      <c r="H8" s="106">
        <v>1.74</v>
      </c>
      <c r="I8" s="106">
        <v>2.57</v>
      </c>
      <c r="J8" s="106">
        <v>2.36</v>
      </c>
      <c r="K8" s="106">
        <v>2.2400000000000002</v>
      </c>
      <c r="L8" s="106">
        <v>2.1800000000000002</v>
      </c>
      <c r="M8" s="106">
        <v>2.5299999999999998</v>
      </c>
      <c r="N8" s="106">
        <v>2.38</v>
      </c>
      <c r="O8" s="106">
        <v>2.08</v>
      </c>
      <c r="P8" s="106">
        <v>2.17</v>
      </c>
      <c r="Q8" s="106">
        <v>2.1800000000000002</v>
      </c>
      <c r="R8" s="106">
        <v>2.42</v>
      </c>
      <c r="S8" s="106">
        <v>2.2999999999999998</v>
      </c>
      <c r="T8" s="106">
        <v>2.64</v>
      </c>
      <c r="U8" s="106">
        <v>2.4300000000000002</v>
      </c>
      <c r="V8" s="106">
        <v>2.06</v>
      </c>
      <c r="W8" s="106">
        <v>2.8247229149171029</v>
      </c>
      <c r="X8" s="106">
        <v>2.9040657079070664</v>
      </c>
      <c r="Y8" s="106">
        <v>3.1723379264134599</v>
      </c>
      <c r="Z8" s="106">
        <v>2.2818828649984133</v>
      </c>
      <c r="BI8"/>
      <c r="BJ8"/>
      <c r="BK8"/>
    </row>
    <row r="9" spans="1:63">
      <c r="A9" s="98" t="s">
        <v>61</v>
      </c>
      <c r="B9" s="106">
        <v>1.81</v>
      </c>
      <c r="C9" s="106">
        <v>3.08</v>
      </c>
      <c r="D9" s="106">
        <v>2.36</v>
      </c>
      <c r="E9" s="106">
        <v>1.49</v>
      </c>
      <c r="F9" s="106">
        <v>2.27</v>
      </c>
      <c r="G9" s="106">
        <v>2.93</v>
      </c>
      <c r="H9" s="106">
        <v>2.36</v>
      </c>
      <c r="I9" s="106">
        <v>3.37</v>
      </c>
      <c r="J9" s="106">
        <v>2.87</v>
      </c>
      <c r="K9" s="106">
        <v>2.98</v>
      </c>
      <c r="L9" s="106">
        <v>3.53</v>
      </c>
      <c r="M9" s="106">
        <v>3.44</v>
      </c>
      <c r="N9" s="106">
        <v>2.27</v>
      </c>
      <c r="O9" s="106">
        <v>2.0299999999999998</v>
      </c>
      <c r="P9" s="106">
        <v>1.96</v>
      </c>
      <c r="Q9" s="106">
        <v>2.1800000000000002</v>
      </c>
      <c r="R9" s="106">
        <v>2.77</v>
      </c>
      <c r="S9" s="106">
        <v>3.54</v>
      </c>
      <c r="T9" s="106">
        <v>4.4800000000000004</v>
      </c>
      <c r="U9" s="106">
        <v>3.17</v>
      </c>
      <c r="V9" s="106">
        <v>2.87</v>
      </c>
      <c r="W9" s="120">
        <v>3.5036548993697378</v>
      </c>
      <c r="X9" s="120">
        <v>3.0875934992173719</v>
      </c>
      <c r="Y9" s="120">
        <v>3.4784918959021001</v>
      </c>
      <c r="Z9" s="120">
        <v>2.2694470362346881</v>
      </c>
      <c r="BI9"/>
      <c r="BJ9"/>
      <c r="BK9"/>
    </row>
    <row r="10" spans="1:63" hidden="1">
      <c r="A10" s="98" t="s">
        <v>62</v>
      </c>
      <c r="B10" s="106">
        <v>1.35</v>
      </c>
      <c r="C10" s="106">
        <v>2.8</v>
      </c>
      <c r="D10" s="106">
        <v>2.39</v>
      </c>
      <c r="E10" s="106">
        <v>2.33</v>
      </c>
      <c r="F10" s="106">
        <v>2.5499999999999998</v>
      </c>
      <c r="G10" s="106">
        <v>2.5</v>
      </c>
      <c r="H10" s="106">
        <v>2.36</v>
      </c>
      <c r="I10" s="106">
        <v>2.34</v>
      </c>
      <c r="J10" s="106">
        <v>2.94</v>
      </c>
      <c r="K10" s="106">
        <v>3.14</v>
      </c>
      <c r="L10" s="106">
        <v>2.3199999999999998</v>
      </c>
      <c r="M10" s="106">
        <v>2.78</v>
      </c>
      <c r="N10" s="106">
        <v>2.76</v>
      </c>
      <c r="O10" s="106">
        <v>2.74</v>
      </c>
      <c r="P10" s="106">
        <v>2.66</v>
      </c>
      <c r="Q10" s="106">
        <v>2.8</v>
      </c>
      <c r="R10" s="106">
        <v>2.8</v>
      </c>
      <c r="S10" s="106">
        <v>2.87</v>
      </c>
      <c r="T10" s="106">
        <v>2.92</v>
      </c>
      <c r="U10" s="106">
        <v>4.2</v>
      </c>
      <c r="V10" s="106">
        <v>4</v>
      </c>
      <c r="W10" s="120">
        <v>3.5</v>
      </c>
      <c r="X10" s="120">
        <v>3.5</v>
      </c>
      <c r="Y10" s="120">
        <v>4.3695651800431454</v>
      </c>
      <c r="Z10" s="120"/>
      <c r="BI10"/>
      <c r="BJ10"/>
      <c r="BK10"/>
    </row>
    <row r="11" spans="1:63">
      <c r="A11" s="98" t="s">
        <v>63</v>
      </c>
      <c r="B11" s="106">
        <v>1.22</v>
      </c>
      <c r="C11" s="106">
        <v>1.95</v>
      </c>
      <c r="D11" s="106">
        <v>1.79</v>
      </c>
      <c r="E11" s="106">
        <v>1.24</v>
      </c>
      <c r="F11" s="106">
        <v>1.01</v>
      </c>
      <c r="G11" s="106">
        <v>1.18</v>
      </c>
      <c r="H11" s="106">
        <v>1.32</v>
      </c>
      <c r="I11" s="106">
        <v>1.67</v>
      </c>
      <c r="J11" s="106">
        <v>1.46</v>
      </c>
      <c r="K11" s="106">
        <v>1.53</v>
      </c>
      <c r="L11" s="106">
        <v>1.43</v>
      </c>
      <c r="M11" s="106">
        <v>1.89</v>
      </c>
      <c r="N11" s="106">
        <v>1.8</v>
      </c>
      <c r="O11" s="106">
        <v>1.41</v>
      </c>
      <c r="P11" s="106">
        <v>1.52</v>
      </c>
      <c r="Q11" s="106">
        <v>1.49</v>
      </c>
      <c r="R11" s="106">
        <v>1.5</v>
      </c>
      <c r="S11" s="106">
        <v>1.44</v>
      </c>
      <c r="T11" s="106">
        <v>1.58</v>
      </c>
      <c r="U11" s="106">
        <v>1.72</v>
      </c>
      <c r="V11" s="106">
        <v>1.52</v>
      </c>
      <c r="W11" s="120">
        <v>1.5911141087780993</v>
      </c>
      <c r="X11" s="120">
        <v>1.7225716104392106</v>
      </c>
      <c r="Y11" s="120">
        <v>1.9545498469962956</v>
      </c>
      <c r="Z11" s="120">
        <v>1.7584740749168066</v>
      </c>
      <c r="BI11"/>
      <c r="BJ11"/>
      <c r="BK11"/>
    </row>
    <row r="12" spans="1:63">
      <c r="A12" s="98" t="s">
        <v>64</v>
      </c>
      <c r="B12" s="120">
        <v>1.79</v>
      </c>
      <c r="C12" s="120">
        <v>2.04</v>
      </c>
      <c r="D12" s="120">
        <v>2.1800000000000002</v>
      </c>
      <c r="E12" s="120">
        <v>1.87</v>
      </c>
      <c r="F12" s="120">
        <v>1.67</v>
      </c>
      <c r="G12" s="120">
        <v>1.58</v>
      </c>
      <c r="H12" s="120">
        <v>1.86</v>
      </c>
      <c r="I12" s="120">
        <v>2.16</v>
      </c>
      <c r="J12" s="120">
        <v>1.98</v>
      </c>
      <c r="K12" s="120">
        <v>2.04</v>
      </c>
      <c r="L12" s="120">
        <v>2.0499999999999998</v>
      </c>
      <c r="M12" s="120">
        <v>2.3199999999999998</v>
      </c>
      <c r="N12" s="120">
        <v>2.46</v>
      </c>
      <c r="O12" s="120">
        <v>2.14</v>
      </c>
      <c r="P12" s="120">
        <v>2.13</v>
      </c>
      <c r="Q12" s="120">
        <v>2.15</v>
      </c>
      <c r="R12" s="120">
        <v>1.96</v>
      </c>
      <c r="S12" s="120">
        <v>1.85</v>
      </c>
      <c r="T12" s="120">
        <v>1.97</v>
      </c>
      <c r="U12" s="120">
        <v>2.21</v>
      </c>
      <c r="V12" s="120">
        <v>2.12</v>
      </c>
      <c r="W12" s="120">
        <v>2.3730114492192964</v>
      </c>
      <c r="X12" s="120">
        <v>2.3083929688042799</v>
      </c>
      <c r="Y12" s="120">
        <v>2.6723578708142468</v>
      </c>
      <c r="Z12" s="120">
        <v>3.0169353551476457</v>
      </c>
      <c r="BI12"/>
      <c r="BJ12"/>
      <c r="BK12"/>
    </row>
    <row r="13" spans="1:63">
      <c r="A13" s="101" t="s">
        <v>66</v>
      </c>
      <c r="B13" s="106">
        <v>2.16</v>
      </c>
      <c r="C13" s="106">
        <v>2.81</v>
      </c>
      <c r="D13" s="106">
        <v>1.95</v>
      </c>
      <c r="E13" s="106">
        <v>1.82</v>
      </c>
      <c r="F13" s="106">
        <v>1.8</v>
      </c>
      <c r="G13" s="106">
        <v>1.86</v>
      </c>
      <c r="H13" s="106">
        <v>1.82</v>
      </c>
      <c r="I13" s="106">
        <v>2.1</v>
      </c>
      <c r="J13" s="106">
        <v>2.5499999999999998</v>
      </c>
      <c r="K13" s="106">
        <v>2.85</v>
      </c>
      <c r="L13" s="106">
        <v>2.35</v>
      </c>
      <c r="M13" s="106">
        <v>2.57</v>
      </c>
      <c r="N13" s="106">
        <v>2.0499999999999998</v>
      </c>
      <c r="O13" s="106">
        <v>2.2000000000000002</v>
      </c>
      <c r="P13" s="106">
        <v>2.33</v>
      </c>
      <c r="Q13" s="106">
        <v>2.56</v>
      </c>
      <c r="R13" s="106">
        <v>3.16</v>
      </c>
      <c r="S13" s="106">
        <v>2.46</v>
      </c>
      <c r="T13" s="106">
        <v>3.59</v>
      </c>
      <c r="U13" s="106">
        <v>3.57</v>
      </c>
      <c r="V13" s="106">
        <v>2.2799999999999998</v>
      </c>
      <c r="W13" s="120">
        <v>2.362127215259032</v>
      </c>
      <c r="X13" s="120">
        <v>2.9903317755726362</v>
      </c>
      <c r="Y13" s="120">
        <v>2.9026950389060762</v>
      </c>
      <c r="Z13" s="120">
        <v>2.1789036211321813</v>
      </c>
      <c r="BI13"/>
      <c r="BJ13"/>
      <c r="BK13"/>
    </row>
    <row r="14" spans="1:63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63">
      <c r="A15" s="41" t="s">
        <v>19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ht="15.75">
      <c r="A17" s="121" t="s">
        <v>84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85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2365182</v>
      </c>
      <c r="C4" s="124">
        <v>3072248</v>
      </c>
      <c r="D4" s="124">
        <v>2474815</v>
      </c>
      <c r="E4" s="125">
        <f t="shared" ref="E4:E13" si="0">(D4-C4)/C4</f>
        <v>-0.19446118933106962</v>
      </c>
    </row>
    <row r="5" spans="1:7">
      <c r="A5" s="98" t="s">
        <v>86</v>
      </c>
      <c r="B5" s="124">
        <v>88069</v>
      </c>
      <c r="C5" s="124">
        <v>128223</v>
      </c>
      <c r="D5" s="124">
        <v>125884</v>
      </c>
      <c r="E5" s="125">
        <f t="shared" si="0"/>
        <v>-1.8241657112998449E-2</v>
      </c>
    </row>
    <row r="6" spans="1:7">
      <c r="A6" s="98" t="s">
        <v>87</v>
      </c>
      <c r="B6" s="124">
        <v>302292</v>
      </c>
      <c r="C6" s="124">
        <v>247128</v>
      </c>
      <c r="D6" s="124">
        <v>259194</v>
      </c>
      <c r="E6" s="125">
        <f t="shared" si="0"/>
        <v>4.8824900456443623E-2</v>
      </c>
    </row>
    <row r="7" spans="1:7">
      <c r="A7" s="98" t="s">
        <v>60</v>
      </c>
      <c r="B7" s="124">
        <v>59890</v>
      </c>
      <c r="C7" s="124">
        <v>72048</v>
      </c>
      <c r="D7" s="124">
        <v>81464</v>
      </c>
      <c r="E7" s="125">
        <f t="shared" si="0"/>
        <v>0.13069065067732621</v>
      </c>
    </row>
    <row r="8" spans="1:7">
      <c r="A8" s="98" t="s">
        <v>61</v>
      </c>
      <c r="B8" s="124">
        <v>18390</v>
      </c>
      <c r="C8" s="124">
        <v>5028</v>
      </c>
      <c r="D8" s="124">
        <v>10288</v>
      </c>
      <c r="E8" s="125">
        <f t="shared" si="0"/>
        <v>1.0461416070007956</v>
      </c>
    </row>
    <row r="9" spans="1:7">
      <c r="A9" s="98" t="s">
        <v>63</v>
      </c>
      <c r="B9" s="124">
        <v>279248</v>
      </c>
      <c r="C9" s="124">
        <v>358160</v>
      </c>
      <c r="D9" s="124">
        <v>303477</v>
      </c>
      <c r="E9" s="125">
        <f t="shared" si="0"/>
        <v>-0.15267757426848336</v>
      </c>
    </row>
    <row r="10" spans="1:7">
      <c r="A10" s="98" t="s">
        <v>64</v>
      </c>
      <c r="B10" s="124">
        <v>727100</v>
      </c>
      <c r="C10" s="124">
        <v>676400</v>
      </c>
      <c r="D10" s="124">
        <v>661790</v>
      </c>
      <c r="E10" s="125">
        <f t="shared" si="0"/>
        <v>-2.1599645180366646E-2</v>
      </c>
    </row>
    <row r="11" spans="1:7">
      <c r="A11" s="98" t="s">
        <v>66</v>
      </c>
      <c r="B11" s="124">
        <v>48191</v>
      </c>
      <c r="C11" s="124">
        <v>101519</v>
      </c>
      <c r="D11" s="124">
        <v>50072</v>
      </c>
      <c r="E11" s="125">
        <f t="shared" si="0"/>
        <v>-0.50677213132517063</v>
      </c>
    </row>
    <row r="12" spans="1:7">
      <c r="A12" s="98" t="s">
        <v>65</v>
      </c>
      <c r="B12" s="124">
        <v>1057</v>
      </c>
      <c r="C12" s="124">
        <v>1577</v>
      </c>
      <c r="D12" s="124">
        <v>966</v>
      </c>
      <c r="E12" s="125">
        <f t="shared" si="0"/>
        <v>-0.38744451490171211</v>
      </c>
      <c r="G12" s="126"/>
    </row>
    <row r="13" spans="1:7">
      <c r="A13" s="101" t="s">
        <v>54</v>
      </c>
      <c r="B13" s="128">
        <f>SUM(B4:B12)</f>
        <v>3889419</v>
      </c>
      <c r="C13" s="128">
        <f t="shared" ref="C13:D13" si="1">SUM(C4:C12)</f>
        <v>4662331</v>
      </c>
      <c r="D13" s="128">
        <f t="shared" si="1"/>
        <v>3967950</v>
      </c>
      <c r="E13" s="125">
        <f>(D13-C13)/C13</f>
        <v>-0.14893429917352499</v>
      </c>
    </row>
    <row r="14" spans="1:7" s="127" customFormat="1" ht="14.25">
      <c r="A14" s="129"/>
      <c r="G14" s="126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88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20181235</v>
      </c>
      <c r="C4" s="124">
        <v>20711200</v>
      </c>
      <c r="D4" s="124">
        <v>17637555</v>
      </c>
      <c r="E4" s="125">
        <f t="shared" ref="E4:E13" si="0">(D4-C4)/C4</f>
        <v>-0.1484049692919773</v>
      </c>
    </row>
    <row r="5" spans="1:7">
      <c r="A5" s="98" t="s">
        <v>86</v>
      </c>
      <c r="B5" s="124">
        <v>13484736</v>
      </c>
      <c r="C5" s="124">
        <v>13009906</v>
      </c>
      <c r="D5" s="124">
        <v>11476059</v>
      </c>
      <c r="E5" s="125">
        <f t="shared" si="0"/>
        <v>-0.11789839219437866</v>
      </c>
    </row>
    <row r="6" spans="1:7">
      <c r="A6" s="98" t="s">
        <v>87</v>
      </c>
      <c r="B6" s="124">
        <v>22693500</v>
      </c>
      <c r="C6" s="124">
        <v>19608000</v>
      </c>
      <c r="D6" s="124">
        <v>17974138</v>
      </c>
      <c r="E6" s="125">
        <f t="shared" si="0"/>
        <v>-8.3326295389636887E-2</v>
      </c>
    </row>
    <row r="7" spans="1:7">
      <c r="A7" s="98" t="s">
        <v>60</v>
      </c>
      <c r="B7" s="124">
        <v>4474555</v>
      </c>
      <c r="C7" s="124">
        <v>3597281</v>
      </c>
      <c r="D7" s="124">
        <v>3438678</v>
      </c>
      <c r="E7" s="125">
        <f t="shared" si="0"/>
        <v>-4.408968885110727E-2</v>
      </c>
    </row>
    <row r="8" spans="1:7">
      <c r="A8" s="98" t="s">
        <v>61</v>
      </c>
      <c r="B8" s="124">
        <v>7969000</v>
      </c>
      <c r="C8" s="124">
        <v>11634450</v>
      </c>
      <c r="D8" s="124">
        <v>14986134</v>
      </c>
      <c r="E8" s="125">
        <f t="shared" si="0"/>
        <v>0.28808271985353839</v>
      </c>
    </row>
    <row r="9" spans="1:7">
      <c r="A9" s="98" t="s">
        <v>63</v>
      </c>
      <c r="B9" s="124">
        <v>3928789</v>
      </c>
      <c r="C9" s="124">
        <v>3533900</v>
      </c>
      <c r="D9" s="124">
        <v>3252200</v>
      </c>
      <c r="E9" s="125">
        <f t="shared" si="0"/>
        <v>-7.9713630832790969E-2</v>
      </c>
    </row>
    <row r="10" spans="1:7">
      <c r="A10" s="98" t="s">
        <v>64</v>
      </c>
      <c r="B10" s="124">
        <v>3624100</v>
      </c>
      <c r="C10" s="124">
        <v>4172250</v>
      </c>
      <c r="D10" s="124">
        <v>3783050</v>
      </c>
      <c r="E10" s="125">
        <f t="shared" si="0"/>
        <v>-9.3283000778956196E-2</v>
      </c>
    </row>
    <row r="11" spans="1:7">
      <c r="A11" s="98" t="s">
        <v>66</v>
      </c>
      <c r="B11" s="124">
        <v>4540480</v>
      </c>
      <c r="C11" s="124">
        <v>4403867</v>
      </c>
      <c r="D11" s="124">
        <v>2478775</v>
      </c>
      <c r="E11" s="125">
        <f t="shared" si="0"/>
        <v>-0.43713672551873162</v>
      </c>
    </row>
    <row r="12" spans="1:7">
      <c r="A12" s="98" t="s">
        <v>65</v>
      </c>
      <c r="B12" s="124">
        <v>25700</v>
      </c>
      <c r="C12" s="124">
        <v>20500</v>
      </c>
      <c r="D12" s="124">
        <v>8700</v>
      </c>
      <c r="E12" s="125">
        <f t="shared" si="0"/>
        <v>-0.57560975609756093</v>
      </c>
      <c r="G12" s="126"/>
    </row>
    <row r="13" spans="1:7" s="131" customFormat="1">
      <c r="A13" s="101" t="s">
        <v>54</v>
      </c>
      <c r="B13" s="128">
        <f>SUM(B4:B12)</f>
        <v>80922095</v>
      </c>
      <c r="C13" s="128">
        <f t="shared" ref="C13:D13" si="1">SUM(C4:C12)</f>
        <v>80691354</v>
      </c>
      <c r="D13" s="128">
        <f t="shared" si="1"/>
        <v>75035289</v>
      </c>
      <c r="E13" s="125">
        <f t="shared" si="0"/>
        <v>-7.0095056280750967E-2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32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6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89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9356380</v>
      </c>
      <c r="C4" s="124">
        <v>11543860</v>
      </c>
      <c r="D4" s="124">
        <v>9317580</v>
      </c>
      <c r="E4" s="133">
        <f t="shared" ref="E4:E13" si="0">(D4-C4)/C4</f>
        <v>-0.19285403669136666</v>
      </c>
    </row>
    <row r="5" spans="1:7">
      <c r="A5" s="98" t="s">
        <v>58</v>
      </c>
      <c r="B5" s="124">
        <v>7278335</v>
      </c>
      <c r="C5" s="124">
        <v>7278370</v>
      </c>
      <c r="D5" s="124">
        <v>8007551</v>
      </c>
      <c r="E5" s="133">
        <f t="shared" si="0"/>
        <v>0.10018465672946003</v>
      </c>
    </row>
    <row r="6" spans="1:7">
      <c r="A6" s="98" t="s">
        <v>87</v>
      </c>
      <c r="B6" s="124">
        <v>8209240</v>
      </c>
      <c r="C6" s="124">
        <v>6960280</v>
      </c>
      <c r="D6" s="124">
        <v>8286260</v>
      </c>
      <c r="E6" s="133">
        <f t="shared" si="0"/>
        <v>0.19050670375329729</v>
      </c>
    </row>
    <row r="7" spans="1:7">
      <c r="A7" s="98" t="s">
        <v>60</v>
      </c>
      <c r="B7" s="124">
        <v>1278680</v>
      </c>
      <c r="C7" s="124">
        <v>1076188</v>
      </c>
      <c r="D7" s="124">
        <v>1302160</v>
      </c>
      <c r="E7" s="133">
        <f t="shared" si="0"/>
        <v>0.20997446542797354</v>
      </c>
    </row>
    <row r="8" spans="1:7">
      <c r="A8" s="98" t="s">
        <v>61</v>
      </c>
      <c r="B8" s="124">
        <v>2418800</v>
      </c>
      <c r="C8" s="124">
        <v>2619160</v>
      </c>
      <c r="D8" s="124">
        <v>1914860</v>
      </c>
      <c r="E8" s="133">
        <f t="shared" si="0"/>
        <v>-0.26890300707096931</v>
      </c>
    </row>
    <row r="9" spans="1:7">
      <c r="A9" s="98" t="s">
        <v>63</v>
      </c>
      <c r="B9" s="124">
        <v>3530300</v>
      </c>
      <c r="C9" s="124">
        <v>3196970</v>
      </c>
      <c r="D9" s="124">
        <v>3020880</v>
      </c>
      <c r="E9" s="133">
        <f t="shared" si="0"/>
        <v>-5.5080279139310032E-2</v>
      </c>
    </row>
    <row r="10" spans="1:7">
      <c r="A10" s="98" t="s">
        <v>64</v>
      </c>
      <c r="B10" s="124">
        <v>2027300</v>
      </c>
      <c r="C10" s="124">
        <v>2203800</v>
      </c>
      <c r="D10" s="124">
        <v>2313340</v>
      </c>
      <c r="E10" s="133">
        <f t="shared" si="0"/>
        <v>4.970505490516381E-2</v>
      </c>
    </row>
    <row r="11" spans="1:7">
      <c r="A11" s="98" t="s">
        <v>66</v>
      </c>
      <c r="B11" s="124">
        <v>1707277</v>
      </c>
      <c r="C11" s="124">
        <v>1287967</v>
      </c>
      <c r="D11" s="124">
        <v>1112270</v>
      </c>
      <c r="E11" s="133">
        <f t="shared" si="0"/>
        <v>-0.13641420937027113</v>
      </c>
    </row>
    <row r="12" spans="1:7">
      <c r="A12" s="98" t="s">
        <v>65</v>
      </c>
      <c r="B12" s="124">
        <v>115580</v>
      </c>
      <c r="C12" s="124">
        <v>28700</v>
      </c>
      <c r="D12" s="124">
        <v>25920</v>
      </c>
      <c r="E12" s="133">
        <f t="shared" si="0"/>
        <v>-9.6864111498257841E-2</v>
      </c>
    </row>
    <row r="13" spans="1:7">
      <c r="A13" s="101" t="s">
        <v>54</v>
      </c>
      <c r="B13" s="128">
        <f>SUM(B4:B12)</f>
        <v>35921892</v>
      </c>
      <c r="C13" s="128">
        <f t="shared" ref="C13:D13" si="1">SUM(C4:C12)</f>
        <v>36195295</v>
      </c>
      <c r="D13" s="128">
        <f t="shared" si="1"/>
        <v>35300821</v>
      </c>
      <c r="E13" s="133">
        <f t="shared" si="0"/>
        <v>-2.4712438453671947E-2</v>
      </c>
    </row>
    <row r="14" spans="1:7">
      <c r="A14" s="129"/>
      <c r="B14" s="127"/>
      <c r="C14" s="127"/>
      <c r="D14" s="127"/>
      <c r="E14" s="127"/>
      <c r="G14" s="126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90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34">
        <v>6032053</v>
      </c>
      <c r="C4" s="134">
        <v>6225632</v>
      </c>
      <c r="D4" s="134">
        <v>5822566</v>
      </c>
      <c r="E4" s="133">
        <f t="shared" ref="E4:E13" si="0">(D4-C4)/C4</f>
        <v>-6.4742985129863123E-2</v>
      </c>
    </row>
    <row r="5" spans="1:7">
      <c r="A5" s="98" t="s">
        <v>58</v>
      </c>
      <c r="B5" s="134">
        <v>3903576</v>
      </c>
      <c r="C5" s="134">
        <v>3920796</v>
      </c>
      <c r="D5" s="134">
        <v>4129552</v>
      </c>
      <c r="E5" s="133">
        <f t="shared" si="0"/>
        <v>5.3243269989053245E-2</v>
      </c>
    </row>
    <row r="6" spans="1:7">
      <c r="A6" s="98" t="s">
        <v>87</v>
      </c>
      <c r="B6" s="134">
        <v>2300000</v>
      </c>
      <c r="C6" s="134">
        <v>2004280</v>
      </c>
      <c r="D6" s="134">
        <v>2451300</v>
      </c>
      <c r="E6" s="133">
        <f t="shared" si="0"/>
        <v>0.22303271000059871</v>
      </c>
    </row>
    <row r="7" spans="1:7">
      <c r="A7" s="98" t="s">
        <v>60</v>
      </c>
      <c r="B7" s="134">
        <v>927300</v>
      </c>
      <c r="C7" s="134">
        <v>975768</v>
      </c>
      <c r="D7" s="134">
        <v>804860</v>
      </c>
      <c r="E7" s="133">
        <f t="shared" si="0"/>
        <v>-0.17515229029851359</v>
      </c>
    </row>
    <row r="8" spans="1:7">
      <c r="A8" s="98" t="s">
        <v>61</v>
      </c>
      <c r="B8" s="134">
        <v>1482453</v>
      </c>
      <c r="C8" s="134">
        <v>1675569</v>
      </c>
      <c r="D8" s="134">
        <v>1329930</v>
      </c>
      <c r="E8" s="133">
        <f t="shared" si="0"/>
        <v>-0.20628156763463634</v>
      </c>
    </row>
    <row r="9" spans="1:7">
      <c r="A9" s="98" t="s">
        <v>63</v>
      </c>
      <c r="B9" s="134">
        <v>1585814</v>
      </c>
      <c r="C9" s="134">
        <v>1614542</v>
      </c>
      <c r="D9" s="134">
        <v>1705280</v>
      </c>
      <c r="E9" s="133">
        <f t="shared" si="0"/>
        <v>5.6200458086565729E-2</v>
      </c>
    </row>
    <row r="10" spans="1:7">
      <c r="A10" s="98" t="s">
        <v>64</v>
      </c>
      <c r="B10" s="134">
        <v>1420020</v>
      </c>
      <c r="C10" s="134">
        <v>1587430</v>
      </c>
      <c r="D10" s="134">
        <v>1577370</v>
      </c>
      <c r="E10" s="133">
        <f t="shared" si="0"/>
        <v>-6.3372873134563412E-3</v>
      </c>
    </row>
    <row r="11" spans="1:7">
      <c r="A11" s="98" t="s">
        <v>66</v>
      </c>
      <c r="B11" s="134">
        <v>884499</v>
      </c>
      <c r="C11" s="134">
        <v>1076410</v>
      </c>
      <c r="D11" s="134">
        <v>935283</v>
      </c>
      <c r="E11" s="133">
        <f t="shared" si="0"/>
        <v>-0.1311089640564469</v>
      </c>
    </row>
    <row r="12" spans="1:7">
      <c r="A12" s="98" t="s">
        <v>65</v>
      </c>
      <c r="B12" s="135">
        <v>16000</v>
      </c>
      <c r="C12" s="136">
        <v>3020</v>
      </c>
      <c r="D12" s="136" t="s">
        <v>116</v>
      </c>
      <c r="E12" s="133" t="e">
        <f t="shared" si="0"/>
        <v>#VALUE!</v>
      </c>
    </row>
    <row r="13" spans="1:7">
      <c r="A13" s="117" t="s">
        <v>54</v>
      </c>
      <c r="B13" s="128">
        <f>SUM(B4:B12)</f>
        <v>18551715</v>
      </c>
      <c r="C13" s="128">
        <f t="shared" ref="C13:D13" si="1">SUM(C4:C12)</f>
        <v>19083447</v>
      </c>
      <c r="D13" s="128">
        <f t="shared" si="1"/>
        <v>18756141</v>
      </c>
      <c r="E13" s="137">
        <f t="shared" si="0"/>
        <v>-1.7151303954678628E-2</v>
      </c>
    </row>
    <row r="14" spans="1:7">
      <c r="A14" s="129"/>
      <c r="B14" s="127"/>
      <c r="C14" s="127"/>
      <c r="D14" s="127"/>
      <c r="E14" s="127"/>
      <c r="G14" s="126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I16" sqref="I16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9" t="s">
        <v>119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0</v>
      </c>
      <c r="B3" s="170" t="s">
        <v>1</v>
      </c>
      <c r="C3" s="170"/>
      <c r="D3" s="170" t="s">
        <v>2</v>
      </c>
      <c r="E3" s="170"/>
      <c r="F3" s="170" t="s">
        <v>3</v>
      </c>
      <c r="G3" s="170"/>
      <c r="H3" s="170" t="s">
        <v>4</v>
      </c>
      <c r="I3" s="170"/>
      <c r="J3" s="170" t="s">
        <v>5</v>
      </c>
      <c r="K3" s="170"/>
      <c r="L3" s="4"/>
    </row>
    <row r="4" spans="1:64">
      <c r="A4" s="9" t="s">
        <v>6</v>
      </c>
      <c r="B4" s="10" t="s">
        <v>7</v>
      </c>
      <c r="C4" s="11" t="s">
        <v>120</v>
      </c>
      <c r="D4" s="10" t="s">
        <v>7</v>
      </c>
      <c r="E4" s="11" t="s">
        <v>120</v>
      </c>
      <c r="F4" s="10" t="s">
        <v>7</v>
      </c>
      <c r="G4" s="11" t="s">
        <v>120</v>
      </c>
      <c r="H4" s="10" t="s">
        <v>7</v>
      </c>
      <c r="I4" s="11" t="s">
        <v>120</v>
      </c>
      <c r="J4" s="10" t="s">
        <v>7</v>
      </c>
      <c r="K4" s="11" t="s">
        <v>120</v>
      </c>
      <c r="L4" s="12"/>
    </row>
    <row r="5" spans="1:64">
      <c r="A5" s="13" t="s">
        <v>8</v>
      </c>
      <c r="B5" s="149">
        <v>3.2631670044023502</v>
      </c>
      <c r="C5" s="150">
        <v>-0.21609393617334374</v>
      </c>
      <c r="D5" s="151">
        <v>6.1944221775637267</v>
      </c>
      <c r="E5" s="150">
        <v>-0.10518948203265986</v>
      </c>
      <c r="F5" s="151">
        <v>5.3883859113632511</v>
      </c>
      <c r="G5" s="152">
        <v>-7.8299717497085572E-2</v>
      </c>
      <c r="H5" s="151">
        <v>4.1780364430390309</v>
      </c>
      <c r="I5" s="152">
        <v>-0.35669529040455938</v>
      </c>
      <c r="J5" s="151">
        <v>4.8686265331096603</v>
      </c>
      <c r="K5" s="153">
        <v>-6.6859958897465932E-2</v>
      </c>
    </row>
    <row r="6" spans="1:64">
      <c r="A6" s="18" t="s">
        <v>9</v>
      </c>
      <c r="B6" s="154">
        <v>7.3109303803501628</v>
      </c>
      <c r="C6" s="150">
        <v>-0.2678823123789702</v>
      </c>
      <c r="D6" s="155">
        <v>5.556690215691642</v>
      </c>
      <c r="E6" s="150">
        <v>0.16147032514375967</v>
      </c>
      <c r="F6" s="155">
        <v>4.9732229004848048</v>
      </c>
      <c r="G6" s="152">
        <v>-0.191991421608741</v>
      </c>
      <c r="H6" s="155">
        <v>4.1787633065281655</v>
      </c>
      <c r="I6" s="152">
        <v>-0.21887446554117149</v>
      </c>
      <c r="J6" s="155">
        <v>4.4714645251723839</v>
      </c>
      <c r="K6" s="153">
        <v>0.17580091116570457</v>
      </c>
    </row>
    <row r="7" spans="1:64">
      <c r="A7" s="18" t="s">
        <v>10</v>
      </c>
      <c r="B7" s="154">
        <v>2.8043167665918194</v>
      </c>
      <c r="C7" s="150">
        <v>-0.11684962902622517</v>
      </c>
      <c r="D7" s="155">
        <v>3.1131067915468331</v>
      </c>
      <c r="E7" s="150">
        <v>-0.18300984694446298</v>
      </c>
      <c r="F7" s="155">
        <v>5.5785223224953109</v>
      </c>
      <c r="G7" s="152">
        <v>-3.5056046977937606E-2</v>
      </c>
      <c r="H7" s="155">
        <v>5.8484456002937222</v>
      </c>
      <c r="I7" s="152">
        <v>-0.27551037710786963</v>
      </c>
      <c r="J7" s="155">
        <v>5.1608802397298872</v>
      </c>
      <c r="K7" s="153">
        <v>-7.4473803342203979E-2</v>
      </c>
    </row>
    <row r="8" spans="1:64" s="111" customFormat="1" hidden="1">
      <c r="A8" s="18"/>
      <c r="B8" s="154"/>
      <c r="C8" s="150" t="e">
        <v>#DIV/0!</v>
      </c>
      <c r="D8" s="154"/>
      <c r="E8" s="150" t="e">
        <v>#DIV/0!</v>
      </c>
      <c r="F8" s="154"/>
      <c r="G8" s="152" t="e">
        <v>#DIV/0!</v>
      </c>
      <c r="H8" s="155"/>
      <c r="I8" s="152" t="e">
        <v>#DIV/0!</v>
      </c>
      <c r="J8" s="155"/>
      <c r="K8" s="153" t="e">
        <v>#DIV/0!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54">
        <v>4.4985000736521652</v>
      </c>
      <c r="C9" s="150">
        <v>-7.4401786305162379E-2</v>
      </c>
      <c r="D9" s="155">
        <v>6.5661220765654713</v>
      </c>
      <c r="E9" s="150">
        <v>3.060276838863598E-2</v>
      </c>
      <c r="F9" s="155">
        <v>6.3250975840142534</v>
      </c>
      <c r="G9" s="152">
        <v>5.6132387776191353E-2</v>
      </c>
      <c r="H9" s="155">
        <v>4.6497136893372755</v>
      </c>
      <c r="I9" s="152">
        <v>-0.31571146157965757</v>
      </c>
      <c r="J9" s="155">
        <v>4.8498846085203269</v>
      </c>
      <c r="K9" s="153">
        <v>-5.4534454753746211E-3</v>
      </c>
    </row>
    <row r="10" spans="1:64">
      <c r="A10" s="18" t="s">
        <v>12</v>
      </c>
      <c r="B10" s="156">
        <v>6.6700000000000008</v>
      </c>
      <c r="C10" s="150">
        <v>0</v>
      </c>
      <c r="D10" s="157">
        <v>5.8050367621103165</v>
      </c>
      <c r="E10" s="150">
        <v>0.66340423409203142</v>
      </c>
      <c r="F10" s="157">
        <v>5.7315984428241347</v>
      </c>
      <c r="G10" s="152">
        <v>-7.1248399794465803E-2</v>
      </c>
      <c r="H10" s="157">
        <v>4.8393202912915125</v>
      </c>
      <c r="I10" s="152">
        <v>1.0411401075388004E-3</v>
      </c>
      <c r="J10" s="157">
        <v>6.9130100540724388</v>
      </c>
      <c r="K10" s="153">
        <v>0.20628605912161446</v>
      </c>
    </row>
    <row r="11" spans="1:64">
      <c r="A11" s="18" t="s">
        <v>13</v>
      </c>
      <c r="B11" s="156">
        <v>3.870158437013997</v>
      </c>
      <c r="C11" s="150">
        <v>-0.10054433656693587</v>
      </c>
      <c r="D11" s="157">
        <v>6.0557717494051495</v>
      </c>
      <c r="E11" s="150">
        <v>0.11574198191988654</v>
      </c>
      <c r="F11" s="157">
        <v>5.7221898311103683</v>
      </c>
      <c r="G11" s="152">
        <v>-8.6493944727323607E-2</v>
      </c>
      <c r="H11" s="157">
        <v>3.1101190814554145</v>
      </c>
      <c r="I11" s="152">
        <v>-0.35758196048794588</v>
      </c>
      <c r="J11" s="157">
        <v>5.6071116117387163</v>
      </c>
      <c r="K11" s="153">
        <v>-0.11011956524486412</v>
      </c>
    </row>
    <row r="12" spans="1:64" hidden="1">
      <c r="A12" s="18" t="s">
        <v>14</v>
      </c>
      <c r="B12" s="154"/>
      <c r="C12" s="150"/>
      <c r="D12" s="155"/>
      <c r="E12" s="150"/>
      <c r="F12" s="155"/>
      <c r="G12" s="152"/>
      <c r="H12" s="155"/>
      <c r="I12" s="152"/>
      <c r="J12" s="155"/>
      <c r="K12" s="153"/>
    </row>
    <row r="13" spans="1:64">
      <c r="A13" s="18" t="s">
        <v>15</v>
      </c>
      <c r="B13" s="158">
        <v>4.2700000000000005</v>
      </c>
      <c r="C13" s="150">
        <v>-0.46491228070175433</v>
      </c>
      <c r="D13" s="159">
        <v>8.0260445237070286</v>
      </c>
      <c r="E13" s="150">
        <v>0.23311218288879484</v>
      </c>
      <c r="F13" s="159">
        <v>5.8100000000000005</v>
      </c>
      <c r="G13" s="152">
        <v>-0.13283582089552234</v>
      </c>
      <c r="H13" s="159">
        <v>5.33</v>
      </c>
      <c r="I13" s="152">
        <v>-0.25558659217877089</v>
      </c>
      <c r="J13" s="159">
        <v>2.444094242491369</v>
      </c>
      <c r="K13" s="153">
        <v>-0.507743088490613</v>
      </c>
    </row>
    <row r="14" spans="1:64">
      <c r="A14" s="18" t="s">
        <v>16</v>
      </c>
      <c r="B14" s="158">
        <v>9.9099999999999984</v>
      </c>
      <c r="C14" s="150">
        <v>-0.26755358462675544</v>
      </c>
      <c r="D14" s="155">
        <v>8.7100000000000009</v>
      </c>
      <c r="E14" s="150">
        <v>0.38473767885532606</v>
      </c>
      <c r="F14" s="159">
        <v>7.3766585975256547</v>
      </c>
      <c r="G14" s="152">
        <v>-0.17018778221918737</v>
      </c>
      <c r="H14" s="155">
        <v>7.2</v>
      </c>
      <c r="I14" s="152">
        <v>-0.12727272727272726</v>
      </c>
      <c r="J14" s="159">
        <v>5.91</v>
      </c>
      <c r="K14" s="153">
        <v>8.4403669724770633E-2</v>
      </c>
    </row>
    <row r="15" spans="1:64">
      <c r="A15" s="23" t="s">
        <v>17</v>
      </c>
      <c r="B15" s="160">
        <v>13.263219461697721</v>
      </c>
      <c r="C15" s="150">
        <v>0.11455625728552277</v>
      </c>
      <c r="D15" s="161">
        <v>14.17</v>
      </c>
      <c r="E15" s="150">
        <v>0.57095343680709543</v>
      </c>
      <c r="F15" s="162">
        <v>7.9899999999999993</v>
      </c>
      <c r="G15" s="152">
        <v>-7.2718523550724778E-2</v>
      </c>
      <c r="H15" s="163">
        <v>0</v>
      </c>
      <c r="I15" s="152" t="s">
        <v>113</v>
      </c>
      <c r="J15" s="163">
        <v>8.86</v>
      </c>
      <c r="K15" s="153">
        <v>-0.18341013824884794</v>
      </c>
    </row>
    <row r="16" spans="1:64">
      <c r="A16" s="27" t="s">
        <v>18</v>
      </c>
      <c r="B16" s="164">
        <v>4.6195607530336824</v>
      </c>
      <c r="C16" s="165">
        <v>-0.25033614454989905</v>
      </c>
      <c r="D16" s="164">
        <v>5.5407557853212239</v>
      </c>
      <c r="E16" s="165">
        <v>3.3633397562558454E-2</v>
      </c>
      <c r="F16" s="164">
        <v>5.5706024140345063</v>
      </c>
      <c r="G16" s="165">
        <v>-0.10829846484856052</v>
      </c>
      <c r="H16" s="164">
        <v>4.7328796280642154</v>
      </c>
      <c r="I16" s="165">
        <v>-0.2610347014122027</v>
      </c>
      <c r="J16" s="166">
        <v>4.8936431789920087</v>
      </c>
      <c r="K16" s="167">
        <v>-6.1059483282998372E-2</v>
      </c>
    </row>
    <row r="18" spans="1:15">
      <c r="A18" s="2" t="s">
        <v>19</v>
      </c>
    </row>
    <row r="20" spans="1:1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>
      <c r="A21" s="31"/>
      <c r="O21" s="32"/>
    </row>
    <row r="22" spans="1:15">
      <c r="A22" s="33"/>
    </row>
    <row r="23" spans="1:1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91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19080292</v>
      </c>
      <c r="C4" s="124">
        <v>21924910</v>
      </c>
      <c r="D4" s="124">
        <v>19682382</v>
      </c>
      <c r="E4" s="133">
        <f t="shared" ref="E4:E13" si="0">(D4-C4)/C4</f>
        <v>-0.10228219864984622</v>
      </c>
    </row>
    <row r="5" spans="1:7">
      <c r="A5" s="98" t="s">
        <v>86</v>
      </c>
      <c r="B5" s="124">
        <v>7808990</v>
      </c>
      <c r="C5" s="124">
        <v>8511687</v>
      </c>
      <c r="D5" s="124">
        <v>7769030</v>
      </c>
      <c r="E5" s="133">
        <f t="shared" si="0"/>
        <v>-8.7251446158675708E-2</v>
      </c>
    </row>
    <row r="6" spans="1:7">
      <c r="A6" s="98" t="s">
        <v>87</v>
      </c>
      <c r="B6" s="124">
        <v>7634814</v>
      </c>
      <c r="C6" s="124">
        <v>6436942</v>
      </c>
      <c r="D6" s="124">
        <v>6706548</v>
      </c>
      <c r="E6" s="133">
        <f t="shared" si="0"/>
        <v>4.1884174193273761E-2</v>
      </c>
    </row>
    <row r="7" spans="1:7">
      <c r="A7" s="98" t="s">
        <v>60</v>
      </c>
      <c r="B7" s="124">
        <v>1520810</v>
      </c>
      <c r="C7" s="124">
        <v>1805571</v>
      </c>
      <c r="D7" s="124">
        <v>1658528</v>
      </c>
      <c r="E7" s="133">
        <f t="shared" si="0"/>
        <v>-8.1438503387571026E-2</v>
      </c>
    </row>
    <row r="8" spans="1:7">
      <c r="A8" s="98" t="s">
        <v>61</v>
      </c>
      <c r="B8" s="124">
        <v>9652400</v>
      </c>
      <c r="C8" s="124">
        <v>7095870</v>
      </c>
      <c r="D8" s="124">
        <v>9222202</v>
      </c>
      <c r="E8" s="133">
        <f t="shared" si="0"/>
        <v>0.29965768820454713</v>
      </c>
    </row>
    <row r="9" spans="1:7">
      <c r="A9" s="98" t="s">
        <v>63</v>
      </c>
      <c r="B9" s="124">
        <v>3924016</v>
      </c>
      <c r="C9" s="124">
        <v>4403373</v>
      </c>
      <c r="D9" s="124">
        <v>4717405</v>
      </c>
      <c r="E9" s="133">
        <f t="shared" si="0"/>
        <v>7.1316238710642951E-2</v>
      </c>
    </row>
    <row r="10" spans="1:7">
      <c r="A10" s="98" t="s">
        <v>64</v>
      </c>
      <c r="B10" s="124">
        <v>2786475</v>
      </c>
      <c r="C10" s="124">
        <v>2850050</v>
      </c>
      <c r="D10" s="124">
        <v>2578400</v>
      </c>
      <c r="E10" s="133">
        <f t="shared" si="0"/>
        <v>-9.5314117296187786E-2</v>
      </c>
    </row>
    <row r="11" spans="1:7">
      <c r="A11" s="98" t="s">
        <v>66</v>
      </c>
      <c r="B11" s="124">
        <v>2111309</v>
      </c>
      <c r="C11" s="124">
        <v>2625919</v>
      </c>
      <c r="D11" s="124">
        <v>2158031</v>
      </c>
      <c r="E11" s="133">
        <f t="shared" si="0"/>
        <v>-0.17818066741586469</v>
      </c>
    </row>
    <row r="12" spans="1:7">
      <c r="A12" s="98" t="s">
        <v>65</v>
      </c>
      <c r="B12" s="124">
        <v>51300</v>
      </c>
      <c r="C12" s="124">
        <v>25200</v>
      </c>
      <c r="D12" s="124">
        <v>12600</v>
      </c>
      <c r="E12" s="133">
        <f t="shared" si="0"/>
        <v>-0.5</v>
      </c>
    </row>
    <row r="13" spans="1:7">
      <c r="A13" s="101" t="s">
        <v>54</v>
      </c>
      <c r="B13" s="128">
        <f>SUM(B4:B12)</f>
        <v>54570406</v>
      </c>
      <c r="C13" s="128">
        <f>SUM(C4:C12)</f>
        <v>55679522</v>
      </c>
      <c r="D13" s="128">
        <f>SUM(D4:D12)</f>
        <v>54505126</v>
      </c>
      <c r="E13" s="133">
        <f t="shared" si="0"/>
        <v>-2.1092063254422335E-2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7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3" sqref="B13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92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5203775</v>
      </c>
      <c r="C4" s="124">
        <v>6097086</v>
      </c>
      <c r="D4" s="124">
        <v>5079435</v>
      </c>
      <c r="E4" s="133">
        <f t="shared" ref="E4:E13" si="0">(D4-C4)/C4</f>
        <v>-0.1669077654472973</v>
      </c>
    </row>
    <row r="5" spans="1:7">
      <c r="A5" s="98" t="s">
        <v>86</v>
      </c>
      <c r="B5" s="124">
        <v>9976797</v>
      </c>
      <c r="C5" s="124">
        <v>10620641</v>
      </c>
      <c r="D5" s="124">
        <v>9151128</v>
      </c>
      <c r="E5" s="133">
        <f t="shared" si="0"/>
        <v>-0.13836387088123966</v>
      </c>
    </row>
    <row r="6" spans="1:7">
      <c r="A6" s="98" t="s">
        <v>87</v>
      </c>
      <c r="B6" s="124">
        <v>12290480</v>
      </c>
      <c r="C6" s="124">
        <v>10444660</v>
      </c>
      <c r="D6" s="124">
        <v>12370140</v>
      </c>
      <c r="E6" s="133">
        <f t="shared" si="0"/>
        <v>0.18435066340120215</v>
      </c>
    </row>
    <row r="7" spans="1:7">
      <c r="A7" s="98" t="s">
        <v>60</v>
      </c>
      <c r="B7" s="124">
        <v>3285031</v>
      </c>
      <c r="C7" s="124">
        <v>3162160</v>
      </c>
      <c r="D7" s="124">
        <v>3067869</v>
      </c>
      <c r="E7" s="133">
        <f t="shared" si="0"/>
        <v>-2.9818541756267868E-2</v>
      </c>
    </row>
    <row r="8" spans="1:7">
      <c r="A8" s="98" t="s">
        <v>61</v>
      </c>
      <c r="B8" s="124">
        <v>2919030</v>
      </c>
      <c r="C8" s="124">
        <v>2317410</v>
      </c>
      <c r="D8" s="124">
        <v>1973265</v>
      </c>
      <c r="E8" s="133">
        <f t="shared" si="0"/>
        <v>-0.14850414902844122</v>
      </c>
    </row>
    <row r="9" spans="1:7">
      <c r="A9" s="98" t="s">
        <v>63</v>
      </c>
      <c r="B9" s="124">
        <v>4896834</v>
      </c>
      <c r="C9" s="124">
        <v>5503263</v>
      </c>
      <c r="D9" s="124">
        <v>4455917</v>
      </c>
      <c r="E9" s="133">
        <f t="shared" si="0"/>
        <v>-0.1903136375637508</v>
      </c>
    </row>
    <row r="10" spans="1:7">
      <c r="A10" s="98" t="s">
        <v>64</v>
      </c>
      <c r="B10" s="124">
        <v>4631105</v>
      </c>
      <c r="C10" s="124">
        <v>4199920</v>
      </c>
      <c r="D10" s="124">
        <v>3765650</v>
      </c>
      <c r="E10" s="133">
        <f t="shared" si="0"/>
        <v>-0.10339958856359169</v>
      </c>
    </row>
    <row r="11" spans="1:7">
      <c r="A11" s="98" t="s">
        <v>66</v>
      </c>
      <c r="B11" s="124">
        <v>614046</v>
      </c>
      <c r="C11" s="124">
        <v>1140948</v>
      </c>
      <c r="D11" s="124">
        <v>891350</v>
      </c>
      <c r="E11" s="133">
        <f t="shared" si="0"/>
        <v>-0.21876369475208335</v>
      </c>
      <c r="G11" s="126"/>
    </row>
    <row r="12" spans="1:7">
      <c r="A12" s="98" t="s">
        <v>65</v>
      </c>
      <c r="B12" s="124">
        <v>417305</v>
      </c>
      <c r="C12" s="124">
        <v>264915</v>
      </c>
      <c r="D12" s="124">
        <v>281730</v>
      </c>
      <c r="E12" s="133">
        <f t="shared" si="0"/>
        <v>6.3473189513617578E-2</v>
      </c>
    </row>
    <row r="13" spans="1:7">
      <c r="A13" s="101" t="s">
        <v>54</v>
      </c>
      <c r="B13" s="128">
        <f>SUM(B4:B12)</f>
        <v>44234403</v>
      </c>
      <c r="C13" s="128">
        <f t="shared" ref="C13:D13" si="1">SUM(C4:C12)</f>
        <v>43751003</v>
      </c>
      <c r="D13" s="128">
        <f t="shared" si="1"/>
        <v>41036484</v>
      </c>
      <c r="E13" s="133">
        <f t="shared" si="0"/>
        <v>-6.2044726151763881E-2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showGridLines="0" zoomScale="90" workbookViewId="0">
      <selection activeCell="B14" sqref="B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93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19715680</v>
      </c>
      <c r="C4" s="124">
        <v>22133932</v>
      </c>
      <c r="D4" s="124">
        <v>18987844</v>
      </c>
      <c r="E4" s="133">
        <f t="shared" ref="E4:E13" si="0">(D4-C4)/C4</f>
        <v>-0.1421386855259156</v>
      </c>
    </row>
    <row r="5" spans="1:7">
      <c r="A5" s="98" t="s">
        <v>86</v>
      </c>
      <c r="B5" s="124">
        <v>6093918</v>
      </c>
      <c r="C5" s="124">
        <v>8134470</v>
      </c>
      <c r="D5" s="124">
        <v>7232263</v>
      </c>
      <c r="E5" s="133">
        <f t="shared" si="0"/>
        <v>-0.11091158981470213</v>
      </c>
    </row>
    <row r="6" spans="1:7">
      <c r="A6" s="98" t="s">
        <v>87</v>
      </c>
      <c r="B6" s="124">
        <v>7733239</v>
      </c>
      <c r="C6" s="124">
        <v>6546744</v>
      </c>
      <c r="D6" s="124">
        <v>8115928</v>
      </c>
      <c r="E6" s="133">
        <f t="shared" si="0"/>
        <v>0.23968922566698805</v>
      </c>
    </row>
    <row r="7" spans="1:7">
      <c r="A7" s="98" t="s">
        <v>60</v>
      </c>
      <c r="B7" s="124">
        <v>3337891</v>
      </c>
      <c r="C7" s="124">
        <v>3002486</v>
      </c>
      <c r="D7" s="124">
        <v>3581753</v>
      </c>
      <c r="E7" s="133">
        <f t="shared" si="0"/>
        <v>0.19292912606420146</v>
      </c>
    </row>
    <row r="8" spans="1:7">
      <c r="A8" s="98" t="s">
        <v>61</v>
      </c>
      <c r="B8" s="124">
        <v>2453607</v>
      </c>
      <c r="C8" s="124">
        <v>2502338</v>
      </c>
      <c r="D8" s="124">
        <v>1959876</v>
      </c>
      <c r="E8" s="133">
        <f t="shared" si="0"/>
        <v>-0.21678206541242631</v>
      </c>
    </row>
    <row r="9" spans="1:7">
      <c r="A9" s="98" t="s">
        <v>63</v>
      </c>
      <c r="B9" s="124">
        <v>4511698</v>
      </c>
      <c r="C9" s="124">
        <v>3944666</v>
      </c>
      <c r="D9" s="124">
        <v>3654431</v>
      </c>
      <c r="E9" s="133">
        <f t="shared" si="0"/>
        <v>-7.3576571501871135E-2</v>
      </c>
    </row>
    <row r="10" spans="1:7">
      <c r="A10" s="98" t="s">
        <v>64</v>
      </c>
      <c r="B10" s="124">
        <v>4033980</v>
      </c>
      <c r="C10" s="124">
        <v>4105150</v>
      </c>
      <c r="D10" s="124">
        <v>4022500</v>
      </c>
      <c r="E10" s="133">
        <f t="shared" si="0"/>
        <v>-2.0133247262584801E-2</v>
      </c>
    </row>
    <row r="11" spans="1:7">
      <c r="A11" s="98" t="s">
        <v>66</v>
      </c>
      <c r="B11" s="124">
        <v>996101</v>
      </c>
      <c r="C11" s="124">
        <v>1478971</v>
      </c>
      <c r="D11" s="124">
        <v>1023258</v>
      </c>
      <c r="E11" s="133">
        <f t="shared" si="0"/>
        <v>-0.30812842172023658</v>
      </c>
    </row>
    <row r="12" spans="1:7">
      <c r="A12" s="98" t="s">
        <v>65</v>
      </c>
      <c r="B12" s="124">
        <v>30415</v>
      </c>
      <c r="C12" s="124">
        <v>9980</v>
      </c>
      <c r="D12" s="124">
        <v>5760</v>
      </c>
      <c r="E12" s="133">
        <f t="shared" si="0"/>
        <v>-0.42284569138276551</v>
      </c>
    </row>
    <row r="13" spans="1:7">
      <c r="A13" s="101" t="s">
        <v>54</v>
      </c>
      <c r="B13" s="128">
        <f>SUM(B4:B12)</f>
        <v>48906529</v>
      </c>
      <c r="C13" s="128">
        <f t="shared" ref="C13:D13" si="1">SUM(C4:C12)</f>
        <v>51858737</v>
      </c>
      <c r="D13" s="128">
        <f t="shared" si="1"/>
        <v>48583613</v>
      </c>
      <c r="E13" s="133">
        <f t="shared" si="0"/>
        <v>-6.3154719714828375E-2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14" sqref="B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94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11117922</v>
      </c>
      <c r="C4" s="124">
        <v>11952252</v>
      </c>
      <c r="D4" s="124">
        <v>11092734</v>
      </c>
      <c r="E4" s="133">
        <f t="shared" ref="E4:E13" si="0">(D4-C4)/C4</f>
        <v>-7.1912640396136221E-2</v>
      </c>
    </row>
    <row r="5" spans="1:7">
      <c r="A5" s="98" t="s">
        <v>86</v>
      </c>
      <c r="B5" s="124">
        <v>4844009</v>
      </c>
      <c r="C5" s="124">
        <v>4902295</v>
      </c>
      <c r="D5" s="124">
        <v>5025271</v>
      </c>
      <c r="E5" s="133">
        <f t="shared" si="0"/>
        <v>2.5085393677859044E-2</v>
      </c>
    </row>
    <row r="6" spans="1:7">
      <c r="A6" s="98" t="s">
        <v>87</v>
      </c>
      <c r="B6" s="124">
        <v>4081620</v>
      </c>
      <c r="C6" s="124">
        <v>3910380</v>
      </c>
      <c r="D6" s="124">
        <v>4222598</v>
      </c>
      <c r="E6" s="133">
        <f t="shared" si="0"/>
        <v>7.9843391179373877E-2</v>
      </c>
    </row>
    <row r="7" spans="1:7">
      <c r="A7" s="98" t="s">
        <v>60</v>
      </c>
      <c r="B7" s="124">
        <v>1900889</v>
      </c>
      <c r="C7" s="124">
        <v>1907018</v>
      </c>
      <c r="D7" s="124">
        <v>2052475</v>
      </c>
      <c r="E7" s="133">
        <f t="shared" si="0"/>
        <v>7.6274581571857208E-2</v>
      </c>
    </row>
    <row r="8" spans="1:7">
      <c r="A8" s="98" t="s">
        <v>61</v>
      </c>
      <c r="B8" s="124">
        <v>2310700</v>
      </c>
      <c r="C8" s="124">
        <v>2920254</v>
      </c>
      <c r="D8" s="124">
        <v>1684212</v>
      </c>
      <c r="E8" s="133">
        <f t="shared" si="0"/>
        <v>-0.42326523651709747</v>
      </c>
    </row>
    <row r="9" spans="1:7">
      <c r="A9" s="98" t="s">
        <v>63</v>
      </c>
      <c r="B9" s="124">
        <v>1125715</v>
      </c>
      <c r="C9" s="124">
        <v>1843431</v>
      </c>
      <c r="D9" s="124">
        <v>1667070</v>
      </c>
      <c r="E9" s="133">
        <f t="shared" si="0"/>
        <v>-9.5669976256230915E-2</v>
      </c>
    </row>
    <row r="10" spans="1:7">
      <c r="A10" s="98" t="s">
        <v>64</v>
      </c>
      <c r="B10" s="124">
        <v>688100</v>
      </c>
      <c r="C10" s="124">
        <v>1003180</v>
      </c>
      <c r="D10" s="124">
        <v>757360</v>
      </c>
      <c r="E10" s="133">
        <f t="shared" si="0"/>
        <v>-0.2450407703502861</v>
      </c>
    </row>
    <row r="11" spans="1:7">
      <c r="A11" s="98" t="s">
        <v>66</v>
      </c>
      <c r="B11" s="124">
        <v>712308</v>
      </c>
      <c r="C11" s="124">
        <v>940683</v>
      </c>
      <c r="D11" s="124">
        <v>717504</v>
      </c>
      <c r="E11" s="133">
        <f t="shared" si="0"/>
        <v>-0.23725208173210316</v>
      </c>
    </row>
    <row r="12" spans="1:7">
      <c r="A12" s="98" t="s">
        <v>65</v>
      </c>
      <c r="B12" s="124">
        <v>25326</v>
      </c>
      <c r="C12" s="124" t="s">
        <v>116</v>
      </c>
      <c r="D12" s="124">
        <v>12690</v>
      </c>
      <c r="E12" s="133" t="e">
        <f t="shared" si="0"/>
        <v>#VALUE!</v>
      </c>
    </row>
    <row r="13" spans="1:7">
      <c r="A13" s="101" t="s">
        <v>54</v>
      </c>
      <c r="B13" s="128">
        <f>SUM(B4:B12)</f>
        <v>26806589</v>
      </c>
      <c r="C13" s="128">
        <f t="shared" ref="C13:D13" si="1">SUM(C4:C12)</f>
        <v>29379493</v>
      </c>
      <c r="D13" s="128">
        <f t="shared" si="1"/>
        <v>27231914</v>
      </c>
      <c r="E13" s="133">
        <f t="shared" si="0"/>
        <v>-7.3097891784585936E-2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32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  <row r="24" spans="1:5">
      <c r="A24" s="127"/>
      <c r="B24" s="127"/>
      <c r="C24" s="127"/>
      <c r="D24" s="127"/>
      <c r="E24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4" sqref="B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95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8302998</v>
      </c>
      <c r="C4" s="124">
        <v>10661632</v>
      </c>
      <c r="D4" s="124">
        <v>11218012</v>
      </c>
      <c r="E4" s="133">
        <f t="shared" ref="E4:E13" si="0">(D4-C4)/C4</f>
        <v>5.2185256441040169E-2</v>
      </c>
    </row>
    <row r="5" spans="1:7">
      <c r="A5" s="98" t="s">
        <v>86</v>
      </c>
      <c r="B5" s="124">
        <v>2578718</v>
      </c>
      <c r="C5" s="124">
        <v>3466709</v>
      </c>
      <c r="D5" s="124">
        <v>3883536</v>
      </c>
      <c r="E5" s="133">
        <f t="shared" si="0"/>
        <v>0.12023708941246583</v>
      </c>
    </row>
    <row r="6" spans="1:7">
      <c r="A6" s="98" t="s">
        <v>87</v>
      </c>
      <c r="B6" s="124">
        <v>3419719</v>
      </c>
      <c r="C6" s="124">
        <v>3602600</v>
      </c>
      <c r="D6" s="124">
        <v>4643878</v>
      </c>
      <c r="E6" s="133">
        <f t="shared" si="0"/>
        <v>0.28903514128684837</v>
      </c>
    </row>
    <row r="7" spans="1:7">
      <c r="A7" s="98" t="s">
        <v>60</v>
      </c>
      <c r="B7" s="124">
        <v>550192</v>
      </c>
      <c r="C7" s="124">
        <v>562941</v>
      </c>
      <c r="D7" s="124">
        <v>712135</v>
      </c>
      <c r="E7" s="133">
        <f t="shared" si="0"/>
        <v>0.26502599739581945</v>
      </c>
    </row>
    <row r="8" spans="1:7">
      <c r="A8" s="98" t="s">
        <v>61</v>
      </c>
      <c r="B8" s="124">
        <v>2096040</v>
      </c>
      <c r="C8" s="124">
        <v>2794548</v>
      </c>
      <c r="D8" s="124">
        <v>2846174</v>
      </c>
      <c r="E8" s="133">
        <f t="shared" si="0"/>
        <v>1.8473828325725663E-2</v>
      </c>
    </row>
    <row r="9" spans="1:7">
      <c r="A9" s="98" t="s">
        <v>63</v>
      </c>
      <c r="B9" s="124">
        <v>2002641</v>
      </c>
      <c r="C9" s="124">
        <v>2562835</v>
      </c>
      <c r="D9" s="124">
        <v>2269189</v>
      </c>
      <c r="E9" s="133">
        <f t="shared" si="0"/>
        <v>-0.11457858192197312</v>
      </c>
    </row>
    <row r="10" spans="1:7">
      <c r="A10" s="98" t="s">
        <v>64</v>
      </c>
      <c r="B10" s="124">
        <v>1545690</v>
      </c>
      <c r="C10" s="124">
        <v>1866670</v>
      </c>
      <c r="D10" s="124">
        <v>1824300</v>
      </c>
      <c r="E10" s="133">
        <f t="shared" si="0"/>
        <v>-2.2698173753261153E-2</v>
      </c>
    </row>
    <row r="11" spans="1:7">
      <c r="A11" s="98" t="s">
        <v>66</v>
      </c>
      <c r="B11" s="124">
        <v>1054669</v>
      </c>
      <c r="C11" s="124">
        <v>1608858</v>
      </c>
      <c r="D11" s="124">
        <v>1380442</v>
      </c>
      <c r="E11" s="133">
        <f t="shared" si="0"/>
        <v>-0.14197399646208678</v>
      </c>
    </row>
    <row r="12" spans="1:7">
      <c r="A12" s="98" t="s">
        <v>65</v>
      </c>
      <c r="B12" s="124">
        <v>97752</v>
      </c>
      <c r="C12" s="124">
        <v>21914</v>
      </c>
      <c r="D12" s="124">
        <v>34275</v>
      </c>
      <c r="E12" s="133">
        <f t="shared" si="0"/>
        <v>0.56406863192479695</v>
      </c>
    </row>
    <row r="13" spans="1:7">
      <c r="A13" s="101" t="s">
        <v>54</v>
      </c>
      <c r="B13" s="128">
        <f>SUM(B4:B12)</f>
        <v>21648419</v>
      </c>
      <c r="C13" s="128">
        <f t="shared" ref="C13:D13" si="1">SUM(C4:C12)</f>
        <v>27148707</v>
      </c>
      <c r="D13" s="128">
        <f t="shared" si="1"/>
        <v>28811941</v>
      </c>
      <c r="E13" s="133">
        <f t="shared" si="0"/>
        <v>6.126383845831037E-2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14" sqref="B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76" t="s">
        <v>96</v>
      </c>
      <c r="B2" s="176"/>
      <c r="C2" s="176"/>
      <c r="D2" s="176"/>
      <c r="E2" s="176"/>
    </row>
    <row r="3" spans="1:7">
      <c r="A3" s="96" t="s">
        <v>6</v>
      </c>
      <c r="B3" s="97" t="s">
        <v>122</v>
      </c>
      <c r="C3" s="97" t="s">
        <v>115</v>
      </c>
      <c r="D3" s="97" t="s">
        <v>123</v>
      </c>
      <c r="E3" s="97" t="s">
        <v>124</v>
      </c>
    </row>
    <row r="4" spans="1:7">
      <c r="A4" s="98" t="s">
        <v>57</v>
      </c>
      <c r="B4" s="124">
        <v>6261382</v>
      </c>
      <c r="C4" s="124">
        <v>8693042</v>
      </c>
      <c r="D4" s="124">
        <v>7773407</v>
      </c>
      <c r="E4" s="133">
        <f t="shared" ref="E4:E13" si="0">(D4-C4)/C4</f>
        <v>-0.10578977991823806</v>
      </c>
    </row>
    <row r="5" spans="1:7">
      <c r="A5" s="98" t="s">
        <v>86</v>
      </c>
      <c r="B5" s="124">
        <v>3271960</v>
      </c>
      <c r="C5" s="124">
        <v>4800043</v>
      </c>
      <c r="D5" s="124">
        <v>4240568</v>
      </c>
      <c r="E5" s="133">
        <f t="shared" si="0"/>
        <v>-0.11655624751694933</v>
      </c>
    </row>
    <row r="6" spans="1:7">
      <c r="A6" s="98" t="s">
        <v>87</v>
      </c>
      <c r="B6" s="124">
        <v>3673979</v>
      </c>
      <c r="C6" s="124">
        <v>4195340</v>
      </c>
      <c r="D6" s="124">
        <v>4617980</v>
      </c>
      <c r="E6" s="133">
        <f t="shared" si="0"/>
        <v>0.10074034524019507</v>
      </c>
    </row>
    <row r="7" spans="1:7">
      <c r="A7" s="98" t="s">
        <v>60</v>
      </c>
      <c r="B7" s="124">
        <v>1096549</v>
      </c>
      <c r="C7" s="124">
        <v>774571</v>
      </c>
      <c r="D7" s="124">
        <v>1248252</v>
      </c>
      <c r="E7" s="133">
        <f t="shared" si="0"/>
        <v>0.6115398071964997</v>
      </c>
    </row>
    <row r="8" spans="1:7">
      <c r="A8" s="98" t="s">
        <v>61</v>
      </c>
      <c r="B8" s="124">
        <v>2139698</v>
      </c>
      <c r="C8" s="124">
        <v>1473267</v>
      </c>
      <c r="D8" s="124">
        <v>2168171</v>
      </c>
      <c r="E8" s="133">
        <f t="shared" si="0"/>
        <v>0.47167553471298823</v>
      </c>
    </row>
    <row r="9" spans="1:7">
      <c r="A9" s="98" t="s">
        <v>63</v>
      </c>
      <c r="B9" s="124">
        <v>2382530</v>
      </c>
      <c r="C9" s="124">
        <v>2980320</v>
      </c>
      <c r="D9" s="124">
        <v>2812720</v>
      </c>
      <c r="E9" s="133">
        <f t="shared" si="0"/>
        <v>-5.6235572019112043E-2</v>
      </c>
    </row>
    <row r="10" spans="1:7">
      <c r="A10" s="98" t="s">
        <v>64</v>
      </c>
      <c r="B10" s="124">
        <v>1123800</v>
      </c>
      <c r="C10" s="124">
        <v>1408050</v>
      </c>
      <c r="D10" s="124">
        <v>1253000</v>
      </c>
      <c r="E10" s="133">
        <f t="shared" si="0"/>
        <v>-0.11011682823763361</v>
      </c>
    </row>
    <row r="11" spans="1:7">
      <c r="A11" s="98" t="s">
        <v>66</v>
      </c>
      <c r="B11" s="124">
        <v>713162</v>
      </c>
      <c r="C11" s="124">
        <v>1317532</v>
      </c>
      <c r="D11" s="124">
        <v>826758</v>
      </c>
      <c r="E11" s="133">
        <f t="shared" si="0"/>
        <v>-0.37249493750436424</v>
      </c>
    </row>
    <row r="12" spans="1:7">
      <c r="A12" s="98" t="s">
        <v>65</v>
      </c>
      <c r="B12" s="124">
        <v>107900</v>
      </c>
      <c r="C12" s="124">
        <v>42500</v>
      </c>
      <c r="D12" s="124">
        <v>124800</v>
      </c>
      <c r="E12" s="133">
        <f t="shared" si="0"/>
        <v>1.9364705882352942</v>
      </c>
    </row>
    <row r="13" spans="1:7">
      <c r="A13" s="101" t="s">
        <v>54</v>
      </c>
      <c r="B13" s="128">
        <f>SUM(B4:B12)</f>
        <v>20770960</v>
      </c>
      <c r="C13" s="128">
        <f t="shared" ref="C13:D13" si="1">SUM(C4:C12)</f>
        <v>25684665</v>
      </c>
      <c r="D13" s="128">
        <f t="shared" si="1"/>
        <v>25065656</v>
      </c>
      <c r="E13" s="133">
        <f t="shared" si="0"/>
        <v>-2.4100333798396826E-2</v>
      </c>
      <c r="G13" s="126"/>
    </row>
    <row r="14" spans="1:7">
      <c r="A14" s="129"/>
      <c r="B14" s="127"/>
      <c r="C14" s="127"/>
      <c r="D14" s="127"/>
      <c r="E14" s="127"/>
    </row>
    <row r="15" spans="1:7">
      <c r="A15" s="41" t="s">
        <v>19</v>
      </c>
      <c r="B15" s="127"/>
      <c r="C15" s="127"/>
      <c r="D15" s="127"/>
      <c r="E15" s="127"/>
    </row>
    <row r="16" spans="1:7">
      <c r="A16" s="129"/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7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F32" sqref="F32"/>
    </sheetView>
  </sheetViews>
  <sheetFormatPr defaultColWidth="9.140625" defaultRowHeight="15"/>
  <cols>
    <col min="1" max="1" width="37.42578125" style="138" customWidth="1"/>
    <col min="2" max="2" width="20.7109375" style="138" customWidth="1"/>
    <col min="3" max="3" width="30.7109375" style="138" customWidth="1"/>
    <col min="4" max="4" width="19.85546875" style="138" customWidth="1"/>
    <col min="5" max="5" width="30.7109375" style="138" customWidth="1"/>
    <col min="6" max="6" width="20.7109375" style="138" customWidth="1"/>
    <col min="7" max="7" width="30.7109375" style="138" customWidth="1"/>
    <col min="8" max="8" width="20.7109375" style="138" customWidth="1"/>
    <col min="9" max="9" width="30.7109375" style="138" customWidth="1"/>
    <col min="10" max="10" width="20.7109375" style="138" customWidth="1"/>
    <col min="11" max="60" width="9.140625" style="138"/>
  </cols>
  <sheetData>
    <row r="1" spans="1:23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</row>
    <row r="2" spans="1:23">
      <c r="A2" s="177" t="s">
        <v>97</v>
      </c>
      <c r="B2" s="177"/>
      <c r="C2" s="177" t="s">
        <v>98</v>
      </c>
      <c r="D2" s="177"/>
      <c r="E2" s="177" t="s">
        <v>99</v>
      </c>
      <c r="F2" s="177"/>
      <c r="G2" s="177" t="s">
        <v>100</v>
      </c>
      <c r="H2" s="177"/>
      <c r="I2" s="177" t="s">
        <v>101</v>
      </c>
      <c r="J2" s="177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>
      <c r="A3" s="7" t="s">
        <v>102</v>
      </c>
      <c r="B3" s="7" t="s">
        <v>103</v>
      </c>
      <c r="C3" s="7" t="s">
        <v>102</v>
      </c>
      <c r="D3" s="7" t="s">
        <v>103</v>
      </c>
      <c r="E3" s="7" t="s">
        <v>102</v>
      </c>
      <c r="F3" s="7" t="s">
        <v>103</v>
      </c>
      <c r="G3" s="7" t="s">
        <v>102</v>
      </c>
      <c r="H3" s="7" t="s">
        <v>103</v>
      </c>
      <c r="I3" s="7" t="s">
        <v>102</v>
      </c>
      <c r="J3" s="7" t="s">
        <v>103</v>
      </c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>
      <c r="A4" s="98" t="s">
        <v>128</v>
      </c>
      <c r="B4" s="124">
        <v>1949247</v>
      </c>
      <c r="C4" s="98" t="s">
        <v>148</v>
      </c>
      <c r="D4" s="124">
        <v>12512986</v>
      </c>
      <c r="E4" s="98" t="s">
        <v>152</v>
      </c>
      <c r="F4" s="124">
        <v>4590150</v>
      </c>
      <c r="G4" s="98" t="s">
        <v>153</v>
      </c>
      <c r="H4" s="124">
        <v>4498702</v>
      </c>
      <c r="I4" s="98" t="s">
        <v>171</v>
      </c>
      <c r="J4" s="124">
        <v>4564375</v>
      </c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>
      <c r="A5" s="98" t="s">
        <v>129</v>
      </c>
      <c r="B5" s="124">
        <v>511780</v>
      </c>
      <c r="C5" s="98" t="s">
        <v>149</v>
      </c>
      <c r="D5" s="124">
        <v>9427125</v>
      </c>
      <c r="E5" s="98" t="s">
        <v>148</v>
      </c>
      <c r="F5" s="124">
        <v>3726760</v>
      </c>
      <c r="G5" s="98" t="s">
        <v>128</v>
      </c>
      <c r="H5" s="124">
        <v>3793244</v>
      </c>
      <c r="I5" s="98" t="s">
        <v>183</v>
      </c>
      <c r="J5" s="124">
        <v>3991708</v>
      </c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>
      <c r="A6" s="98" t="s">
        <v>130</v>
      </c>
      <c r="B6" s="124">
        <v>307689</v>
      </c>
      <c r="C6" s="98" t="s">
        <v>150</v>
      </c>
      <c r="D6" s="124">
        <v>8081698</v>
      </c>
      <c r="E6" s="98" t="s">
        <v>165</v>
      </c>
      <c r="F6" s="124">
        <v>3291060</v>
      </c>
      <c r="G6" s="98" t="s">
        <v>148</v>
      </c>
      <c r="H6" s="124">
        <v>2135392</v>
      </c>
      <c r="I6" s="98" t="s">
        <v>184</v>
      </c>
      <c r="J6" s="124">
        <v>3069002</v>
      </c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>
      <c r="A7" s="98" t="s">
        <v>131</v>
      </c>
      <c r="B7" s="124">
        <v>303730</v>
      </c>
      <c r="C7" s="98" t="s">
        <v>151</v>
      </c>
      <c r="D7" s="124">
        <v>5438800</v>
      </c>
      <c r="E7" s="98" t="s">
        <v>153</v>
      </c>
      <c r="F7" s="124">
        <v>3221360</v>
      </c>
      <c r="G7" s="98" t="s">
        <v>142</v>
      </c>
      <c r="H7" s="124">
        <v>1184994</v>
      </c>
      <c r="I7" s="98" t="s">
        <v>185</v>
      </c>
      <c r="J7" s="124">
        <v>2807949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3">
      <c r="A8" s="98" t="s">
        <v>132</v>
      </c>
      <c r="B8" s="124">
        <v>297814</v>
      </c>
      <c r="C8" s="98" t="s">
        <v>152</v>
      </c>
      <c r="D8" s="124">
        <v>4587600</v>
      </c>
      <c r="E8" s="98" t="s">
        <v>166</v>
      </c>
      <c r="F8" s="124">
        <v>3040280</v>
      </c>
      <c r="G8" s="98" t="s">
        <v>173</v>
      </c>
      <c r="H8" s="124">
        <v>1180800</v>
      </c>
      <c r="I8" s="98" t="s">
        <v>186</v>
      </c>
      <c r="J8" s="124">
        <v>2625935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</row>
    <row r="9" spans="1:23">
      <c r="A9" s="98" t="s">
        <v>133</v>
      </c>
      <c r="B9" s="124">
        <v>126651</v>
      </c>
      <c r="C9" s="98" t="s">
        <v>128</v>
      </c>
      <c r="D9" s="124">
        <v>3511080</v>
      </c>
      <c r="E9" s="98" t="s">
        <v>167</v>
      </c>
      <c r="F9" s="124">
        <v>2933260</v>
      </c>
      <c r="G9" s="98" t="s">
        <v>152</v>
      </c>
      <c r="H9" s="124">
        <v>821475</v>
      </c>
      <c r="I9" s="98" t="s">
        <v>170</v>
      </c>
      <c r="J9" s="124">
        <v>2575889</v>
      </c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</row>
    <row r="10" spans="1:23">
      <c r="A10" s="98" t="s">
        <v>134</v>
      </c>
      <c r="B10" s="124">
        <v>83510</v>
      </c>
      <c r="C10" s="98" t="s">
        <v>153</v>
      </c>
      <c r="D10" s="124">
        <v>3186025</v>
      </c>
      <c r="E10" s="98" t="s">
        <v>156</v>
      </c>
      <c r="F10" s="124">
        <v>1880520</v>
      </c>
      <c r="G10" s="98" t="s">
        <v>176</v>
      </c>
      <c r="H10" s="124">
        <v>776514</v>
      </c>
      <c r="I10" s="98" t="s">
        <v>187</v>
      </c>
      <c r="J10" s="124">
        <v>2167096</v>
      </c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</row>
    <row r="11" spans="1:23">
      <c r="A11" s="98" t="s">
        <v>135</v>
      </c>
      <c r="B11" s="124">
        <v>76450</v>
      </c>
      <c r="C11" s="98" t="s">
        <v>154</v>
      </c>
      <c r="D11" s="124">
        <v>2823300</v>
      </c>
      <c r="E11" s="98" t="s">
        <v>168</v>
      </c>
      <c r="F11" s="124">
        <v>1624380</v>
      </c>
      <c r="G11" s="98" t="s">
        <v>131</v>
      </c>
      <c r="H11" s="124">
        <v>635640</v>
      </c>
      <c r="I11" s="98" t="s">
        <v>188</v>
      </c>
      <c r="J11" s="124">
        <v>2023275</v>
      </c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</row>
    <row r="12" spans="1:23">
      <c r="A12" s="98" t="s">
        <v>136</v>
      </c>
      <c r="B12" s="124">
        <v>75992</v>
      </c>
      <c r="C12" s="98" t="s">
        <v>155</v>
      </c>
      <c r="D12" s="124">
        <v>2595500</v>
      </c>
      <c r="E12" s="98" t="s">
        <v>169</v>
      </c>
      <c r="F12" s="124">
        <v>1292320</v>
      </c>
      <c r="G12" s="98" t="s">
        <v>165</v>
      </c>
      <c r="H12" s="124">
        <v>594560</v>
      </c>
      <c r="I12" s="98" t="s">
        <v>189</v>
      </c>
      <c r="J12" s="124">
        <v>1961493</v>
      </c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</row>
    <row r="13" spans="1:23">
      <c r="A13" s="98" t="s">
        <v>137</v>
      </c>
      <c r="B13" s="124">
        <v>69251</v>
      </c>
      <c r="C13" s="98" t="s">
        <v>156</v>
      </c>
      <c r="D13" s="124">
        <v>2479550</v>
      </c>
      <c r="E13" s="98" t="s">
        <v>170</v>
      </c>
      <c r="F13" s="124">
        <v>1137506</v>
      </c>
      <c r="G13" s="98" t="s">
        <v>171</v>
      </c>
      <c r="H13" s="124">
        <v>506541</v>
      </c>
      <c r="I13" s="98" t="s">
        <v>152</v>
      </c>
      <c r="J13" s="124">
        <v>1922519</v>
      </c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</row>
    <row r="14" spans="1:23">
      <c r="A14" s="98" t="s">
        <v>138</v>
      </c>
      <c r="B14" s="124">
        <v>45442</v>
      </c>
      <c r="C14" s="98" t="s">
        <v>157</v>
      </c>
      <c r="D14" s="124">
        <v>2292050</v>
      </c>
      <c r="E14" s="98" t="s">
        <v>171</v>
      </c>
      <c r="F14" s="124">
        <v>882500</v>
      </c>
      <c r="G14" s="98" t="s">
        <v>172</v>
      </c>
      <c r="H14" s="124">
        <v>284000</v>
      </c>
      <c r="I14" s="98" t="s">
        <v>190</v>
      </c>
      <c r="J14" s="124">
        <v>1878673</v>
      </c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</row>
    <row r="15" spans="1:23">
      <c r="A15" s="98" t="s">
        <v>139</v>
      </c>
      <c r="B15" s="124">
        <v>38696</v>
      </c>
      <c r="C15" s="98" t="s">
        <v>158</v>
      </c>
      <c r="D15" s="124">
        <v>1763700</v>
      </c>
      <c r="E15" s="98" t="s">
        <v>172</v>
      </c>
      <c r="F15" s="124">
        <v>843350</v>
      </c>
      <c r="G15" s="98" t="s">
        <v>180</v>
      </c>
      <c r="H15" s="124">
        <v>266830</v>
      </c>
      <c r="I15" s="98" t="s">
        <v>128</v>
      </c>
      <c r="J15" s="124">
        <v>1787225</v>
      </c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</row>
    <row r="16" spans="1:23">
      <c r="A16" s="98" t="s">
        <v>140</v>
      </c>
      <c r="B16" s="124">
        <v>29500</v>
      </c>
      <c r="C16" s="98" t="s">
        <v>159</v>
      </c>
      <c r="D16" s="124">
        <v>1723125</v>
      </c>
      <c r="E16" s="98" t="s">
        <v>128</v>
      </c>
      <c r="F16" s="124">
        <v>777480</v>
      </c>
      <c r="G16" s="98" t="s">
        <v>137</v>
      </c>
      <c r="H16" s="124">
        <v>240940</v>
      </c>
      <c r="I16" s="98" t="s">
        <v>191</v>
      </c>
      <c r="J16" s="124">
        <v>1400255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spans="1:23">
      <c r="A17" s="98" t="s">
        <v>141</v>
      </c>
      <c r="B17" s="124">
        <v>28902</v>
      </c>
      <c r="C17" s="98" t="s">
        <v>160</v>
      </c>
      <c r="D17" s="124">
        <v>1719675</v>
      </c>
      <c r="E17" s="98" t="s">
        <v>173</v>
      </c>
      <c r="F17" s="124">
        <v>776500</v>
      </c>
      <c r="G17" s="98" t="s">
        <v>139</v>
      </c>
      <c r="H17" s="124">
        <v>204126</v>
      </c>
      <c r="I17" s="98" t="s">
        <v>146</v>
      </c>
      <c r="J17" s="124">
        <v>1368078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</row>
    <row r="18" spans="1:23">
      <c r="A18" s="98" t="s">
        <v>142</v>
      </c>
      <c r="B18" s="124">
        <v>27910</v>
      </c>
      <c r="C18" s="98" t="s">
        <v>136</v>
      </c>
      <c r="D18" s="124">
        <v>1597264</v>
      </c>
      <c r="E18" s="98" t="s">
        <v>174</v>
      </c>
      <c r="F18" s="124">
        <v>550920</v>
      </c>
      <c r="G18" s="98" t="s">
        <v>149</v>
      </c>
      <c r="H18" s="124">
        <v>174200</v>
      </c>
      <c r="I18" s="98" t="s">
        <v>192</v>
      </c>
      <c r="J18" s="124">
        <v>1353992</v>
      </c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spans="1:23">
      <c r="A19" s="98" t="s">
        <v>143</v>
      </c>
      <c r="B19" s="124">
        <v>17700</v>
      </c>
      <c r="C19" s="98" t="s">
        <v>161</v>
      </c>
      <c r="D19" s="124">
        <v>1515795</v>
      </c>
      <c r="E19" s="98" t="s">
        <v>175</v>
      </c>
      <c r="F19" s="124">
        <v>496115</v>
      </c>
      <c r="G19" s="98" t="s">
        <v>181</v>
      </c>
      <c r="H19" s="124">
        <v>162968</v>
      </c>
      <c r="I19" s="98" t="s">
        <v>193</v>
      </c>
      <c r="J19" s="124">
        <v>1174528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spans="1:23">
      <c r="A20" s="98" t="s">
        <v>144</v>
      </c>
      <c r="B20" s="124">
        <v>14800</v>
      </c>
      <c r="C20" s="98" t="s">
        <v>162</v>
      </c>
      <c r="D20" s="124">
        <v>1005125</v>
      </c>
      <c r="E20" s="98" t="s">
        <v>176</v>
      </c>
      <c r="F20" s="124">
        <v>474640</v>
      </c>
      <c r="G20" s="98" t="s">
        <v>154</v>
      </c>
      <c r="H20" s="124">
        <v>144560</v>
      </c>
      <c r="I20" s="98" t="s">
        <v>135</v>
      </c>
      <c r="J20" s="124">
        <v>1096550</v>
      </c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</row>
    <row r="21" spans="1:23">
      <c r="A21" s="98" t="s">
        <v>145</v>
      </c>
      <c r="B21" s="124">
        <v>12360</v>
      </c>
      <c r="C21" s="98" t="s">
        <v>163</v>
      </c>
      <c r="D21" s="124">
        <v>672375</v>
      </c>
      <c r="E21" s="98" t="s">
        <v>177</v>
      </c>
      <c r="F21" s="124">
        <v>426960</v>
      </c>
      <c r="G21" s="98" t="s">
        <v>155</v>
      </c>
      <c r="H21" s="124">
        <v>137100</v>
      </c>
      <c r="I21" s="98" t="s">
        <v>142</v>
      </c>
      <c r="J21" s="124">
        <v>1050007</v>
      </c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</row>
    <row r="22" spans="1:23">
      <c r="A22" s="98" t="s">
        <v>146</v>
      </c>
      <c r="B22" s="124">
        <v>11253</v>
      </c>
      <c r="C22" s="98" t="s">
        <v>138</v>
      </c>
      <c r="D22" s="124">
        <v>654825</v>
      </c>
      <c r="E22" s="98" t="s">
        <v>178</v>
      </c>
      <c r="F22" s="124">
        <v>350120</v>
      </c>
      <c r="G22" s="98" t="s">
        <v>182</v>
      </c>
      <c r="H22" s="124">
        <v>123680</v>
      </c>
      <c r="I22" s="98" t="s">
        <v>194</v>
      </c>
      <c r="J22" s="124">
        <v>854765</v>
      </c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</row>
    <row r="23" spans="1:23">
      <c r="A23" s="101" t="s">
        <v>147</v>
      </c>
      <c r="B23" s="141">
        <v>9798</v>
      </c>
      <c r="C23" s="101" t="s">
        <v>164</v>
      </c>
      <c r="D23" s="141">
        <v>562150</v>
      </c>
      <c r="E23" s="101" t="s">
        <v>179</v>
      </c>
      <c r="F23" s="142">
        <v>330000</v>
      </c>
      <c r="G23" s="101" t="s">
        <v>130</v>
      </c>
      <c r="H23" s="142">
        <v>120540</v>
      </c>
      <c r="I23" s="101" t="s">
        <v>129</v>
      </c>
      <c r="J23" s="142">
        <v>842000</v>
      </c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</row>
    <row r="24" spans="1:23">
      <c r="A24" s="140"/>
      <c r="B24" s="140"/>
      <c r="C24" s="140"/>
      <c r="D24" s="140"/>
      <c r="E24" s="140" t="s">
        <v>104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</row>
    <row r="25" spans="1:23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</row>
    <row r="26" spans="1:23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</row>
    <row r="27" spans="1:23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</row>
    <row r="28" spans="1:23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</row>
    <row r="29" spans="1:23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  <row r="30" spans="1:23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</row>
    <row r="31" spans="1:23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</row>
    <row r="32" spans="1:23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</row>
    <row r="33" spans="1:23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</row>
    <row r="34" spans="1:23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</row>
    <row r="35" spans="1:23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</row>
    <row r="36" spans="1:23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23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1:23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1:2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</row>
    <row r="40" spans="1:23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23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M4" sqref="M4:O23"/>
    </sheetView>
  </sheetViews>
  <sheetFormatPr defaultColWidth="9.140625" defaultRowHeight="15"/>
  <cols>
    <col min="1" max="2" width="28.140625" style="138" customWidth="1"/>
    <col min="3" max="3" width="16.7109375" style="138" customWidth="1"/>
    <col min="4" max="5" width="28.140625" style="138" customWidth="1"/>
    <col min="6" max="6" width="16.7109375" style="138" customWidth="1"/>
    <col min="7" max="8" width="28.140625" style="138" customWidth="1"/>
    <col min="9" max="9" width="16.7109375" style="138" customWidth="1"/>
    <col min="10" max="11" width="28.140625" style="138" customWidth="1"/>
    <col min="12" max="12" width="16.7109375" style="138" customWidth="1"/>
    <col min="13" max="14" width="28.140625" style="138" customWidth="1"/>
    <col min="15" max="15" width="16.7109375" style="138" customWidth="1"/>
    <col min="16" max="60" width="9.140625" style="138"/>
  </cols>
  <sheetData>
    <row r="1" spans="1:20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20">
      <c r="A2" s="177" t="s">
        <v>97</v>
      </c>
      <c r="B2" s="177"/>
      <c r="C2" s="177"/>
      <c r="D2" s="177" t="s">
        <v>98</v>
      </c>
      <c r="E2" s="177"/>
      <c r="F2" s="177"/>
      <c r="G2" s="177" t="s">
        <v>99</v>
      </c>
      <c r="H2" s="177"/>
      <c r="I2" s="177"/>
      <c r="J2" s="177" t="s">
        <v>100</v>
      </c>
      <c r="K2" s="177"/>
      <c r="L2" s="177"/>
      <c r="M2" s="177" t="s">
        <v>101</v>
      </c>
      <c r="N2" s="177"/>
      <c r="O2" s="177"/>
      <c r="P2" s="140"/>
      <c r="Q2" s="140"/>
      <c r="R2" s="140"/>
      <c r="S2" s="140"/>
      <c r="T2" s="140"/>
    </row>
    <row r="3" spans="1:2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0"/>
      <c r="Q3" s="140"/>
      <c r="R3" s="140"/>
      <c r="S3" s="140"/>
      <c r="T3" s="140"/>
    </row>
    <row r="4" spans="1:20">
      <c r="A4" s="98" t="s">
        <v>128</v>
      </c>
      <c r="B4" s="98" t="s">
        <v>128</v>
      </c>
      <c r="C4" s="124">
        <v>1006550</v>
      </c>
      <c r="D4" s="98" t="s">
        <v>210</v>
      </c>
      <c r="E4" s="98" t="s">
        <v>150</v>
      </c>
      <c r="F4" s="124">
        <v>6692623</v>
      </c>
      <c r="G4" s="98" t="s">
        <v>212</v>
      </c>
      <c r="H4" s="98" t="s">
        <v>152</v>
      </c>
      <c r="I4" s="124">
        <v>4503790</v>
      </c>
      <c r="J4" s="98" t="s">
        <v>128</v>
      </c>
      <c r="K4" s="98" t="s">
        <v>128</v>
      </c>
      <c r="L4" s="124">
        <v>3597047</v>
      </c>
      <c r="M4" s="98" t="s">
        <v>240</v>
      </c>
      <c r="N4" s="98" t="s">
        <v>183</v>
      </c>
      <c r="O4" s="124">
        <v>3863524</v>
      </c>
      <c r="P4" s="140"/>
      <c r="Q4" s="140"/>
      <c r="R4" s="140"/>
      <c r="S4" s="140"/>
      <c r="T4" s="140"/>
    </row>
    <row r="5" spans="1:20">
      <c r="A5" s="98" t="s">
        <v>195</v>
      </c>
      <c r="B5" s="98" t="s">
        <v>128</v>
      </c>
      <c r="C5" s="124">
        <v>926827</v>
      </c>
      <c r="D5" s="98" t="s">
        <v>211</v>
      </c>
      <c r="E5" s="98" t="s">
        <v>151</v>
      </c>
      <c r="F5" s="124">
        <v>5438800</v>
      </c>
      <c r="G5" s="98" t="s">
        <v>166</v>
      </c>
      <c r="H5" s="98" t="s">
        <v>166</v>
      </c>
      <c r="I5" s="124">
        <v>3040280</v>
      </c>
      <c r="J5" s="98" t="s">
        <v>224</v>
      </c>
      <c r="K5" s="98" t="s">
        <v>153</v>
      </c>
      <c r="L5" s="124">
        <v>2581014</v>
      </c>
      <c r="M5" s="98" t="s">
        <v>170</v>
      </c>
      <c r="N5" s="98" t="s">
        <v>170</v>
      </c>
      <c r="O5" s="124">
        <v>2575889</v>
      </c>
      <c r="P5" s="140"/>
      <c r="Q5" s="140"/>
      <c r="R5" s="140"/>
      <c r="S5" s="140"/>
      <c r="T5" s="140"/>
    </row>
    <row r="6" spans="1:20">
      <c r="A6" s="98" t="s">
        <v>196</v>
      </c>
      <c r="B6" s="98" t="s">
        <v>129</v>
      </c>
      <c r="C6" s="124">
        <v>487380</v>
      </c>
      <c r="D6" s="98" t="s">
        <v>212</v>
      </c>
      <c r="E6" s="98" t="s">
        <v>152</v>
      </c>
      <c r="F6" s="124">
        <v>4504600</v>
      </c>
      <c r="G6" s="98" t="s">
        <v>165</v>
      </c>
      <c r="H6" s="98" t="s">
        <v>165</v>
      </c>
      <c r="I6" s="124">
        <v>3038060</v>
      </c>
      <c r="J6" s="98" t="s">
        <v>219</v>
      </c>
      <c r="K6" s="98" t="s">
        <v>153</v>
      </c>
      <c r="L6" s="124">
        <v>1917688</v>
      </c>
      <c r="M6" s="98" t="s">
        <v>235</v>
      </c>
      <c r="N6" s="98" t="s">
        <v>171</v>
      </c>
      <c r="O6" s="124">
        <v>2308767</v>
      </c>
      <c r="P6" s="140"/>
      <c r="Q6" s="140"/>
      <c r="R6" s="140"/>
      <c r="S6" s="140"/>
      <c r="T6" s="140"/>
    </row>
    <row r="7" spans="1:20">
      <c r="A7" s="98" t="s">
        <v>132</v>
      </c>
      <c r="B7" s="98" t="s">
        <v>132</v>
      </c>
      <c r="C7" s="124">
        <v>296872</v>
      </c>
      <c r="D7" s="98" t="s">
        <v>213</v>
      </c>
      <c r="E7" s="98" t="s">
        <v>148</v>
      </c>
      <c r="F7" s="124">
        <v>3997950</v>
      </c>
      <c r="G7" s="98" t="s">
        <v>227</v>
      </c>
      <c r="H7" s="98" t="s">
        <v>167</v>
      </c>
      <c r="I7" s="124">
        <v>2933260</v>
      </c>
      <c r="J7" s="98" t="s">
        <v>232</v>
      </c>
      <c r="K7" s="98" t="s">
        <v>142</v>
      </c>
      <c r="L7" s="124">
        <v>1184340</v>
      </c>
      <c r="M7" s="98" t="s">
        <v>241</v>
      </c>
      <c r="N7" s="98" t="s">
        <v>184</v>
      </c>
      <c r="O7" s="124">
        <v>2158004</v>
      </c>
      <c r="P7" s="140"/>
      <c r="Q7" s="140"/>
      <c r="R7" s="140"/>
      <c r="S7" s="140"/>
      <c r="T7" s="140"/>
    </row>
    <row r="8" spans="1:20">
      <c r="A8" s="98" t="s">
        <v>197</v>
      </c>
      <c r="B8" s="98" t="s">
        <v>130</v>
      </c>
      <c r="C8" s="124">
        <v>280293</v>
      </c>
      <c r="D8" s="98" t="s">
        <v>214</v>
      </c>
      <c r="E8" s="98" t="s">
        <v>149</v>
      </c>
      <c r="F8" s="124">
        <v>2824425</v>
      </c>
      <c r="G8" s="98" t="s">
        <v>224</v>
      </c>
      <c r="H8" s="98" t="s">
        <v>153</v>
      </c>
      <c r="I8" s="124">
        <v>1938320</v>
      </c>
      <c r="J8" s="98" t="s">
        <v>213</v>
      </c>
      <c r="K8" s="98" t="s">
        <v>148</v>
      </c>
      <c r="L8" s="124">
        <v>1170620</v>
      </c>
      <c r="M8" s="98" t="s">
        <v>242</v>
      </c>
      <c r="N8" s="98" t="s">
        <v>190</v>
      </c>
      <c r="O8" s="124">
        <v>1825373</v>
      </c>
      <c r="P8" s="140"/>
      <c r="Q8" s="140"/>
      <c r="R8" s="140"/>
      <c r="S8" s="140"/>
      <c r="T8" s="140"/>
    </row>
    <row r="9" spans="1:20">
      <c r="A9" s="98" t="s">
        <v>198</v>
      </c>
      <c r="B9" s="98" t="s">
        <v>131</v>
      </c>
      <c r="C9" s="124">
        <v>151334</v>
      </c>
      <c r="D9" s="98" t="s">
        <v>215</v>
      </c>
      <c r="E9" s="98" t="s">
        <v>128</v>
      </c>
      <c r="F9" s="124">
        <v>2570275</v>
      </c>
      <c r="G9" s="98" t="s">
        <v>216</v>
      </c>
      <c r="H9" s="98" t="s">
        <v>148</v>
      </c>
      <c r="I9" s="124">
        <v>1434960</v>
      </c>
      <c r="J9" s="98" t="s">
        <v>173</v>
      </c>
      <c r="K9" s="98" t="s">
        <v>173</v>
      </c>
      <c r="L9" s="124">
        <v>1050800</v>
      </c>
      <c r="M9" s="98" t="s">
        <v>195</v>
      </c>
      <c r="N9" s="98" t="s">
        <v>128</v>
      </c>
      <c r="O9" s="124">
        <v>1557768</v>
      </c>
      <c r="P9" s="140"/>
      <c r="Q9" s="140"/>
      <c r="R9" s="140"/>
      <c r="S9" s="140"/>
      <c r="T9" s="140"/>
    </row>
    <row r="10" spans="1:20">
      <c r="A10" s="98" t="s">
        <v>133</v>
      </c>
      <c r="B10" s="98" t="s">
        <v>133</v>
      </c>
      <c r="C10" s="124">
        <v>118062</v>
      </c>
      <c r="D10" s="98" t="s">
        <v>216</v>
      </c>
      <c r="E10" s="98" t="s">
        <v>148</v>
      </c>
      <c r="F10" s="124">
        <v>2284550</v>
      </c>
      <c r="G10" s="98" t="s">
        <v>228</v>
      </c>
      <c r="H10" s="98" t="s">
        <v>169</v>
      </c>
      <c r="I10" s="124">
        <v>1292320</v>
      </c>
      <c r="J10" s="98" t="s">
        <v>176</v>
      </c>
      <c r="K10" s="98" t="s">
        <v>176</v>
      </c>
      <c r="L10" s="124">
        <v>776514</v>
      </c>
      <c r="M10" s="98" t="s">
        <v>243</v>
      </c>
      <c r="N10" s="98" t="s">
        <v>185</v>
      </c>
      <c r="O10" s="124">
        <v>1477944</v>
      </c>
      <c r="P10" s="140"/>
      <c r="Q10" s="140"/>
      <c r="R10" s="140"/>
      <c r="S10" s="140"/>
      <c r="T10" s="140"/>
    </row>
    <row r="11" spans="1:20">
      <c r="A11" s="98" t="s">
        <v>199</v>
      </c>
      <c r="B11" s="98" t="s">
        <v>134</v>
      </c>
      <c r="C11" s="124">
        <v>72510</v>
      </c>
      <c r="D11" s="98" t="s">
        <v>217</v>
      </c>
      <c r="E11" s="98" t="s">
        <v>148</v>
      </c>
      <c r="F11" s="124">
        <v>2258925</v>
      </c>
      <c r="G11" s="98" t="s">
        <v>170</v>
      </c>
      <c r="H11" s="98" t="s">
        <v>170</v>
      </c>
      <c r="I11" s="124">
        <v>1137506</v>
      </c>
      <c r="J11" s="98" t="s">
        <v>233</v>
      </c>
      <c r="K11" s="98" t="s">
        <v>131</v>
      </c>
      <c r="L11" s="124">
        <v>634140</v>
      </c>
      <c r="M11" s="98" t="s">
        <v>244</v>
      </c>
      <c r="N11" s="98" t="s">
        <v>192</v>
      </c>
      <c r="O11" s="124">
        <v>1353992</v>
      </c>
      <c r="P11" s="140"/>
      <c r="Q11" s="140"/>
      <c r="R11" s="140"/>
      <c r="S11" s="140"/>
      <c r="T11" s="140"/>
    </row>
    <row r="12" spans="1:20">
      <c r="A12" s="98" t="s">
        <v>200</v>
      </c>
      <c r="B12" s="98" t="s">
        <v>137</v>
      </c>
      <c r="C12" s="124">
        <v>66427</v>
      </c>
      <c r="D12" s="98" t="s">
        <v>218</v>
      </c>
      <c r="E12" s="98" t="s">
        <v>157</v>
      </c>
      <c r="F12" s="124">
        <v>2173425</v>
      </c>
      <c r="G12" s="98" t="s">
        <v>213</v>
      </c>
      <c r="H12" s="98" t="s">
        <v>148</v>
      </c>
      <c r="I12" s="124">
        <v>1099000</v>
      </c>
      <c r="J12" s="98" t="s">
        <v>212</v>
      </c>
      <c r="K12" s="98" t="s">
        <v>152</v>
      </c>
      <c r="L12" s="124">
        <v>612042</v>
      </c>
      <c r="M12" s="98" t="s">
        <v>245</v>
      </c>
      <c r="N12" s="98" t="s">
        <v>189</v>
      </c>
      <c r="O12" s="124">
        <v>1325716</v>
      </c>
      <c r="P12" s="140"/>
      <c r="Q12" s="140"/>
      <c r="R12" s="140"/>
      <c r="S12" s="140"/>
      <c r="T12" s="140"/>
    </row>
    <row r="13" spans="1:20">
      <c r="A13" s="98" t="s">
        <v>201</v>
      </c>
      <c r="B13" s="98" t="s">
        <v>131</v>
      </c>
      <c r="C13" s="124">
        <v>55515</v>
      </c>
      <c r="D13" s="98" t="s">
        <v>219</v>
      </c>
      <c r="E13" s="98" t="s">
        <v>153</v>
      </c>
      <c r="F13" s="124">
        <v>1799900</v>
      </c>
      <c r="G13" s="98" t="s">
        <v>229</v>
      </c>
      <c r="H13" s="98" t="s">
        <v>156</v>
      </c>
      <c r="I13" s="124">
        <v>1050040</v>
      </c>
      <c r="J13" s="98" t="s">
        <v>165</v>
      </c>
      <c r="K13" s="98" t="s">
        <v>165</v>
      </c>
      <c r="L13" s="124">
        <v>594560</v>
      </c>
      <c r="M13" s="98" t="s">
        <v>246</v>
      </c>
      <c r="N13" s="98" t="s">
        <v>186</v>
      </c>
      <c r="O13" s="124">
        <v>1162285</v>
      </c>
      <c r="P13" s="140"/>
      <c r="Q13" s="140"/>
      <c r="R13" s="140"/>
      <c r="S13" s="140"/>
      <c r="T13" s="140"/>
    </row>
    <row r="14" spans="1:20">
      <c r="A14" s="98" t="s">
        <v>131</v>
      </c>
      <c r="B14" s="98" t="s">
        <v>131</v>
      </c>
      <c r="C14" s="124">
        <v>54007</v>
      </c>
      <c r="D14" s="98" t="s">
        <v>160</v>
      </c>
      <c r="E14" s="98" t="s">
        <v>160</v>
      </c>
      <c r="F14" s="124">
        <v>1719675</v>
      </c>
      <c r="G14" s="98" t="s">
        <v>219</v>
      </c>
      <c r="H14" s="98" t="s">
        <v>153</v>
      </c>
      <c r="I14" s="124">
        <v>940100</v>
      </c>
      <c r="J14" s="98" t="s">
        <v>234</v>
      </c>
      <c r="K14" s="98" t="s">
        <v>148</v>
      </c>
      <c r="L14" s="124">
        <v>534750</v>
      </c>
      <c r="M14" s="98" t="s">
        <v>247</v>
      </c>
      <c r="N14" s="98" t="s">
        <v>191</v>
      </c>
      <c r="O14" s="124">
        <v>1073186</v>
      </c>
      <c r="P14" s="140"/>
      <c r="Q14" s="140"/>
      <c r="R14" s="140"/>
      <c r="S14" s="140"/>
      <c r="T14" s="140"/>
    </row>
    <row r="15" spans="1:20">
      <c r="A15" s="98" t="s">
        <v>135</v>
      </c>
      <c r="B15" s="98" t="s">
        <v>135</v>
      </c>
      <c r="C15" s="124">
        <v>44442</v>
      </c>
      <c r="D15" s="98" t="s">
        <v>220</v>
      </c>
      <c r="E15" s="98" t="s">
        <v>158</v>
      </c>
      <c r="F15" s="124">
        <v>1668000</v>
      </c>
      <c r="G15" s="98" t="s">
        <v>230</v>
      </c>
      <c r="H15" s="98" t="s">
        <v>168</v>
      </c>
      <c r="I15" s="124">
        <v>894480</v>
      </c>
      <c r="J15" s="98" t="s">
        <v>235</v>
      </c>
      <c r="K15" s="98" t="s">
        <v>171</v>
      </c>
      <c r="L15" s="124">
        <v>381507</v>
      </c>
      <c r="M15" s="98" t="s">
        <v>188</v>
      </c>
      <c r="N15" s="98" t="s">
        <v>188</v>
      </c>
      <c r="O15" s="124">
        <v>1070790</v>
      </c>
      <c r="P15" s="140"/>
      <c r="Q15" s="140"/>
      <c r="R15" s="140"/>
      <c r="S15" s="140"/>
      <c r="T15" s="140"/>
    </row>
    <row r="16" spans="1:20">
      <c r="A16" s="98" t="s">
        <v>202</v>
      </c>
      <c r="B16" s="98" t="s">
        <v>138</v>
      </c>
      <c r="C16" s="124">
        <v>43825</v>
      </c>
      <c r="D16" s="98" t="s">
        <v>221</v>
      </c>
      <c r="E16" s="98" t="s">
        <v>149</v>
      </c>
      <c r="F16" s="124">
        <v>1596225</v>
      </c>
      <c r="G16" s="98" t="s">
        <v>171</v>
      </c>
      <c r="H16" s="98" t="s">
        <v>171</v>
      </c>
      <c r="I16" s="124">
        <v>821040</v>
      </c>
      <c r="J16" s="98" t="s">
        <v>172</v>
      </c>
      <c r="K16" s="98" t="s">
        <v>172</v>
      </c>
      <c r="L16" s="124">
        <v>284000</v>
      </c>
      <c r="M16" s="98" t="s">
        <v>212</v>
      </c>
      <c r="N16" s="98" t="s">
        <v>152</v>
      </c>
      <c r="O16" s="124">
        <v>1063064</v>
      </c>
      <c r="P16" s="140"/>
      <c r="Q16" s="140"/>
      <c r="R16" s="140"/>
      <c r="S16" s="140"/>
      <c r="T16" s="140"/>
    </row>
    <row r="17" spans="1:20">
      <c r="A17" s="98" t="s">
        <v>203</v>
      </c>
      <c r="B17" s="98" t="s">
        <v>131</v>
      </c>
      <c r="C17" s="124">
        <v>36604</v>
      </c>
      <c r="D17" s="98" t="s">
        <v>136</v>
      </c>
      <c r="E17" s="98" t="s">
        <v>136</v>
      </c>
      <c r="F17" s="124">
        <v>1580800</v>
      </c>
      <c r="G17" s="98" t="s">
        <v>225</v>
      </c>
      <c r="H17" s="98" t="s">
        <v>148</v>
      </c>
      <c r="I17" s="124">
        <v>756660</v>
      </c>
      <c r="J17" s="98" t="s">
        <v>200</v>
      </c>
      <c r="K17" s="98" t="s">
        <v>137</v>
      </c>
      <c r="L17" s="124">
        <v>221460</v>
      </c>
      <c r="M17" s="98" t="s">
        <v>184</v>
      </c>
      <c r="N17" s="98" t="s">
        <v>184</v>
      </c>
      <c r="O17" s="124">
        <v>910998</v>
      </c>
      <c r="P17" s="140"/>
      <c r="Q17" s="140"/>
      <c r="R17" s="140"/>
      <c r="S17" s="140"/>
      <c r="T17" s="140"/>
    </row>
    <row r="18" spans="1:20">
      <c r="A18" s="98" t="s">
        <v>204</v>
      </c>
      <c r="B18" s="98" t="s">
        <v>135</v>
      </c>
      <c r="C18" s="124">
        <v>31228</v>
      </c>
      <c r="D18" s="98" t="s">
        <v>159</v>
      </c>
      <c r="E18" s="98" t="s">
        <v>159</v>
      </c>
      <c r="F18" s="124">
        <v>1487675</v>
      </c>
      <c r="G18" s="98" t="s">
        <v>128</v>
      </c>
      <c r="H18" s="98" t="s">
        <v>128</v>
      </c>
      <c r="I18" s="124">
        <v>742480</v>
      </c>
      <c r="J18" s="98" t="s">
        <v>236</v>
      </c>
      <c r="K18" s="98" t="s">
        <v>152</v>
      </c>
      <c r="L18" s="124">
        <v>199983</v>
      </c>
      <c r="M18" s="98" t="s">
        <v>248</v>
      </c>
      <c r="N18" s="98" t="s">
        <v>193</v>
      </c>
      <c r="O18" s="124">
        <v>877122</v>
      </c>
      <c r="P18" s="140"/>
      <c r="Q18" s="140"/>
      <c r="R18" s="140"/>
      <c r="S18" s="140"/>
      <c r="T18" s="140"/>
    </row>
    <row r="19" spans="1:20">
      <c r="A19" s="98" t="s">
        <v>205</v>
      </c>
      <c r="B19" s="98" t="s">
        <v>139</v>
      </c>
      <c r="C19" s="124">
        <v>29872</v>
      </c>
      <c r="D19" s="98" t="s">
        <v>222</v>
      </c>
      <c r="E19" s="98" t="s">
        <v>149</v>
      </c>
      <c r="F19" s="124">
        <v>1458800</v>
      </c>
      <c r="G19" s="98" t="s">
        <v>231</v>
      </c>
      <c r="H19" s="98" t="s">
        <v>173</v>
      </c>
      <c r="I19" s="124">
        <v>719500</v>
      </c>
      <c r="J19" s="98" t="s">
        <v>237</v>
      </c>
      <c r="K19" s="98" t="s">
        <v>128</v>
      </c>
      <c r="L19" s="124">
        <v>191142</v>
      </c>
      <c r="M19" s="98" t="s">
        <v>185</v>
      </c>
      <c r="N19" s="98" t="s">
        <v>185</v>
      </c>
      <c r="O19" s="124">
        <v>853923</v>
      </c>
      <c r="P19" s="140"/>
      <c r="Q19" s="140"/>
      <c r="R19" s="140"/>
      <c r="S19" s="140"/>
      <c r="T19" s="140"/>
    </row>
    <row r="20" spans="1:20">
      <c r="A20" s="98" t="s">
        <v>206</v>
      </c>
      <c r="B20" s="98" t="s">
        <v>130</v>
      </c>
      <c r="C20" s="124">
        <v>27396</v>
      </c>
      <c r="D20" s="98" t="s">
        <v>223</v>
      </c>
      <c r="E20" s="98" t="s">
        <v>154</v>
      </c>
      <c r="F20" s="124">
        <v>1438925</v>
      </c>
      <c r="G20" s="98" t="s">
        <v>175</v>
      </c>
      <c r="H20" s="98" t="s">
        <v>175</v>
      </c>
      <c r="I20" s="124">
        <v>488115</v>
      </c>
      <c r="J20" s="98" t="s">
        <v>149</v>
      </c>
      <c r="K20" s="98" t="s">
        <v>149</v>
      </c>
      <c r="L20" s="124">
        <v>160600</v>
      </c>
      <c r="M20" s="98" t="s">
        <v>249</v>
      </c>
      <c r="N20" s="98" t="s">
        <v>187</v>
      </c>
      <c r="O20" s="124">
        <v>817980</v>
      </c>
      <c r="P20" s="140"/>
      <c r="Q20" s="140"/>
      <c r="R20" s="140"/>
      <c r="S20" s="140"/>
      <c r="T20" s="140"/>
    </row>
    <row r="21" spans="1:20">
      <c r="A21" s="98" t="s">
        <v>207</v>
      </c>
      <c r="B21" s="98" t="s">
        <v>136</v>
      </c>
      <c r="C21" s="124">
        <v>27134</v>
      </c>
      <c r="D21" s="98" t="s">
        <v>224</v>
      </c>
      <c r="E21" s="98" t="s">
        <v>153</v>
      </c>
      <c r="F21" s="124">
        <v>1386125</v>
      </c>
      <c r="G21" s="98" t="s">
        <v>176</v>
      </c>
      <c r="H21" s="98" t="s">
        <v>176</v>
      </c>
      <c r="I21" s="124">
        <v>474640</v>
      </c>
      <c r="J21" s="98" t="s">
        <v>205</v>
      </c>
      <c r="K21" s="98" t="s">
        <v>139</v>
      </c>
      <c r="L21" s="124">
        <v>146956</v>
      </c>
      <c r="M21" s="98" t="s">
        <v>250</v>
      </c>
      <c r="N21" s="98" t="s">
        <v>194</v>
      </c>
      <c r="O21" s="124">
        <v>796697</v>
      </c>
      <c r="P21" s="140"/>
      <c r="Q21" s="140"/>
      <c r="R21" s="140"/>
      <c r="S21" s="140"/>
      <c r="T21" s="140"/>
    </row>
    <row r="22" spans="1:20">
      <c r="A22" s="98" t="s">
        <v>208</v>
      </c>
      <c r="B22" s="98" t="s">
        <v>141</v>
      </c>
      <c r="C22" s="124">
        <v>24726</v>
      </c>
      <c r="D22" s="101" t="s">
        <v>225</v>
      </c>
      <c r="E22" s="101" t="s">
        <v>148</v>
      </c>
      <c r="F22" s="124">
        <v>1382550</v>
      </c>
      <c r="G22" s="101" t="s">
        <v>172</v>
      </c>
      <c r="H22" s="101" t="s">
        <v>172</v>
      </c>
      <c r="I22" s="124">
        <v>453350</v>
      </c>
      <c r="J22" s="98" t="s">
        <v>238</v>
      </c>
      <c r="K22" s="98" t="s">
        <v>180</v>
      </c>
      <c r="L22" s="124">
        <v>143450</v>
      </c>
      <c r="M22" s="98" t="s">
        <v>186</v>
      </c>
      <c r="N22" s="98" t="s">
        <v>186</v>
      </c>
      <c r="O22" s="124">
        <v>784454</v>
      </c>
      <c r="P22" s="140"/>
      <c r="Q22" s="140"/>
      <c r="R22" s="140"/>
      <c r="S22" s="140"/>
      <c r="T22" s="140"/>
    </row>
    <row r="23" spans="1:20">
      <c r="A23" s="101" t="s">
        <v>209</v>
      </c>
      <c r="B23" s="101" t="s">
        <v>136</v>
      </c>
      <c r="C23" s="141">
        <v>21101</v>
      </c>
      <c r="D23" s="143" t="s">
        <v>226</v>
      </c>
      <c r="E23" s="101" t="s">
        <v>150</v>
      </c>
      <c r="F23" s="144">
        <v>1273075</v>
      </c>
      <c r="G23" s="101" t="s">
        <v>168</v>
      </c>
      <c r="H23" s="101" t="s">
        <v>168</v>
      </c>
      <c r="I23" s="142">
        <v>405480</v>
      </c>
      <c r="J23" s="101" t="s">
        <v>239</v>
      </c>
      <c r="K23" s="101" t="s">
        <v>155</v>
      </c>
      <c r="L23" s="142">
        <v>135900</v>
      </c>
      <c r="M23" s="101" t="s">
        <v>251</v>
      </c>
      <c r="N23" s="101" t="s">
        <v>171</v>
      </c>
      <c r="O23" s="142">
        <v>714106</v>
      </c>
      <c r="P23" s="140"/>
      <c r="Q23" s="140"/>
      <c r="R23" s="140"/>
      <c r="S23" s="140"/>
      <c r="T23" s="140"/>
    </row>
    <row r="24" spans="1:20">
      <c r="A24" s="140"/>
      <c r="B24" s="140"/>
      <c r="C24" s="140"/>
      <c r="D24" s="140"/>
      <c r="E24" s="140"/>
      <c r="F24" s="140"/>
      <c r="G24" s="140" t="s">
        <v>104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</row>
    <row r="25" spans="1:20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</row>
    <row r="26" spans="1:20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</row>
    <row r="27" spans="1:20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</row>
    <row r="29" spans="1:20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0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</row>
    <row r="33" spans="1:20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</row>
    <row r="34" spans="1:20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</row>
    <row r="35" spans="1:20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20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20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1:20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1:20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</row>
    <row r="40" spans="1:20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20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  <row r="42" spans="1:20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</row>
    <row r="43" spans="1:20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</row>
    <row r="44" spans="1:20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</row>
    <row r="45" spans="1:20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</row>
    <row r="46" spans="1:20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</row>
    <row r="47" spans="1:20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</row>
    <row r="48" spans="1:20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16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</row>
    <row r="51" spans="1:16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</row>
    <row r="52" spans="1:16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</row>
    <row r="53" spans="1:16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</row>
    <row r="54" spans="1:16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</row>
    <row r="55" spans="1:16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</row>
    <row r="57" spans="1:16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0.7109375" style="138" customWidth="1"/>
    <col min="2" max="2" width="20.7109375" style="138" customWidth="1"/>
    <col min="3" max="3" width="30.7109375" style="138" customWidth="1"/>
    <col min="4" max="4" width="20.7109375" style="138" customWidth="1"/>
    <col min="5" max="5" width="30.7109375" style="138" customWidth="1"/>
    <col min="6" max="6" width="20.7109375" style="138" customWidth="1"/>
    <col min="7" max="7" width="30.7109375" style="138" customWidth="1"/>
    <col min="8" max="8" width="20.7109375" style="138" customWidth="1"/>
    <col min="9" max="9" width="30.7109375" style="138" customWidth="1"/>
    <col min="10" max="10" width="20.7109375" style="138" customWidth="1"/>
    <col min="11" max="60" width="9.140625" style="138"/>
  </cols>
  <sheetData>
    <row r="1" spans="1:16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</row>
    <row r="2" spans="1:16">
      <c r="A2" s="177" t="s">
        <v>107</v>
      </c>
      <c r="B2" s="177"/>
      <c r="C2" s="177" t="s">
        <v>108</v>
      </c>
      <c r="D2" s="177"/>
      <c r="E2" s="177" t="s">
        <v>109</v>
      </c>
      <c r="F2" s="177"/>
      <c r="G2" s="177" t="s">
        <v>110</v>
      </c>
      <c r="H2" s="177"/>
      <c r="I2" s="178" t="s">
        <v>111</v>
      </c>
      <c r="J2" s="179"/>
      <c r="K2" s="146"/>
      <c r="L2" s="140"/>
      <c r="M2" s="140"/>
      <c r="N2" s="140"/>
      <c r="O2" s="140"/>
      <c r="P2" s="140"/>
    </row>
    <row r="3" spans="1:16">
      <c r="A3" s="7" t="s">
        <v>102</v>
      </c>
      <c r="B3" s="145" t="s">
        <v>106</v>
      </c>
      <c r="C3" s="7" t="s">
        <v>102</v>
      </c>
      <c r="D3" s="145" t="s">
        <v>106</v>
      </c>
      <c r="E3" s="7" t="s">
        <v>102</v>
      </c>
      <c r="F3" s="145" t="s">
        <v>106</v>
      </c>
      <c r="G3" s="7" t="s">
        <v>102</v>
      </c>
      <c r="H3" s="145" t="s">
        <v>106</v>
      </c>
      <c r="I3" s="7" t="s">
        <v>102</v>
      </c>
      <c r="J3" s="145" t="s">
        <v>106</v>
      </c>
      <c r="K3" s="140"/>
      <c r="L3" s="140"/>
      <c r="M3" s="140"/>
      <c r="N3" s="140"/>
      <c r="O3" s="140"/>
      <c r="P3" s="140"/>
    </row>
    <row r="4" spans="1:16">
      <c r="A4" s="98" t="s">
        <v>252</v>
      </c>
      <c r="B4" s="124">
        <v>7832205</v>
      </c>
      <c r="C4" s="98" t="s">
        <v>266</v>
      </c>
      <c r="D4" s="124">
        <v>7175494</v>
      </c>
      <c r="E4" s="98" t="s">
        <v>276</v>
      </c>
      <c r="F4" s="124">
        <v>6518826</v>
      </c>
      <c r="G4" s="98" t="s">
        <v>265</v>
      </c>
      <c r="H4" s="124">
        <v>8947120</v>
      </c>
      <c r="I4" s="98" t="s">
        <v>298</v>
      </c>
      <c r="J4" s="124">
        <v>13009694</v>
      </c>
      <c r="K4" s="140"/>
      <c r="L4" s="140"/>
      <c r="M4" s="140"/>
      <c r="N4" s="140"/>
      <c r="O4" s="140"/>
      <c r="P4" s="140"/>
    </row>
    <row r="5" spans="1:16">
      <c r="A5" s="98" t="s">
        <v>253</v>
      </c>
      <c r="B5" s="124">
        <v>3656629</v>
      </c>
      <c r="C5" s="98" t="s">
        <v>267</v>
      </c>
      <c r="D5" s="124">
        <v>5401819</v>
      </c>
      <c r="E5" s="98" t="s">
        <v>154</v>
      </c>
      <c r="F5" s="124">
        <v>5521526</v>
      </c>
      <c r="G5" s="98" t="s">
        <v>261</v>
      </c>
      <c r="H5" s="124">
        <v>5003407</v>
      </c>
      <c r="I5" s="98" t="s">
        <v>299</v>
      </c>
      <c r="J5" s="124">
        <v>2257320</v>
      </c>
      <c r="K5" s="140"/>
      <c r="L5" s="140"/>
      <c r="M5" s="140"/>
      <c r="N5" s="140"/>
      <c r="O5" s="140"/>
      <c r="P5" s="140"/>
    </row>
    <row r="6" spans="1:16">
      <c r="A6" s="98" t="s">
        <v>254</v>
      </c>
      <c r="B6" s="124">
        <v>2479004</v>
      </c>
      <c r="C6" s="98" t="s">
        <v>169</v>
      </c>
      <c r="D6" s="124">
        <v>3940605</v>
      </c>
      <c r="E6" s="98" t="s">
        <v>170</v>
      </c>
      <c r="F6" s="124">
        <v>3437970</v>
      </c>
      <c r="G6" s="98" t="s">
        <v>258</v>
      </c>
      <c r="H6" s="124">
        <v>3367824</v>
      </c>
      <c r="I6" s="98" t="s">
        <v>300</v>
      </c>
      <c r="J6" s="124">
        <v>1318360</v>
      </c>
      <c r="K6" s="140"/>
      <c r="L6" s="140"/>
      <c r="M6" s="140"/>
      <c r="N6" s="140"/>
      <c r="O6" s="140"/>
      <c r="P6" s="140"/>
    </row>
    <row r="7" spans="1:16">
      <c r="A7" s="98" t="s">
        <v>144</v>
      </c>
      <c r="B7" s="124">
        <v>2404872</v>
      </c>
      <c r="C7" s="98" t="s">
        <v>189</v>
      </c>
      <c r="D7" s="124">
        <v>3435207</v>
      </c>
      <c r="E7" s="98" t="s">
        <v>166</v>
      </c>
      <c r="F7" s="124">
        <v>3242343</v>
      </c>
      <c r="G7" s="98" t="s">
        <v>288</v>
      </c>
      <c r="H7" s="124">
        <v>2509234</v>
      </c>
      <c r="I7" s="98" t="s">
        <v>301</v>
      </c>
      <c r="J7" s="124">
        <v>1025026</v>
      </c>
      <c r="K7" s="140"/>
      <c r="L7" s="140"/>
      <c r="M7" s="140"/>
      <c r="N7" s="140"/>
      <c r="O7" s="140"/>
      <c r="P7" s="140"/>
    </row>
    <row r="8" spans="1:16">
      <c r="A8" s="98" t="s">
        <v>136</v>
      </c>
      <c r="B8" s="124">
        <v>1903102</v>
      </c>
      <c r="C8" s="98" t="s">
        <v>268</v>
      </c>
      <c r="D8" s="124">
        <v>3390722</v>
      </c>
      <c r="E8" s="98" t="s">
        <v>277</v>
      </c>
      <c r="F8" s="124">
        <v>2164863</v>
      </c>
      <c r="G8" s="98" t="s">
        <v>289</v>
      </c>
      <c r="H8" s="124">
        <v>1501862</v>
      </c>
      <c r="I8" s="98" t="s">
        <v>165</v>
      </c>
      <c r="J8" s="124">
        <v>680010</v>
      </c>
      <c r="K8" s="140"/>
      <c r="L8" s="140"/>
      <c r="M8" s="140"/>
      <c r="N8" s="140"/>
      <c r="O8" s="140"/>
      <c r="P8" s="140"/>
    </row>
    <row r="9" spans="1:16">
      <c r="A9" s="98" t="s">
        <v>255</v>
      </c>
      <c r="B9" s="124">
        <v>1581904</v>
      </c>
      <c r="C9" s="98" t="s">
        <v>269</v>
      </c>
      <c r="D9" s="124">
        <v>2576000</v>
      </c>
      <c r="E9" s="98" t="s">
        <v>177</v>
      </c>
      <c r="F9" s="124">
        <v>1807954</v>
      </c>
      <c r="G9" s="98" t="s">
        <v>290</v>
      </c>
      <c r="H9" s="124">
        <v>1165968</v>
      </c>
      <c r="I9" s="98" t="s">
        <v>265</v>
      </c>
      <c r="J9" s="124">
        <v>666874</v>
      </c>
      <c r="K9" s="140"/>
      <c r="L9" s="140"/>
      <c r="M9" s="140"/>
      <c r="N9" s="140"/>
      <c r="O9" s="140"/>
      <c r="P9" s="140"/>
    </row>
    <row r="10" spans="1:16">
      <c r="A10" s="98" t="s">
        <v>134</v>
      </c>
      <c r="B10" s="124">
        <v>1524500</v>
      </c>
      <c r="C10" s="98" t="s">
        <v>170</v>
      </c>
      <c r="D10" s="124">
        <v>1930744</v>
      </c>
      <c r="E10" s="98" t="s">
        <v>278</v>
      </c>
      <c r="F10" s="124">
        <v>1541193</v>
      </c>
      <c r="G10" s="98" t="s">
        <v>291</v>
      </c>
      <c r="H10" s="124">
        <v>1045400</v>
      </c>
      <c r="I10" s="98" t="s">
        <v>172</v>
      </c>
      <c r="J10" s="124">
        <v>506744</v>
      </c>
      <c r="K10" s="140"/>
      <c r="L10" s="140"/>
      <c r="M10" s="140"/>
      <c r="N10" s="140"/>
      <c r="O10" s="140"/>
      <c r="P10" s="140"/>
    </row>
    <row r="11" spans="1:16">
      <c r="A11" s="98" t="s">
        <v>256</v>
      </c>
      <c r="B11" s="124">
        <v>1266000</v>
      </c>
      <c r="C11" s="98" t="s">
        <v>156</v>
      </c>
      <c r="D11" s="124">
        <v>1417325</v>
      </c>
      <c r="E11" s="98" t="s">
        <v>279</v>
      </c>
      <c r="F11" s="124">
        <v>754858</v>
      </c>
      <c r="G11" s="98" t="s">
        <v>292</v>
      </c>
      <c r="H11" s="124">
        <v>691400</v>
      </c>
      <c r="I11" s="98" t="s">
        <v>302</v>
      </c>
      <c r="J11" s="124">
        <v>436290</v>
      </c>
      <c r="K11" s="140"/>
      <c r="L11" s="140"/>
      <c r="M11" s="140"/>
      <c r="N11" s="140"/>
      <c r="O11" s="140"/>
      <c r="P11" s="140"/>
    </row>
    <row r="12" spans="1:16">
      <c r="A12" s="98" t="s">
        <v>257</v>
      </c>
      <c r="B12" s="124">
        <v>1174700</v>
      </c>
      <c r="C12" s="98" t="s">
        <v>191</v>
      </c>
      <c r="D12" s="124">
        <v>1412310</v>
      </c>
      <c r="E12" s="98" t="s">
        <v>172</v>
      </c>
      <c r="F12" s="124">
        <v>524616</v>
      </c>
      <c r="G12" s="98" t="s">
        <v>293</v>
      </c>
      <c r="H12" s="124">
        <v>606792</v>
      </c>
      <c r="I12" s="98" t="s">
        <v>274</v>
      </c>
      <c r="J12" s="124">
        <v>408108</v>
      </c>
      <c r="K12" s="140"/>
      <c r="L12" s="140"/>
      <c r="M12" s="140"/>
      <c r="N12" s="140"/>
      <c r="O12" s="140"/>
      <c r="P12" s="140"/>
    </row>
    <row r="13" spans="1:16">
      <c r="A13" s="98" t="s">
        <v>258</v>
      </c>
      <c r="B13" s="124">
        <v>1106460</v>
      </c>
      <c r="C13" s="98" t="s">
        <v>270</v>
      </c>
      <c r="D13" s="124">
        <v>1358103</v>
      </c>
      <c r="E13" s="98" t="s">
        <v>280</v>
      </c>
      <c r="F13" s="124">
        <v>382580</v>
      </c>
      <c r="G13" s="98" t="s">
        <v>144</v>
      </c>
      <c r="H13" s="124">
        <v>416720</v>
      </c>
      <c r="I13" s="98" t="s">
        <v>170</v>
      </c>
      <c r="J13" s="124">
        <v>397375</v>
      </c>
      <c r="K13" s="140"/>
      <c r="L13" s="140"/>
      <c r="M13" s="140"/>
      <c r="N13" s="140"/>
      <c r="O13" s="140"/>
      <c r="P13" s="140"/>
    </row>
    <row r="14" spans="1:16">
      <c r="A14" s="98" t="s">
        <v>146</v>
      </c>
      <c r="B14" s="124">
        <v>1094272</v>
      </c>
      <c r="C14" s="98" t="s">
        <v>177</v>
      </c>
      <c r="D14" s="124">
        <v>1325300</v>
      </c>
      <c r="E14" s="98" t="s">
        <v>281</v>
      </c>
      <c r="F14" s="124">
        <v>298044</v>
      </c>
      <c r="G14" s="98" t="s">
        <v>170</v>
      </c>
      <c r="H14" s="124">
        <v>408762</v>
      </c>
      <c r="I14" s="98" t="s">
        <v>288</v>
      </c>
      <c r="J14" s="124">
        <v>338088</v>
      </c>
      <c r="K14" s="140"/>
      <c r="L14" s="140"/>
      <c r="M14" s="140"/>
      <c r="N14" s="140"/>
      <c r="O14" s="140"/>
      <c r="P14" s="140"/>
    </row>
    <row r="15" spans="1:16">
      <c r="A15" s="98" t="s">
        <v>188</v>
      </c>
      <c r="B15" s="124">
        <v>1088035</v>
      </c>
      <c r="C15" s="98" t="s">
        <v>271</v>
      </c>
      <c r="D15" s="124">
        <v>1239200</v>
      </c>
      <c r="E15" s="98" t="s">
        <v>171</v>
      </c>
      <c r="F15" s="124">
        <v>193452</v>
      </c>
      <c r="G15" s="98" t="s">
        <v>256</v>
      </c>
      <c r="H15" s="124">
        <v>312338</v>
      </c>
      <c r="I15" s="98" t="s">
        <v>303</v>
      </c>
      <c r="J15" s="124">
        <v>305000</v>
      </c>
      <c r="K15" s="140"/>
      <c r="L15" s="140"/>
      <c r="M15" s="140"/>
      <c r="N15" s="140"/>
      <c r="O15" s="140"/>
      <c r="P15" s="140"/>
    </row>
    <row r="16" spans="1:16">
      <c r="A16" s="98" t="s">
        <v>259</v>
      </c>
      <c r="B16" s="124">
        <v>1009450</v>
      </c>
      <c r="C16" s="98" t="s">
        <v>188</v>
      </c>
      <c r="D16" s="124">
        <v>1217844</v>
      </c>
      <c r="E16" s="98" t="s">
        <v>149</v>
      </c>
      <c r="F16" s="124">
        <v>184419</v>
      </c>
      <c r="G16" s="98" t="s">
        <v>252</v>
      </c>
      <c r="H16" s="124">
        <v>294034</v>
      </c>
      <c r="I16" s="98" t="s">
        <v>188</v>
      </c>
      <c r="J16" s="124">
        <v>303460</v>
      </c>
      <c r="K16" s="140"/>
      <c r="L16" s="140"/>
      <c r="M16" s="140"/>
      <c r="N16" s="140"/>
      <c r="O16" s="140"/>
      <c r="P16" s="140"/>
    </row>
    <row r="17" spans="1:16">
      <c r="A17" s="98" t="s">
        <v>260</v>
      </c>
      <c r="B17" s="124">
        <v>917140</v>
      </c>
      <c r="C17" s="98" t="s">
        <v>272</v>
      </c>
      <c r="D17" s="124">
        <v>1120937</v>
      </c>
      <c r="E17" s="98" t="s">
        <v>282</v>
      </c>
      <c r="F17" s="124">
        <v>161175</v>
      </c>
      <c r="G17" s="98" t="s">
        <v>294</v>
      </c>
      <c r="H17" s="124">
        <v>288710</v>
      </c>
      <c r="I17" s="98" t="s">
        <v>304</v>
      </c>
      <c r="J17" s="124">
        <v>296198</v>
      </c>
      <c r="K17" s="140"/>
      <c r="L17" s="140"/>
      <c r="M17" s="140"/>
      <c r="N17" s="140"/>
      <c r="O17" s="140"/>
      <c r="P17" s="140"/>
    </row>
    <row r="18" spans="1:16">
      <c r="A18" s="98" t="s">
        <v>137</v>
      </c>
      <c r="B18" s="124">
        <v>871777</v>
      </c>
      <c r="C18" s="98" t="s">
        <v>273</v>
      </c>
      <c r="D18" s="124">
        <v>1104500</v>
      </c>
      <c r="E18" s="98" t="s">
        <v>283</v>
      </c>
      <c r="F18" s="124">
        <v>99568</v>
      </c>
      <c r="G18" s="98" t="s">
        <v>137</v>
      </c>
      <c r="H18" s="124">
        <v>245164</v>
      </c>
      <c r="I18" s="98" t="s">
        <v>305</v>
      </c>
      <c r="J18" s="124">
        <v>215200</v>
      </c>
      <c r="K18" s="140"/>
      <c r="L18" s="140"/>
      <c r="M18" s="140"/>
      <c r="N18" s="140"/>
      <c r="O18" s="140"/>
      <c r="P18" s="140"/>
    </row>
    <row r="19" spans="1:16">
      <c r="A19" s="98" t="s">
        <v>261</v>
      </c>
      <c r="B19" s="124">
        <v>833124</v>
      </c>
      <c r="C19" s="98" t="s">
        <v>274</v>
      </c>
      <c r="D19" s="124">
        <v>989140</v>
      </c>
      <c r="E19" s="98" t="s">
        <v>284</v>
      </c>
      <c r="F19" s="124">
        <v>88800</v>
      </c>
      <c r="G19" s="98" t="s">
        <v>169</v>
      </c>
      <c r="H19" s="124">
        <v>218908</v>
      </c>
      <c r="I19" s="98" t="s">
        <v>144</v>
      </c>
      <c r="J19" s="124">
        <v>202700</v>
      </c>
      <c r="K19" s="140"/>
      <c r="L19" s="140"/>
      <c r="M19" s="140"/>
      <c r="N19" s="140"/>
      <c r="O19" s="140"/>
      <c r="P19" s="140"/>
    </row>
    <row r="20" spans="1:16">
      <c r="A20" s="98" t="s">
        <v>262</v>
      </c>
      <c r="B20" s="124">
        <v>743190</v>
      </c>
      <c r="C20" s="98" t="s">
        <v>275</v>
      </c>
      <c r="D20" s="124">
        <v>817125</v>
      </c>
      <c r="E20" s="98" t="s">
        <v>285</v>
      </c>
      <c r="F20" s="124">
        <v>73056</v>
      </c>
      <c r="G20" s="98" t="s">
        <v>295</v>
      </c>
      <c r="H20" s="124">
        <v>197700</v>
      </c>
      <c r="I20" s="98" t="s">
        <v>269</v>
      </c>
      <c r="J20" s="124">
        <v>194620</v>
      </c>
      <c r="K20" s="140"/>
      <c r="L20" s="140"/>
      <c r="M20" s="140"/>
      <c r="N20" s="140"/>
      <c r="O20" s="140"/>
      <c r="P20" s="140"/>
    </row>
    <row r="21" spans="1:16">
      <c r="A21" s="98" t="s">
        <v>263</v>
      </c>
      <c r="B21" s="124">
        <v>730142</v>
      </c>
      <c r="C21" s="98" t="s">
        <v>171</v>
      </c>
      <c r="D21" s="124">
        <v>728622</v>
      </c>
      <c r="E21" s="98" t="s">
        <v>139</v>
      </c>
      <c r="F21" s="124">
        <v>66850</v>
      </c>
      <c r="G21" s="98" t="s">
        <v>296</v>
      </c>
      <c r="H21" s="124">
        <v>168400</v>
      </c>
      <c r="I21" s="98" t="s">
        <v>306</v>
      </c>
      <c r="J21" s="124">
        <v>169232</v>
      </c>
      <c r="K21" s="140"/>
      <c r="L21" s="140"/>
      <c r="M21" s="140"/>
      <c r="N21" s="140"/>
      <c r="O21" s="140"/>
      <c r="P21" s="140"/>
    </row>
    <row r="22" spans="1:16">
      <c r="A22" s="98" t="s">
        <v>264</v>
      </c>
      <c r="B22" s="124">
        <v>712100</v>
      </c>
      <c r="C22" s="98" t="s">
        <v>166</v>
      </c>
      <c r="D22" s="124">
        <v>696225</v>
      </c>
      <c r="E22" s="98" t="s">
        <v>286</v>
      </c>
      <c r="F22" s="124">
        <v>58140</v>
      </c>
      <c r="G22" s="98" t="s">
        <v>173</v>
      </c>
      <c r="H22" s="124">
        <v>165444</v>
      </c>
      <c r="I22" s="98" t="s">
        <v>307</v>
      </c>
      <c r="J22" s="124">
        <v>167200</v>
      </c>
      <c r="K22" s="140"/>
      <c r="L22" s="140"/>
      <c r="M22" s="140"/>
      <c r="N22" s="140"/>
      <c r="O22" s="140"/>
      <c r="P22" s="140"/>
    </row>
    <row r="23" spans="1:16">
      <c r="A23" s="101" t="s">
        <v>265</v>
      </c>
      <c r="B23" s="141">
        <v>595787</v>
      </c>
      <c r="C23" s="101" t="s">
        <v>193</v>
      </c>
      <c r="D23" s="141">
        <v>675535</v>
      </c>
      <c r="E23" s="101" t="s">
        <v>287</v>
      </c>
      <c r="F23" s="141">
        <v>39208</v>
      </c>
      <c r="G23" s="101" t="s">
        <v>297</v>
      </c>
      <c r="H23" s="141">
        <v>162120</v>
      </c>
      <c r="I23" s="101" t="s">
        <v>261</v>
      </c>
      <c r="J23" s="141">
        <v>137620</v>
      </c>
      <c r="K23" s="140"/>
      <c r="L23" s="140"/>
      <c r="M23" s="140"/>
      <c r="N23" s="140"/>
      <c r="O23" s="140"/>
      <c r="P23" s="140"/>
    </row>
    <row r="24" spans="1:16">
      <c r="A24" s="140"/>
      <c r="B24" s="140"/>
      <c r="C24" s="140"/>
      <c r="D24" s="140"/>
      <c r="E24" s="140" t="s">
        <v>112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1:16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</row>
    <row r="32" spans="1:16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1:16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</row>
    <row r="34" spans="1:16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1:16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16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workbookViewId="0">
      <pane ySplit="3" topLeftCell="A4" activePane="bottomLeft" state="frozen"/>
      <selection activeCell="A4" sqref="A4:O23"/>
      <selection pane="bottomLeft" activeCell="L35" sqref="L35"/>
    </sheetView>
  </sheetViews>
  <sheetFormatPr defaultColWidth="9.140625" defaultRowHeight="15"/>
  <cols>
    <col min="1" max="2" width="28.140625" style="138" customWidth="1"/>
    <col min="3" max="3" width="16.7109375" style="138" customWidth="1"/>
    <col min="4" max="5" width="28.140625" style="138" customWidth="1"/>
    <col min="6" max="6" width="16.7109375" style="138" customWidth="1"/>
    <col min="7" max="8" width="28.140625" style="138" customWidth="1"/>
    <col min="9" max="9" width="16.7109375" style="138" customWidth="1"/>
    <col min="10" max="11" width="28.140625" style="138" customWidth="1"/>
    <col min="12" max="12" width="16.7109375" style="138" customWidth="1"/>
    <col min="13" max="14" width="28.140625" style="138" customWidth="1"/>
    <col min="15" max="15" width="16.7109375" style="138" customWidth="1"/>
    <col min="16" max="60" width="9.140625" style="138"/>
  </cols>
  <sheetData>
    <row r="1" spans="1:60" ht="80.099999999999994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60">
      <c r="A2" s="177" t="s">
        <v>107</v>
      </c>
      <c r="B2" s="177"/>
      <c r="C2" s="177"/>
      <c r="D2" s="177" t="s">
        <v>108</v>
      </c>
      <c r="E2" s="177"/>
      <c r="F2" s="177"/>
      <c r="G2" s="177" t="s">
        <v>109</v>
      </c>
      <c r="H2" s="177"/>
      <c r="I2" s="177"/>
      <c r="J2" s="177" t="s">
        <v>110</v>
      </c>
      <c r="K2" s="177"/>
      <c r="L2" s="177"/>
      <c r="M2" s="177" t="s">
        <v>111</v>
      </c>
      <c r="N2" s="177"/>
      <c r="O2" s="177"/>
      <c r="P2" s="140"/>
      <c r="Q2" s="140"/>
      <c r="R2" s="140"/>
      <c r="S2" s="140"/>
      <c r="T2" s="140"/>
      <c r="U2" s="140"/>
      <c r="V2" s="140"/>
      <c r="W2" s="140"/>
      <c r="X2" s="140"/>
    </row>
    <row r="3" spans="1:6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0"/>
      <c r="Q3" s="140"/>
      <c r="R3" s="140"/>
      <c r="S3" s="140"/>
      <c r="T3" s="140"/>
      <c r="U3" s="140"/>
      <c r="V3" s="140"/>
      <c r="W3" s="140"/>
      <c r="X3" s="140"/>
    </row>
    <row r="4" spans="1:60" s="5" customFormat="1">
      <c r="A4" s="98" t="s">
        <v>252</v>
      </c>
      <c r="B4" s="98" t="s">
        <v>252</v>
      </c>
      <c r="C4" s="124">
        <v>3457695</v>
      </c>
      <c r="D4" s="98" t="s">
        <v>323</v>
      </c>
      <c r="E4" s="98" t="s">
        <v>266</v>
      </c>
      <c r="F4" s="124">
        <v>3671219</v>
      </c>
      <c r="G4" s="98" t="s">
        <v>154</v>
      </c>
      <c r="H4" s="98" t="s">
        <v>154</v>
      </c>
      <c r="I4" s="124">
        <v>5160246</v>
      </c>
      <c r="J4" s="98" t="s">
        <v>313</v>
      </c>
      <c r="K4" s="98" t="s">
        <v>258</v>
      </c>
      <c r="L4" s="124">
        <v>3066118</v>
      </c>
      <c r="M4" s="98" t="s">
        <v>366</v>
      </c>
      <c r="N4" s="98" t="s">
        <v>298</v>
      </c>
      <c r="O4" s="124">
        <v>10897688</v>
      </c>
      <c r="P4" s="147"/>
      <c r="Q4" s="147"/>
      <c r="R4" s="147"/>
      <c r="S4" s="147"/>
      <c r="T4" s="147"/>
      <c r="U4" s="147"/>
      <c r="V4" s="147"/>
      <c r="W4" s="147"/>
      <c r="X4" s="147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</row>
    <row r="5" spans="1:60" s="5" customFormat="1">
      <c r="A5" s="98" t="s">
        <v>308</v>
      </c>
      <c r="B5" s="98" t="s">
        <v>252</v>
      </c>
      <c r="C5" s="124">
        <v>3295040</v>
      </c>
      <c r="D5" s="98" t="s">
        <v>266</v>
      </c>
      <c r="E5" s="98" t="s">
        <v>266</v>
      </c>
      <c r="F5" s="124">
        <v>3019275</v>
      </c>
      <c r="G5" s="98" t="s">
        <v>339</v>
      </c>
      <c r="H5" s="98" t="s">
        <v>276</v>
      </c>
      <c r="I5" s="124">
        <v>4947395</v>
      </c>
      <c r="J5" s="98" t="s">
        <v>261</v>
      </c>
      <c r="K5" s="98" t="s">
        <v>261</v>
      </c>
      <c r="L5" s="124">
        <v>2828222</v>
      </c>
      <c r="M5" s="98" t="s">
        <v>367</v>
      </c>
      <c r="N5" s="98" t="s">
        <v>299</v>
      </c>
      <c r="O5" s="124">
        <v>1999320</v>
      </c>
      <c r="P5" s="147"/>
      <c r="Q5" s="147"/>
      <c r="R5" s="147"/>
      <c r="S5" s="147"/>
      <c r="T5" s="147"/>
      <c r="U5" s="147"/>
      <c r="V5" s="147"/>
      <c r="W5" s="147"/>
      <c r="X5" s="147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</row>
    <row r="6" spans="1:60" s="5" customFormat="1">
      <c r="A6" s="98" t="s">
        <v>309</v>
      </c>
      <c r="B6" s="98" t="s">
        <v>254</v>
      </c>
      <c r="C6" s="124">
        <v>2396854</v>
      </c>
      <c r="D6" s="98" t="s">
        <v>324</v>
      </c>
      <c r="E6" s="98" t="s">
        <v>267</v>
      </c>
      <c r="F6" s="124">
        <v>2912265</v>
      </c>
      <c r="G6" s="98" t="s">
        <v>170</v>
      </c>
      <c r="H6" s="98" t="s">
        <v>170</v>
      </c>
      <c r="I6" s="124">
        <v>3437970</v>
      </c>
      <c r="J6" s="98" t="s">
        <v>352</v>
      </c>
      <c r="K6" s="98" t="s">
        <v>265</v>
      </c>
      <c r="L6" s="124">
        <v>2184080</v>
      </c>
      <c r="M6" s="98" t="s">
        <v>368</v>
      </c>
      <c r="N6" s="98" t="s">
        <v>300</v>
      </c>
      <c r="O6" s="124">
        <v>1318360</v>
      </c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</row>
    <row r="7" spans="1:60" s="5" customFormat="1">
      <c r="A7" s="98" t="s">
        <v>310</v>
      </c>
      <c r="B7" s="98" t="s">
        <v>144</v>
      </c>
      <c r="C7" s="124">
        <v>2245830</v>
      </c>
      <c r="D7" s="98" t="s">
        <v>325</v>
      </c>
      <c r="E7" s="98" t="s">
        <v>189</v>
      </c>
      <c r="F7" s="124">
        <v>2683382</v>
      </c>
      <c r="G7" s="98" t="s">
        <v>166</v>
      </c>
      <c r="H7" s="98" t="s">
        <v>166</v>
      </c>
      <c r="I7" s="124">
        <v>3242343</v>
      </c>
      <c r="J7" s="98" t="s">
        <v>353</v>
      </c>
      <c r="K7" s="98" t="s">
        <v>288</v>
      </c>
      <c r="L7" s="124">
        <v>2177059</v>
      </c>
      <c r="M7" s="98" t="s">
        <v>369</v>
      </c>
      <c r="N7" s="98" t="s">
        <v>298</v>
      </c>
      <c r="O7" s="124">
        <v>1263896</v>
      </c>
      <c r="P7" s="147"/>
      <c r="Q7" s="147"/>
      <c r="R7" s="147"/>
      <c r="S7" s="147"/>
      <c r="T7" s="147"/>
      <c r="U7" s="147"/>
      <c r="V7" s="147"/>
      <c r="W7" s="147"/>
      <c r="X7" s="147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</row>
    <row r="8" spans="1:60" s="5" customFormat="1">
      <c r="A8" s="98" t="s">
        <v>136</v>
      </c>
      <c r="B8" s="98" t="s">
        <v>136</v>
      </c>
      <c r="C8" s="124">
        <v>1773520</v>
      </c>
      <c r="D8" s="98" t="s">
        <v>326</v>
      </c>
      <c r="E8" s="98" t="s">
        <v>268</v>
      </c>
      <c r="F8" s="124">
        <v>2457572</v>
      </c>
      <c r="G8" s="98" t="s">
        <v>177</v>
      </c>
      <c r="H8" s="98" t="s">
        <v>177</v>
      </c>
      <c r="I8" s="124">
        <v>1807954</v>
      </c>
      <c r="J8" s="98" t="s">
        <v>354</v>
      </c>
      <c r="K8" s="98" t="s">
        <v>265</v>
      </c>
      <c r="L8" s="124">
        <v>1660565</v>
      </c>
      <c r="M8" s="98" t="s">
        <v>370</v>
      </c>
      <c r="N8" s="98" t="s">
        <v>301</v>
      </c>
      <c r="O8" s="124">
        <v>1008036</v>
      </c>
      <c r="P8" s="147"/>
      <c r="Q8" s="147"/>
      <c r="R8" s="147"/>
      <c r="S8" s="147"/>
      <c r="T8" s="147"/>
      <c r="U8" s="147"/>
      <c r="V8" s="147"/>
      <c r="W8" s="147"/>
      <c r="X8" s="147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</row>
    <row r="9" spans="1:60" s="5" customFormat="1">
      <c r="A9" s="98" t="s">
        <v>311</v>
      </c>
      <c r="B9" s="98" t="s">
        <v>255</v>
      </c>
      <c r="C9" s="124">
        <v>1407354</v>
      </c>
      <c r="D9" s="98" t="s">
        <v>327</v>
      </c>
      <c r="E9" s="98" t="s">
        <v>269</v>
      </c>
      <c r="F9" s="124">
        <v>2179000</v>
      </c>
      <c r="G9" s="98" t="s">
        <v>340</v>
      </c>
      <c r="H9" s="98" t="s">
        <v>277</v>
      </c>
      <c r="I9" s="124">
        <v>1484028</v>
      </c>
      <c r="J9" s="98" t="s">
        <v>355</v>
      </c>
      <c r="K9" s="98" t="s">
        <v>265</v>
      </c>
      <c r="L9" s="124">
        <v>1526999</v>
      </c>
      <c r="M9" s="98" t="s">
        <v>360</v>
      </c>
      <c r="N9" s="98" t="s">
        <v>265</v>
      </c>
      <c r="O9" s="124">
        <v>656773</v>
      </c>
      <c r="P9" s="147"/>
      <c r="Q9" s="147"/>
      <c r="R9" s="147"/>
      <c r="S9" s="147"/>
      <c r="T9" s="147"/>
      <c r="U9" s="147"/>
      <c r="V9" s="147"/>
      <c r="W9" s="147"/>
      <c r="X9" s="147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s="5" customFormat="1">
      <c r="A10" s="98" t="s">
        <v>312</v>
      </c>
      <c r="B10" s="98" t="s">
        <v>253</v>
      </c>
      <c r="C10" s="124">
        <v>1310800</v>
      </c>
      <c r="D10" s="98" t="s">
        <v>328</v>
      </c>
      <c r="E10" s="98" t="s">
        <v>169</v>
      </c>
      <c r="F10" s="124">
        <v>2132575</v>
      </c>
      <c r="G10" s="98" t="s">
        <v>278</v>
      </c>
      <c r="H10" s="98" t="s">
        <v>278</v>
      </c>
      <c r="I10" s="124">
        <v>1043609</v>
      </c>
      <c r="J10" s="98" t="s">
        <v>356</v>
      </c>
      <c r="K10" s="98" t="s">
        <v>261</v>
      </c>
      <c r="L10" s="124">
        <v>1515648</v>
      </c>
      <c r="M10" s="98" t="s">
        <v>371</v>
      </c>
      <c r="N10" s="98" t="s">
        <v>298</v>
      </c>
      <c r="O10" s="124">
        <v>488490</v>
      </c>
      <c r="P10" s="147"/>
      <c r="Q10" s="147"/>
      <c r="R10" s="147"/>
      <c r="S10" s="147"/>
      <c r="T10" s="147"/>
      <c r="U10" s="147"/>
      <c r="V10" s="147"/>
      <c r="W10" s="147"/>
      <c r="X10" s="147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s="5" customFormat="1">
      <c r="A11" s="98" t="s">
        <v>313</v>
      </c>
      <c r="B11" s="98" t="s">
        <v>258</v>
      </c>
      <c r="C11" s="124">
        <v>1106460</v>
      </c>
      <c r="D11" s="98" t="s">
        <v>170</v>
      </c>
      <c r="E11" s="98" t="s">
        <v>170</v>
      </c>
      <c r="F11" s="124">
        <v>1930744</v>
      </c>
      <c r="G11" s="98" t="s">
        <v>341</v>
      </c>
      <c r="H11" s="98" t="s">
        <v>277</v>
      </c>
      <c r="I11" s="124">
        <v>606722</v>
      </c>
      <c r="J11" s="98" t="s">
        <v>357</v>
      </c>
      <c r="K11" s="98" t="s">
        <v>291</v>
      </c>
      <c r="L11" s="124">
        <v>1028400</v>
      </c>
      <c r="M11" s="98" t="s">
        <v>165</v>
      </c>
      <c r="N11" s="98" t="s">
        <v>165</v>
      </c>
      <c r="O11" s="124">
        <v>463010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s="5" customFormat="1">
      <c r="A12" s="98" t="s">
        <v>314</v>
      </c>
      <c r="B12" s="98" t="s">
        <v>256</v>
      </c>
      <c r="C12" s="124">
        <v>1001840</v>
      </c>
      <c r="D12" s="98" t="s">
        <v>267</v>
      </c>
      <c r="E12" s="98" t="s">
        <v>267</v>
      </c>
      <c r="F12" s="124">
        <v>1498943</v>
      </c>
      <c r="G12" s="98" t="s">
        <v>342</v>
      </c>
      <c r="H12" s="98" t="s">
        <v>276</v>
      </c>
      <c r="I12" s="124">
        <v>602853</v>
      </c>
      <c r="J12" s="98" t="s">
        <v>358</v>
      </c>
      <c r="K12" s="98" t="s">
        <v>265</v>
      </c>
      <c r="L12" s="124">
        <v>957000</v>
      </c>
      <c r="M12" s="98" t="s">
        <v>172</v>
      </c>
      <c r="N12" s="98" t="s">
        <v>172</v>
      </c>
      <c r="O12" s="124">
        <v>443040</v>
      </c>
      <c r="P12" s="147"/>
      <c r="Q12" s="147"/>
      <c r="R12" s="147"/>
      <c r="S12" s="147"/>
      <c r="T12" s="147"/>
      <c r="U12" s="147"/>
      <c r="V12" s="147"/>
      <c r="W12" s="147"/>
      <c r="X12" s="147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s="5" customFormat="1">
      <c r="A13" s="98" t="s">
        <v>261</v>
      </c>
      <c r="B13" s="98" t="s">
        <v>261</v>
      </c>
      <c r="C13" s="124">
        <v>827124</v>
      </c>
      <c r="D13" s="98" t="s">
        <v>329</v>
      </c>
      <c r="E13" s="98" t="s">
        <v>272</v>
      </c>
      <c r="F13" s="124">
        <v>1062437</v>
      </c>
      <c r="G13" s="98" t="s">
        <v>343</v>
      </c>
      <c r="H13" s="98" t="s">
        <v>276</v>
      </c>
      <c r="I13" s="124">
        <v>492066</v>
      </c>
      <c r="J13" s="98" t="s">
        <v>290</v>
      </c>
      <c r="K13" s="98" t="s">
        <v>290</v>
      </c>
      <c r="L13" s="124">
        <v>948888</v>
      </c>
      <c r="M13" s="98" t="s">
        <v>170</v>
      </c>
      <c r="N13" s="98" t="s">
        <v>170</v>
      </c>
      <c r="O13" s="124">
        <v>397375</v>
      </c>
      <c r="P13" s="147"/>
      <c r="Q13" s="147"/>
      <c r="R13" s="147"/>
      <c r="S13" s="147"/>
      <c r="T13" s="147"/>
      <c r="U13" s="147"/>
      <c r="V13" s="147"/>
      <c r="W13" s="147"/>
      <c r="X13" s="147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s="5" customFormat="1">
      <c r="A14" s="98" t="s">
        <v>315</v>
      </c>
      <c r="B14" s="98" t="s">
        <v>252</v>
      </c>
      <c r="C14" s="124">
        <v>826645</v>
      </c>
      <c r="D14" s="98" t="s">
        <v>330</v>
      </c>
      <c r="E14" s="98" t="s">
        <v>156</v>
      </c>
      <c r="F14" s="124">
        <v>1043650</v>
      </c>
      <c r="G14" s="98" t="s">
        <v>344</v>
      </c>
      <c r="H14" s="98" t="s">
        <v>279</v>
      </c>
      <c r="I14" s="124">
        <v>490365</v>
      </c>
      <c r="J14" s="98" t="s">
        <v>265</v>
      </c>
      <c r="K14" s="98" t="s">
        <v>265</v>
      </c>
      <c r="L14" s="124">
        <v>793586</v>
      </c>
      <c r="M14" s="98" t="s">
        <v>372</v>
      </c>
      <c r="N14" s="98" t="s">
        <v>274</v>
      </c>
      <c r="O14" s="124">
        <v>358015</v>
      </c>
      <c r="P14" s="147"/>
      <c r="Q14" s="147"/>
      <c r="R14" s="147"/>
      <c r="S14" s="147"/>
      <c r="T14" s="147"/>
      <c r="U14" s="147"/>
      <c r="V14" s="147"/>
      <c r="W14" s="147"/>
      <c r="X14" s="147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s="5" customFormat="1">
      <c r="A15" s="98" t="s">
        <v>134</v>
      </c>
      <c r="B15" s="98" t="s">
        <v>134</v>
      </c>
      <c r="C15" s="124">
        <v>726150</v>
      </c>
      <c r="D15" s="98" t="s">
        <v>331</v>
      </c>
      <c r="E15" s="98" t="s">
        <v>273</v>
      </c>
      <c r="F15" s="124">
        <v>1042500</v>
      </c>
      <c r="G15" s="98" t="s">
        <v>172</v>
      </c>
      <c r="H15" s="98" t="s">
        <v>172</v>
      </c>
      <c r="I15" s="124">
        <v>472136</v>
      </c>
      <c r="J15" s="98" t="s">
        <v>359</v>
      </c>
      <c r="K15" s="98" t="s">
        <v>292</v>
      </c>
      <c r="L15" s="124">
        <v>690400</v>
      </c>
      <c r="M15" s="98" t="s">
        <v>373</v>
      </c>
      <c r="N15" s="98" t="s">
        <v>304</v>
      </c>
      <c r="O15" s="124">
        <v>289000</v>
      </c>
      <c r="P15" s="147"/>
      <c r="Q15" s="147"/>
      <c r="R15" s="147"/>
      <c r="S15" s="147"/>
      <c r="T15" s="147"/>
      <c r="U15" s="147"/>
      <c r="V15" s="147"/>
      <c r="W15" s="147"/>
      <c r="X15" s="147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s="5" customFormat="1">
      <c r="A16" s="98" t="s">
        <v>316</v>
      </c>
      <c r="B16" s="98" t="s">
        <v>146</v>
      </c>
      <c r="C16" s="124">
        <v>714264</v>
      </c>
      <c r="D16" s="98" t="s">
        <v>332</v>
      </c>
      <c r="E16" s="98" t="s">
        <v>191</v>
      </c>
      <c r="F16" s="124">
        <v>1008878</v>
      </c>
      <c r="G16" s="98" t="s">
        <v>345</v>
      </c>
      <c r="H16" s="98" t="s">
        <v>280</v>
      </c>
      <c r="I16" s="124">
        <v>382580</v>
      </c>
      <c r="J16" s="98" t="s">
        <v>360</v>
      </c>
      <c r="K16" s="98" t="s">
        <v>265</v>
      </c>
      <c r="L16" s="124">
        <v>686944</v>
      </c>
      <c r="M16" s="98" t="s">
        <v>303</v>
      </c>
      <c r="N16" s="98" t="s">
        <v>303</v>
      </c>
      <c r="O16" s="124">
        <v>282000</v>
      </c>
      <c r="P16" s="147"/>
      <c r="Q16" s="147"/>
      <c r="R16" s="147"/>
      <c r="S16" s="147"/>
      <c r="T16" s="147"/>
      <c r="U16" s="147"/>
      <c r="V16" s="147"/>
      <c r="W16" s="147"/>
      <c r="X16" s="147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s="5" customFormat="1">
      <c r="A17" s="98" t="s">
        <v>262</v>
      </c>
      <c r="B17" s="98" t="s">
        <v>262</v>
      </c>
      <c r="C17" s="124">
        <v>676250</v>
      </c>
      <c r="D17" s="98" t="s">
        <v>333</v>
      </c>
      <c r="E17" s="98" t="s">
        <v>267</v>
      </c>
      <c r="F17" s="124">
        <v>907519</v>
      </c>
      <c r="G17" s="98" t="s">
        <v>346</v>
      </c>
      <c r="H17" s="98" t="s">
        <v>276</v>
      </c>
      <c r="I17" s="124">
        <v>382526</v>
      </c>
      <c r="J17" s="98" t="s">
        <v>361</v>
      </c>
      <c r="K17" s="98" t="s">
        <v>261</v>
      </c>
      <c r="L17" s="124">
        <v>659537</v>
      </c>
      <c r="M17" s="98" t="s">
        <v>374</v>
      </c>
      <c r="N17" s="98" t="s">
        <v>302</v>
      </c>
      <c r="O17" s="124">
        <v>264000</v>
      </c>
      <c r="P17" s="147"/>
      <c r="Q17" s="147"/>
      <c r="R17" s="147"/>
      <c r="S17" s="147"/>
      <c r="T17" s="147"/>
      <c r="U17" s="147"/>
      <c r="V17" s="147"/>
      <c r="W17" s="147"/>
      <c r="X17" s="147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s="5" customFormat="1">
      <c r="A18" s="98" t="s">
        <v>317</v>
      </c>
      <c r="B18" s="98" t="s">
        <v>137</v>
      </c>
      <c r="C18" s="124">
        <v>525697</v>
      </c>
      <c r="D18" s="98" t="s">
        <v>334</v>
      </c>
      <c r="E18" s="98" t="s">
        <v>177</v>
      </c>
      <c r="F18" s="124">
        <v>881850</v>
      </c>
      <c r="G18" s="98" t="s">
        <v>347</v>
      </c>
      <c r="H18" s="98" t="s">
        <v>278</v>
      </c>
      <c r="I18" s="124">
        <v>301160</v>
      </c>
      <c r="J18" s="98" t="s">
        <v>289</v>
      </c>
      <c r="K18" s="98" t="s">
        <v>289</v>
      </c>
      <c r="L18" s="124">
        <v>536684</v>
      </c>
      <c r="M18" s="98" t="s">
        <v>375</v>
      </c>
      <c r="N18" s="98" t="s">
        <v>299</v>
      </c>
      <c r="O18" s="124">
        <v>258000</v>
      </c>
      <c r="P18" s="147"/>
      <c r="Q18" s="147"/>
      <c r="R18" s="147"/>
      <c r="S18" s="147"/>
      <c r="T18" s="147"/>
      <c r="U18" s="147"/>
      <c r="V18" s="147"/>
      <c r="W18" s="147"/>
      <c r="X18" s="147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s="5" customFormat="1">
      <c r="A19" s="98" t="s">
        <v>318</v>
      </c>
      <c r="B19" s="98" t="s">
        <v>259</v>
      </c>
      <c r="C19" s="124">
        <v>524930</v>
      </c>
      <c r="D19" s="98" t="s">
        <v>335</v>
      </c>
      <c r="E19" s="98" t="s">
        <v>268</v>
      </c>
      <c r="F19" s="124">
        <v>869900</v>
      </c>
      <c r="G19" s="98" t="s">
        <v>281</v>
      </c>
      <c r="H19" s="98" t="s">
        <v>281</v>
      </c>
      <c r="I19" s="124">
        <v>298044</v>
      </c>
      <c r="J19" s="98" t="s">
        <v>362</v>
      </c>
      <c r="K19" s="98" t="s">
        <v>289</v>
      </c>
      <c r="L19" s="124">
        <v>476802</v>
      </c>
      <c r="M19" s="98" t="s">
        <v>288</v>
      </c>
      <c r="N19" s="98" t="s">
        <v>288</v>
      </c>
      <c r="O19" s="124">
        <v>257088</v>
      </c>
      <c r="P19" s="147"/>
      <c r="Q19" s="147"/>
      <c r="R19" s="147"/>
      <c r="S19" s="147"/>
      <c r="T19" s="147"/>
      <c r="U19" s="147"/>
      <c r="V19" s="147"/>
      <c r="W19" s="147"/>
      <c r="X19" s="147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s="5" customFormat="1">
      <c r="A20" s="98" t="s">
        <v>319</v>
      </c>
      <c r="B20" s="98" t="s">
        <v>257</v>
      </c>
      <c r="C20" s="124">
        <v>518488</v>
      </c>
      <c r="D20" s="98" t="s">
        <v>274</v>
      </c>
      <c r="E20" s="98" t="s">
        <v>274</v>
      </c>
      <c r="F20" s="124">
        <v>729675</v>
      </c>
      <c r="G20" s="98" t="s">
        <v>348</v>
      </c>
      <c r="H20" s="98" t="s">
        <v>279</v>
      </c>
      <c r="I20" s="124">
        <v>264493</v>
      </c>
      <c r="J20" s="98" t="s">
        <v>363</v>
      </c>
      <c r="K20" s="98" t="s">
        <v>293</v>
      </c>
      <c r="L20" s="124">
        <v>445184</v>
      </c>
      <c r="M20" s="98" t="s">
        <v>376</v>
      </c>
      <c r="N20" s="98" t="s">
        <v>305</v>
      </c>
      <c r="O20" s="124">
        <v>215200</v>
      </c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s="5" customFormat="1">
      <c r="A21" s="98" t="s">
        <v>320</v>
      </c>
      <c r="B21" s="98" t="s">
        <v>253</v>
      </c>
      <c r="C21" s="124">
        <v>499365</v>
      </c>
      <c r="D21" s="98" t="s">
        <v>166</v>
      </c>
      <c r="E21" s="98" t="s">
        <v>166</v>
      </c>
      <c r="F21" s="124">
        <v>696225</v>
      </c>
      <c r="G21" s="98" t="s">
        <v>349</v>
      </c>
      <c r="H21" s="98" t="s">
        <v>154</v>
      </c>
      <c r="I21" s="124">
        <v>191214</v>
      </c>
      <c r="J21" s="98" t="s">
        <v>170</v>
      </c>
      <c r="K21" s="98" t="s">
        <v>170</v>
      </c>
      <c r="L21" s="124">
        <v>408762</v>
      </c>
      <c r="M21" s="98" t="s">
        <v>377</v>
      </c>
      <c r="N21" s="98" t="s">
        <v>269</v>
      </c>
      <c r="O21" s="124">
        <v>194620</v>
      </c>
      <c r="P21" s="147"/>
      <c r="Q21" s="147"/>
      <c r="R21" s="147"/>
      <c r="S21" s="147"/>
      <c r="T21" s="147"/>
      <c r="U21" s="147"/>
      <c r="V21" s="147"/>
      <c r="W21" s="147"/>
      <c r="X21" s="147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s="5" customFormat="1">
      <c r="A22" s="98" t="s">
        <v>321</v>
      </c>
      <c r="B22" s="101" t="s">
        <v>253</v>
      </c>
      <c r="C22" s="124">
        <v>495100</v>
      </c>
      <c r="D22" s="101" t="s">
        <v>336</v>
      </c>
      <c r="E22" s="101" t="s">
        <v>271</v>
      </c>
      <c r="F22" s="124">
        <v>689950</v>
      </c>
      <c r="G22" s="101" t="s">
        <v>350</v>
      </c>
      <c r="H22" s="101" t="s">
        <v>149</v>
      </c>
      <c r="I22" s="124">
        <v>179960</v>
      </c>
      <c r="J22" s="101" t="s">
        <v>364</v>
      </c>
      <c r="K22" s="101" t="s">
        <v>265</v>
      </c>
      <c r="L22" s="124">
        <v>375400</v>
      </c>
      <c r="M22" s="98" t="s">
        <v>378</v>
      </c>
      <c r="N22" s="98" t="s">
        <v>306</v>
      </c>
      <c r="O22" s="124">
        <v>169232</v>
      </c>
      <c r="P22" s="147"/>
      <c r="Q22" s="147"/>
      <c r="R22" s="147"/>
      <c r="S22" s="147"/>
      <c r="T22" s="147"/>
      <c r="U22" s="147"/>
      <c r="V22" s="147"/>
      <c r="W22" s="147"/>
      <c r="X22" s="147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s="5" customFormat="1">
      <c r="A23" s="101" t="s">
        <v>322</v>
      </c>
      <c r="B23" s="101" t="s">
        <v>253</v>
      </c>
      <c r="C23" s="142">
        <v>490778</v>
      </c>
      <c r="D23" s="101" t="s">
        <v>337</v>
      </c>
      <c r="E23" s="101" t="s">
        <v>338</v>
      </c>
      <c r="F23" s="142">
        <v>657000</v>
      </c>
      <c r="G23" s="101" t="s">
        <v>351</v>
      </c>
      <c r="H23" s="101" t="s">
        <v>282</v>
      </c>
      <c r="I23" s="142">
        <v>161175</v>
      </c>
      <c r="J23" s="101" t="s">
        <v>365</v>
      </c>
      <c r="K23" s="101" t="s">
        <v>265</v>
      </c>
      <c r="L23" s="142">
        <v>374606</v>
      </c>
      <c r="M23" s="101" t="s">
        <v>379</v>
      </c>
      <c r="N23" s="101" t="s">
        <v>307</v>
      </c>
      <c r="O23" s="142">
        <v>167200</v>
      </c>
      <c r="P23" s="147"/>
      <c r="Q23" s="147"/>
      <c r="R23" s="147"/>
      <c r="S23" s="147"/>
      <c r="T23" s="147"/>
      <c r="U23" s="147"/>
      <c r="V23" s="147"/>
      <c r="W23" s="147"/>
      <c r="X23" s="147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>
      <c r="A24" s="140"/>
      <c r="B24" s="140"/>
      <c r="C24" s="140"/>
      <c r="D24" s="140"/>
      <c r="E24" s="140"/>
      <c r="F24" s="140"/>
      <c r="G24" s="140" t="s">
        <v>112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1:60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1:60">
      <c r="A26" s="41" t="s">
        <v>19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1:60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 spans="1:60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60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60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60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60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1:24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1:24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1:24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1:24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1:24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1:24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 spans="1:24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</row>
    <row r="44" spans="1:24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</row>
    <row r="45" spans="1:24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E21" sqref="E21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71" t="s">
        <v>31</v>
      </c>
      <c r="B2" s="171"/>
      <c r="C2" s="171"/>
      <c r="D2" s="171"/>
      <c r="E2" s="41"/>
      <c r="F2" s="41"/>
      <c r="G2" s="41"/>
      <c r="H2" s="41"/>
    </row>
    <row r="3" spans="1:9">
      <c r="A3" s="8" t="s">
        <v>32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>
      <c r="A4" s="43" t="s">
        <v>33</v>
      </c>
      <c r="B4" s="44">
        <v>335271285</v>
      </c>
      <c r="C4" s="45">
        <v>340343856</v>
      </c>
      <c r="D4" s="46">
        <v>340184546</v>
      </c>
      <c r="E4" s="47"/>
      <c r="F4" s="48" t="s">
        <v>34</v>
      </c>
      <c r="G4" s="49"/>
      <c r="H4" s="50"/>
      <c r="I4" s="51"/>
    </row>
    <row r="5" spans="1:9">
      <c r="A5" s="43" t="s">
        <v>35</v>
      </c>
      <c r="B5" s="44">
        <v>302115478</v>
      </c>
      <c r="C5" s="45">
        <v>315523279</v>
      </c>
      <c r="D5" s="46">
        <v>339438332</v>
      </c>
      <c r="E5" s="52"/>
      <c r="F5" s="53" t="s">
        <v>36</v>
      </c>
      <c r="G5" s="54"/>
      <c r="H5" s="50"/>
      <c r="I5" s="51"/>
    </row>
    <row r="6" spans="1:9">
      <c r="A6" s="43" t="s">
        <v>37</v>
      </c>
      <c r="B6" s="44">
        <v>332571455</v>
      </c>
      <c r="C6" s="45">
        <v>374189347</v>
      </c>
      <c r="D6" s="46">
        <v>360876337</v>
      </c>
      <c r="E6" s="55"/>
      <c r="F6" s="53" t="s">
        <v>38</v>
      </c>
      <c r="G6" s="41"/>
      <c r="H6" s="41"/>
    </row>
    <row r="7" spans="1:9">
      <c r="A7" s="43" t="s">
        <v>39</v>
      </c>
      <c r="B7" s="44">
        <v>313387707</v>
      </c>
      <c r="C7" s="45">
        <v>335323139</v>
      </c>
      <c r="D7" s="46">
        <v>352136271</v>
      </c>
      <c r="E7" s="55"/>
      <c r="F7" s="53" t="s">
        <v>40</v>
      </c>
      <c r="G7" s="41"/>
      <c r="H7" s="41"/>
    </row>
    <row r="8" spans="1:9">
      <c r="A8" s="43" t="s">
        <v>41</v>
      </c>
      <c r="B8" s="44">
        <v>353494380</v>
      </c>
      <c r="C8" s="45">
        <v>374821914</v>
      </c>
      <c r="D8" s="46">
        <v>355584381</v>
      </c>
      <c r="E8" s="47"/>
      <c r="F8" s="53" t="s">
        <v>42</v>
      </c>
      <c r="G8" s="41"/>
      <c r="H8" s="41"/>
    </row>
    <row r="9" spans="1:9">
      <c r="A9" s="43" t="s">
        <v>43</v>
      </c>
      <c r="B9" s="44">
        <v>349070868</v>
      </c>
      <c r="C9" s="45">
        <v>363266553</v>
      </c>
      <c r="D9" s="46">
        <v>348325879</v>
      </c>
      <c r="F9" s="53" t="s">
        <v>44</v>
      </c>
      <c r="G9" s="41"/>
      <c r="H9" s="41"/>
    </row>
    <row r="10" spans="1:9">
      <c r="A10" s="43" t="s">
        <v>45</v>
      </c>
      <c r="B10" s="44">
        <v>341527853</v>
      </c>
      <c r="C10" s="45">
        <v>373231878</v>
      </c>
      <c r="D10" s="46" t="s">
        <v>116</v>
      </c>
      <c r="E10" s="56"/>
      <c r="F10" s="53" t="s">
        <v>47</v>
      </c>
      <c r="G10" s="41"/>
      <c r="H10" s="41"/>
    </row>
    <row r="11" spans="1:9">
      <c r="A11" s="43" t="s">
        <v>46</v>
      </c>
      <c r="B11" s="44">
        <v>360545301</v>
      </c>
      <c r="C11" s="45">
        <v>383860386</v>
      </c>
      <c r="D11" s="46" t="s">
        <v>116</v>
      </c>
      <c r="E11" s="57"/>
      <c r="F11" s="53" t="s">
        <v>49</v>
      </c>
      <c r="G11" s="41"/>
      <c r="H11" s="41"/>
    </row>
    <row r="12" spans="1:9">
      <c r="A12" s="43" t="s">
        <v>48</v>
      </c>
      <c r="B12" s="44">
        <v>331517182</v>
      </c>
      <c r="C12" s="45">
        <v>356342714</v>
      </c>
      <c r="D12" s="46" t="s">
        <v>116</v>
      </c>
      <c r="E12" s="58"/>
      <c r="F12" s="53" t="s">
        <v>51</v>
      </c>
      <c r="G12" s="59"/>
      <c r="H12" s="41"/>
    </row>
    <row r="13" spans="1:9">
      <c r="A13" s="43" t="s">
        <v>50</v>
      </c>
      <c r="B13" s="44">
        <v>331525497</v>
      </c>
      <c r="C13" s="45">
        <v>376715121</v>
      </c>
      <c r="D13" s="46" t="s">
        <v>116</v>
      </c>
      <c r="E13" s="57"/>
      <c r="F13" s="53" t="s">
        <v>114</v>
      </c>
      <c r="G13" s="59"/>
      <c r="H13" s="41"/>
    </row>
    <row r="14" spans="1:9">
      <c r="A14" s="60" t="s">
        <v>52</v>
      </c>
      <c r="B14" s="44">
        <v>335972055</v>
      </c>
      <c r="C14" s="45">
        <v>368340889</v>
      </c>
      <c r="D14" s="46" t="s">
        <v>116</v>
      </c>
      <c r="E14" s="57"/>
      <c r="G14" s="41"/>
      <c r="H14" s="41"/>
    </row>
    <row r="15" spans="1:9">
      <c r="A15" s="60" t="s">
        <v>53</v>
      </c>
      <c r="B15" s="44">
        <v>344924967</v>
      </c>
      <c r="C15" s="45">
        <v>355557310</v>
      </c>
      <c r="D15" s="61" t="s">
        <v>116</v>
      </c>
      <c r="E15" s="57"/>
      <c r="F15" s="57"/>
      <c r="G15" s="41"/>
      <c r="H15" s="41"/>
    </row>
    <row r="16" spans="1:9">
      <c r="A16" s="60" t="s">
        <v>117</v>
      </c>
      <c r="B16" s="62">
        <f>SUM(B4:B9)</f>
        <v>1985911173</v>
      </c>
      <c r="C16" s="62">
        <f t="shared" ref="C16:D16" si="0">SUM(C4:C9)</f>
        <v>2103468088</v>
      </c>
      <c r="D16" s="62">
        <f t="shared" si="0"/>
        <v>2096545746</v>
      </c>
      <c r="E16" s="59"/>
      <c r="F16" s="59"/>
      <c r="G16" s="59"/>
      <c r="H16" s="41"/>
    </row>
    <row r="17" spans="1:8">
      <c r="A17" s="41"/>
      <c r="B17" s="63"/>
      <c r="C17" s="63"/>
      <c r="D17" s="64"/>
      <c r="E17" s="65"/>
      <c r="F17" s="41"/>
      <c r="G17" s="41"/>
      <c r="H17" s="41"/>
    </row>
    <row r="18" spans="1:8">
      <c r="A18" s="66"/>
      <c r="B18" s="63"/>
      <c r="C18" s="65"/>
      <c r="D18" s="41"/>
      <c r="E18" s="41"/>
      <c r="F18" s="41"/>
      <c r="G18" s="41"/>
      <c r="H18" s="41"/>
    </row>
    <row r="19" spans="1:8" ht="18" customHeight="1">
      <c r="A19" s="67">
        <v>-2.0412881970763502E-2</v>
      </c>
      <c r="B19" s="68" t="s">
        <v>125</v>
      </c>
      <c r="C19" s="69"/>
      <c r="D19" s="70"/>
      <c r="E19" s="71"/>
      <c r="F19" s="71"/>
      <c r="G19" s="71"/>
      <c r="H19" s="71"/>
    </row>
    <row r="20" spans="1:8" ht="18" customHeight="1">
      <c r="A20" s="67">
        <v>-4.1128680514663292E-2</v>
      </c>
      <c r="B20" s="72" t="s">
        <v>126</v>
      </c>
      <c r="C20" s="73"/>
      <c r="D20" s="71"/>
      <c r="E20" s="71"/>
      <c r="F20" s="71"/>
      <c r="G20" s="71"/>
      <c r="H20" s="71"/>
    </row>
    <row r="21" spans="1:8" ht="18" customHeight="1">
      <c r="A21" s="67">
        <v>-2.1342055963260733E-3</v>
      </c>
      <c r="B21" s="74" t="s">
        <v>127</v>
      </c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J28" sqref="J28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69" t="s">
        <v>121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0</v>
      </c>
      <c r="B3" s="170" t="s">
        <v>20</v>
      </c>
      <c r="C3" s="170"/>
      <c r="D3" s="170" t="s">
        <v>21</v>
      </c>
      <c r="E3" s="170"/>
      <c r="F3" s="170" t="s">
        <v>22</v>
      </c>
      <c r="G3" s="170"/>
      <c r="H3" s="170" t="s">
        <v>23</v>
      </c>
      <c r="I3" s="170"/>
      <c r="J3" s="170" t="s">
        <v>24</v>
      </c>
      <c r="K3" s="170"/>
      <c r="L3" s="4"/>
    </row>
    <row r="4" spans="1:64">
      <c r="A4" s="34" t="s">
        <v>6</v>
      </c>
      <c r="B4" s="10" t="s">
        <v>7</v>
      </c>
      <c r="C4" s="11" t="s">
        <v>120</v>
      </c>
      <c r="D4" s="10" t="s">
        <v>7</v>
      </c>
      <c r="E4" s="11" t="s">
        <v>120</v>
      </c>
      <c r="F4" s="10" t="s">
        <v>7</v>
      </c>
      <c r="G4" s="11" t="s">
        <v>120</v>
      </c>
      <c r="H4" s="10" t="s">
        <v>7</v>
      </c>
      <c r="I4" s="11" t="s">
        <v>120</v>
      </c>
      <c r="J4" s="10" t="s">
        <v>7</v>
      </c>
      <c r="K4" s="11" t="s">
        <v>120</v>
      </c>
      <c r="L4" s="12"/>
    </row>
    <row r="5" spans="1:64">
      <c r="A5" s="13" t="s">
        <v>8</v>
      </c>
      <c r="B5" s="14">
        <v>3.5386888088931157</v>
      </c>
      <c r="C5" s="15">
        <v>-1.8082369676182382E-2</v>
      </c>
      <c r="D5" s="16">
        <v>3.1035184510679565</v>
      </c>
      <c r="E5" s="15">
        <v>-4.6793788973948675E-2</v>
      </c>
      <c r="F5" s="16">
        <v>9.2392709119320813</v>
      </c>
      <c r="G5" s="15">
        <v>1.4794022729638465E-2</v>
      </c>
      <c r="H5" s="16">
        <v>3.4896162831703155</v>
      </c>
      <c r="I5" s="15">
        <v>-0.3826374453512047</v>
      </c>
      <c r="J5" s="16">
        <v>1.8179857043378791</v>
      </c>
      <c r="K5" s="17">
        <v>-0.31922143545580345</v>
      </c>
    </row>
    <row r="6" spans="1:64">
      <c r="A6" s="18" t="s">
        <v>9</v>
      </c>
      <c r="B6" s="19">
        <v>2.7750696154616135</v>
      </c>
      <c r="C6" s="20">
        <v>1.6479524237640941E-2</v>
      </c>
      <c r="D6" s="21">
        <v>3.0610114123338721</v>
      </c>
      <c r="E6" s="20">
        <v>-1.8873522692214231E-2</v>
      </c>
      <c r="F6" s="21">
        <v>8.6769509604556614</v>
      </c>
      <c r="G6" s="20">
        <v>4.0622271359351148E-2</v>
      </c>
      <c r="H6" s="21">
        <v>3.4516599228126115</v>
      </c>
      <c r="I6" s="20">
        <v>-0.34577597873324362</v>
      </c>
      <c r="J6" s="21">
        <v>2.3560334629700552</v>
      </c>
      <c r="K6" s="22">
        <v>-0.20953493375000837</v>
      </c>
    </row>
    <row r="7" spans="1:64">
      <c r="A7" s="18" t="s">
        <v>10</v>
      </c>
      <c r="B7" s="19">
        <v>2.9987440942463057</v>
      </c>
      <c r="C7" s="20">
        <v>-1.1856920613666342E-2</v>
      </c>
      <c r="D7" s="21">
        <v>3.0368927435038859</v>
      </c>
      <c r="E7" s="20">
        <v>-7.1401319040389516E-2</v>
      </c>
      <c r="F7" s="21">
        <v>9.0268946203261571</v>
      </c>
      <c r="G7" s="20">
        <v>-1.9307482284314909E-2</v>
      </c>
      <c r="H7" s="21">
        <v>5.4909012123057472</v>
      </c>
      <c r="I7" s="20">
        <v>-0.19922917153899838</v>
      </c>
      <c r="J7" s="21">
        <v>2.2648497979636124</v>
      </c>
      <c r="K7" s="22">
        <v>-0.19275866330687066</v>
      </c>
      <c r="L7" s="35"/>
      <c r="M7" s="2" t="s">
        <v>25</v>
      </c>
    </row>
    <row r="8" spans="1:64" s="111" customFormat="1" hidden="1">
      <c r="A8" s="18"/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9">
        <v>4.1094121326562503</v>
      </c>
      <c r="C9" s="20">
        <v>0.21331477895420223</v>
      </c>
      <c r="D9" s="21">
        <v>2.9066175333698321</v>
      </c>
      <c r="E9" s="20">
        <v>-4.3499668095733843E-3</v>
      </c>
      <c r="F9" s="21">
        <v>9.3214006358177297</v>
      </c>
      <c r="G9" s="20">
        <v>-4.8665474382851646E-2</v>
      </c>
      <c r="H9" s="21">
        <v>3.1017254312735645</v>
      </c>
      <c r="I9" s="20">
        <v>-0.41837240552297211</v>
      </c>
      <c r="J9" s="21">
        <v>2.2818828649984133</v>
      </c>
      <c r="K9" s="22">
        <v>-0.28069363418094795</v>
      </c>
    </row>
    <row r="10" spans="1:64">
      <c r="A10" s="18" t="s">
        <v>12</v>
      </c>
      <c r="B10" s="19">
        <v>3.3701368710383126</v>
      </c>
      <c r="C10" s="20">
        <v>-6.5801730349741683E-2</v>
      </c>
      <c r="D10" s="21">
        <v>3.8455341663588265</v>
      </c>
      <c r="E10" s="20">
        <v>-1.3179305108072706E-2</v>
      </c>
      <c r="F10" s="21">
        <v>10.136757467554188</v>
      </c>
      <c r="G10" s="20">
        <v>-3.0312249265204753E-2</v>
      </c>
      <c r="H10" s="21">
        <v>6.0153810156457128</v>
      </c>
      <c r="I10" s="20">
        <v>-0.22287373983778994</v>
      </c>
      <c r="J10" s="21">
        <v>2.1789036211321813</v>
      </c>
      <c r="K10" s="22">
        <v>-0.24935151921666096</v>
      </c>
    </row>
    <row r="11" spans="1:64">
      <c r="A11" s="18" t="s">
        <v>13</v>
      </c>
      <c r="B11" s="19">
        <v>5.7669268496628705</v>
      </c>
      <c r="C11" s="20">
        <v>0.20231069224402501</v>
      </c>
      <c r="D11" s="21">
        <v>2.8472222222222223</v>
      </c>
      <c r="E11" s="20">
        <v>-5.2758828496410136E-2</v>
      </c>
      <c r="F11" s="21">
        <v>7.6632246474909334</v>
      </c>
      <c r="G11" s="20">
        <v>2.9944862024863097E-2</v>
      </c>
      <c r="H11" s="21">
        <v>5.4235200412905193</v>
      </c>
      <c r="I11" s="20">
        <v>-0.11163463108201302</v>
      </c>
      <c r="J11" s="21">
        <v>2.2694470362346881</v>
      </c>
      <c r="K11" s="22">
        <v>-0.34757731104440664</v>
      </c>
      <c r="L11" s="2" t="s">
        <v>26</v>
      </c>
    </row>
    <row r="12" spans="1:64" hidden="1">
      <c r="A12" s="18" t="s">
        <v>14</v>
      </c>
      <c r="B12" s="19"/>
      <c r="C12" s="20"/>
      <c r="D12" s="21"/>
      <c r="E12" s="20"/>
      <c r="F12" s="21"/>
      <c r="G12" s="20"/>
      <c r="H12" s="21"/>
      <c r="I12" s="20"/>
      <c r="J12" s="21"/>
      <c r="K12" s="22"/>
    </row>
    <row r="13" spans="1:64">
      <c r="A13" s="18" t="s">
        <v>15</v>
      </c>
      <c r="B13" s="19">
        <v>2.8225269366552395</v>
      </c>
      <c r="C13" s="20">
        <v>3.7149365302964747E-2</v>
      </c>
      <c r="D13" s="21">
        <v>2.7640028639205392</v>
      </c>
      <c r="E13" s="20">
        <v>-3.4320425476632194E-2</v>
      </c>
      <c r="F13" s="21">
        <v>9.5192327016861906</v>
      </c>
      <c r="G13" s="20">
        <v>-2.581396168976255E-3</v>
      </c>
      <c r="H13" s="21">
        <v>2.668150312732875</v>
      </c>
      <c r="I13" s="20">
        <v>1.3242481727151376E-2</v>
      </c>
      <c r="J13" s="21">
        <v>1.7584740749168066</v>
      </c>
      <c r="K13" s="22">
        <v>-0.10031761143406676</v>
      </c>
    </row>
    <row r="14" spans="1:64">
      <c r="A14" s="18" t="s">
        <v>16</v>
      </c>
      <c r="B14" s="19">
        <v>5.9964680732410072</v>
      </c>
      <c r="C14" s="20">
        <v>0.6410081099498629</v>
      </c>
      <c r="D14" s="21">
        <v>3.2529111249223122</v>
      </c>
      <c r="E14" s="20">
        <v>9.4726923399939392E-2</v>
      </c>
      <c r="F14" s="21">
        <v>9.1714025034329776</v>
      </c>
      <c r="G14" s="20">
        <v>3.8126120502702518E-2</v>
      </c>
      <c r="H14" s="21">
        <v>2.997123280162254</v>
      </c>
      <c r="I14" s="20">
        <v>6.0518683556784747E-2</v>
      </c>
      <c r="J14" s="21">
        <v>3.0169353551476457</v>
      </c>
      <c r="K14" s="22">
        <v>0.1289413697531494</v>
      </c>
    </row>
    <row r="15" spans="1:64">
      <c r="A15" s="23" t="s">
        <v>27</v>
      </c>
      <c r="B15" s="24">
        <v>1.5323964788982358</v>
      </c>
      <c r="C15" s="25">
        <v>-0.31282439956287023</v>
      </c>
      <c r="D15" s="24">
        <v>3.8263975694444445</v>
      </c>
      <c r="E15" s="25">
        <v>0.70062114197530867</v>
      </c>
      <c r="F15" s="24">
        <v>12.91</v>
      </c>
      <c r="G15" s="25" t="s">
        <v>113</v>
      </c>
      <c r="H15" s="24">
        <v>4.2420090444930709</v>
      </c>
      <c r="I15" s="25">
        <v>0.231876365774034</v>
      </c>
      <c r="J15" s="36" t="s">
        <v>113</v>
      </c>
      <c r="K15" s="26" t="s">
        <v>113</v>
      </c>
      <c r="N15" s="2" t="s">
        <v>28</v>
      </c>
      <c r="O15" s="2" t="s">
        <v>29</v>
      </c>
    </row>
    <row r="16" spans="1:64">
      <c r="A16" s="27" t="s">
        <v>18</v>
      </c>
      <c r="B16" s="28">
        <v>3.4857882473556945</v>
      </c>
      <c r="C16" s="29">
        <v>6.4575402046811975E-2</v>
      </c>
      <c r="D16" s="28">
        <v>3.0637503554953813</v>
      </c>
      <c r="E16" s="29">
        <v>-3.2890348973266557E-2</v>
      </c>
      <c r="F16" s="28">
        <v>9.0458802546894042</v>
      </c>
      <c r="G16" s="29">
        <v>1.3536946997928623E-2</v>
      </c>
      <c r="H16" s="28">
        <v>4.014546469465559</v>
      </c>
      <c r="I16" s="29">
        <v>-0.26340059219738771</v>
      </c>
      <c r="J16" s="28">
        <v>2.1201577556119164</v>
      </c>
      <c r="K16" s="30">
        <v>-0.23716292560842647</v>
      </c>
    </row>
    <row r="17" spans="1:11">
      <c r="A17" s="37"/>
    </row>
    <row r="18" spans="1:11">
      <c r="A18" s="2" t="s">
        <v>19</v>
      </c>
    </row>
    <row r="20" spans="1:11">
      <c r="A20" s="38" t="s">
        <v>30</v>
      </c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>
      <c r="A22" s="39"/>
    </row>
    <row r="23" spans="1:11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B16" sqref="B16:D16"/>
    </sheetView>
  </sheetViews>
  <sheetFormatPr defaultColWidth="9.140625" defaultRowHeight="1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76"/>
      <c r="B1" s="76"/>
      <c r="C1" s="76"/>
      <c r="D1" s="76"/>
    </row>
    <row r="2" spans="1:14" ht="39.950000000000003" customHeight="1">
      <c r="A2" s="171" t="s">
        <v>55</v>
      </c>
      <c r="B2" s="171"/>
      <c r="C2" s="171"/>
      <c r="D2" s="171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>
      <c r="A3" s="8" t="s">
        <v>32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>
      <c r="A4" s="43" t="s">
        <v>33</v>
      </c>
      <c r="B4" s="44">
        <v>335895900</v>
      </c>
      <c r="C4" s="45">
        <v>315786508</v>
      </c>
      <c r="D4" s="46">
        <v>343338217</v>
      </c>
      <c r="E4" s="52"/>
      <c r="F4" s="48" t="s">
        <v>34</v>
      </c>
      <c r="G4" s="81"/>
      <c r="H4" s="82"/>
      <c r="I4" s="83"/>
    </row>
    <row r="5" spans="1:14" ht="15.75">
      <c r="A5" s="43" t="s">
        <v>35</v>
      </c>
      <c r="B5" s="44">
        <v>307247392</v>
      </c>
      <c r="C5" s="45">
        <v>308949711</v>
      </c>
      <c r="D5" s="46">
        <v>337304501</v>
      </c>
      <c r="E5" s="52"/>
      <c r="F5" s="168" t="s">
        <v>36</v>
      </c>
      <c r="G5" s="80"/>
      <c r="H5" s="82"/>
      <c r="I5" s="83"/>
    </row>
    <row r="6" spans="1:14">
      <c r="A6" s="43" t="s">
        <v>37</v>
      </c>
      <c r="B6" s="44">
        <v>345218624</v>
      </c>
      <c r="C6" s="45">
        <v>369307255</v>
      </c>
      <c r="D6" s="46">
        <v>358080541</v>
      </c>
      <c r="E6" s="55"/>
      <c r="F6" s="168" t="s">
        <v>38</v>
      </c>
      <c r="H6" s="80"/>
    </row>
    <row r="7" spans="1:14">
      <c r="A7" s="43" t="s">
        <v>39</v>
      </c>
      <c r="B7" s="44">
        <v>312627507</v>
      </c>
      <c r="C7" s="45">
        <v>319196094</v>
      </c>
      <c r="D7" s="46">
        <v>367110985</v>
      </c>
      <c r="E7" s="55"/>
      <c r="F7" s="168" t="s">
        <v>40</v>
      </c>
      <c r="H7" s="80"/>
    </row>
    <row r="8" spans="1:14">
      <c r="A8" s="43" t="s">
        <v>41</v>
      </c>
      <c r="B8" s="44">
        <v>337433119</v>
      </c>
      <c r="C8" s="45">
        <v>355474481</v>
      </c>
      <c r="D8" s="46">
        <v>355562754</v>
      </c>
      <c r="E8" s="47"/>
      <c r="F8" s="168" t="s">
        <v>42</v>
      </c>
      <c r="H8" s="80"/>
    </row>
    <row r="9" spans="1:14">
      <c r="A9" s="43" t="s">
        <v>43</v>
      </c>
      <c r="B9" s="44">
        <v>306534143</v>
      </c>
      <c r="C9" s="45">
        <v>327336774</v>
      </c>
      <c r="D9" s="46">
        <v>333550153</v>
      </c>
      <c r="F9" s="168" t="s">
        <v>44</v>
      </c>
      <c r="H9" s="80"/>
    </row>
    <row r="10" spans="1:14">
      <c r="A10" s="43" t="s">
        <v>45</v>
      </c>
      <c r="B10" s="44">
        <v>311164116</v>
      </c>
      <c r="C10" s="45">
        <v>341227056</v>
      </c>
      <c r="D10" s="46"/>
      <c r="E10" s="84"/>
      <c r="F10" s="168" t="s">
        <v>47</v>
      </c>
      <c r="H10" s="80"/>
    </row>
    <row r="11" spans="1:14">
      <c r="A11" s="43" t="s">
        <v>46</v>
      </c>
      <c r="B11" s="44">
        <v>326184727</v>
      </c>
      <c r="C11" s="45">
        <v>363460293</v>
      </c>
      <c r="D11" s="46"/>
      <c r="E11" s="85"/>
      <c r="F11" s="168" t="s">
        <v>49</v>
      </c>
      <c r="H11" s="80"/>
    </row>
    <row r="12" spans="1:14">
      <c r="A12" s="43" t="s">
        <v>48</v>
      </c>
      <c r="B12" s="44">
        <v>311717475</v>
      </c>
      <c r="C12" s="45">
        <v>359884509</v>
      </c>
      <c r="D12" s="46"/>
      <c r="E12" s="86"/>
      <c r="F12" s="168" t="s">
        <v>51</v>
      </c>
      <c r="G12" s="80"/>
    </row>
    <row r="13" spans="1:14">
      <c r="A13" s="43" t="s">
        <v>50</v>
      </c>
      <c r="B13" s="44">
        <v>337759954</v>
      </c>
      <c r="C13" s="45">
        <v>369780655</v>
      </c>
      <c r="D13" s="46"/>
      <c r="E13" s="85"/>
      <c r="F13" s="168" t="s">
        <v>114</v>
      </c>
      <c r="G13" s="80"/>
    </row>
    <row r="14" spans="1:14">
      <c r="A14" s="43" t="s">
        <v>52</v>
      </c>
      <c r="B14" s="44">
        <v>335427930</v>
      </c>
      <c r="C14" s="45">
        <v>385026321</v>
      </c>
      <c r="D14" s="46"/>
      <c r="E14" s="85"/>
      <c r="F14" s="168"/>
    </row>
    <row r="15" spans="1:14">
      <c r="A15" s="87" t="s">
        <v>53</v>
      </c>
      <c r="B15" s="44">
        <v>349745979</v>
      </c>
      <c r="C15" s="45">
        <v>384082872</v>
      </c>
      <c r="D15" s="61"/>
      <c r="E15" s="85"/>
      <c r="F15" s="88"/>
    </row>
    <row r="16" spans="1:14">
      <c r="A16" s="87" t="s">
        <v>118</v>
      </c>
      <c r="B16" s="62">
        <f>SUM(B4:B9)</f>
        <v>1944956685</v>
      </c>
      <c r="C16" s="62">
        <f t="shared" ref="C16:D16" si="0">SUM(C4:C9)</f>
        <v>1996050823</v>
      </c>
      <c r="D16" s="62">
        <f t="shared" si="0"/>
        <v>2094947151</v>
      </c>
      <c r="E16" s="89"/>
      <c r="F16" s="90"/>
      <c r="G16" s="80"/>
    </row>
    <row r="17" spans="1:8">
      <c r="A17" s="90"/>
      <c r="B17" s="91"/>
      <c r="C17" s="91"/>
      <c r="D17" s="92"/>
      <c r="E17" s="93"/>
      <c r="F17" s="90"/>
    </row>
    <row r="18" spans="1:8">
      <c r="A18" s="90"/>
      <c r="B18" s="91"/>
      <c r="C18" s="93"/>
      <c r="D18" s="90"/>
      <c r="E18" s="90"/>
      <c r="F18" s="71"/>
    </row>
    <row r="19" spans="1:8" ht="18" customHeight="1">
      <c r="A19" s="67">
        <v>-6.1909186922317519E-2</v>
      </c>
      <c r="B19" s="68" t="s">
        <v>125</v>
      </c>
      <c r="C19" s="71"/>
      <c r="D19" s="71"/>
      <c r="E19" s="94"/>
      <c r="F19" s="71"/>
      <c r="G19" s="71"/>
      <c r="H19" s="71"/>
    </row>
    <row r="20" spans="1:8" ht="18">
      <c r="A20" s="67">
        <v>1.8981610052770912E-2</v>
      </c>
      <c r="B20" s="72" t="s">
        <v>126</v>
      </c>
      <c r="C20" s="95"/>
      <c r="D20" s="94"/>
      <c r="E20" s="71"/>
      <c r="F20" s="71"/>
      <c r="G20" s="71"/>
      <c r="H20" s="71"/>
    </row>
    <row r="21" spans="1:8" ht="18">
      <c r="A21" s="67">
        <v>8.813377112121569E-2</v>
      </c>
      <c r="B21" s="74" t="s">
        <v>127</v>
      </c>
      <c r="C21" s="71"/>
      <c r="D21" s="71"/>
      <c r="E21" s="71"/>
      <c r="F21" s="71"/>
      <c r="G21" s="71"/>
      <c r="H21" s="71"/>
    </row>
    <row r="22" spans="1:8" ht="15.75" customHeight="1">
      <c r="A22" s="71"/>
      <c r="B22" s="95"/>
      <c r="C22" s="71"/>
      <c r="D22" s="71"/>
      <c r="E22" s="71"/>
      <c r="G22" s="71"/>
      <c r="H22" s="71"/>
    </row>
    <row r="23" spans="1:8">
      <c r="A23" s="71"/>
      <c r="B23" s="71"/>
      <c r="C23" s="71"/>
      <c r="D23" s="71"/>
      <c r="E23" s="71"/>
      <c r="F23" s="90"/>
      <c r="G23" s="71"/>
      <c r="H23" s="71"/>
    </row>
    <row r="24" spans="1:8">
      <c r="A24" s="41" t="s">
        <v>19</v>
      </c>
      <c r="B24" s="90"/>
      <c r="C24" s="90"/>
      <c r="D24" s="90"/>
      <c r="E24" s="90"/>
      <c r="F24" s="90"/>
    </row>
    <row r="25" spans="1:8">
      <c r="A25" s="90"/>
      <c r="B25" s="93"/>
      <c r="C25" s="90"/>
      <c r="D25" s="90"/>
      <c r="E25" s="90"/>
      <c r="F25" s="90"/>
    </row>
    <row r="26" spans="1:8">
      <c r="A26" s="90"/>
      <c r="B26" s="90"/>
      <c r="C26" s="90"/>
      <c r="D26" s="90"/>
      <c r="E26" s="90"/>
      <c r="F26" s="90"/>
    </row>
    <row r="27" spans="1:8">
      <c r="A27" s="90"/>
      <c r="B27" s="90"/>
      <c r="C27" s="90"/>
      <c r="D27" s="90"/>
      <c r="E27" s="90"/>
      <c r="F27" s="90"/>
    </row>
    <row r="28" spans="1:8">
      <c r="A28" s="90"/>
      <c r="B28" s="90"/>
      <c r="C28" s="90"/>
      <c r="D28" s="90"/>
      <c r="E28" s="90"/>
      <c r="F28" s="90"/>
    </row>
    <row r="29" spans="1:8">
      <c r="A29" s="90"/>
      <c r="B29" s="90"/>
      <c r="C29" s="90"/>
      <c r="D29" s="90"/>
      <c r="E29" s="90"/>
      <c r="F29" s="90"/>
    </row>
    <row r="30" spans="1:8">
      <c r="A30" s="90"/>
      <c r="B30" s="90"/>
      <c r="C30" s="90"/>
      <c r="D30" s="90"/>
      <c r="E30" s="90"/>
      <c r="F30" s="90"/>
    </row>
    <row r="31" spans="1:8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63" ht="30" customHeight="1">
      <c r="A2" s="172" t="s">
        <v>56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99">
        <v>3.48</v>
      </c>
      <c r="C4" s="99">
        <v>2.82</v>
      </c>
      <c r="D4" s="99">
        <v>2.5188087377565243</v>
      </c>
      <c r="E4" s="99">
        <v>2.143843486681368</v>
      </c>
      <c r="F4" s="99">
        <v>2.3110640863269545</v>
      </c>
      <c r="G4" s="99">
        <v>2.4825845502181227</v>
      </c>
      <c r="H4" s="99">
        <v>3.0864549376485524</v>
      </c>
      <c r="I4" s="99">
        <v>4.2648830371557338</v>
      </c>
      <c r="J4" s="99">
        <v>4.0195360630216701</v>
      </c>
      <c r="K4" s="99">
        <v>4.7300000000000004</v>
      </c>
      <c r="L4" s="99">
        <v>4.389579696079589</v>
      </c>
      <c r="M4" s="99">
        <v>4.5297633522229601</v>
      </c>
      <c r="N4" s="100">
        <v>4.0441253358092535</v>
      </c>
      <c r="O4" s="100">
        <v>3.3855651750093174</v>
      </c>
      <c r="P4" s="99">
        <v>3.0091828415600301</v>
      </c>
      <c r="Q4" s="99">
        <v>2.8564244744637399</v>
      </c>
      <c r="R4" s="99">
        <v>4.3222723825583786</v>
      </c>
      <c r="S4" s="99">
        <v>5.4027497132615805</v>
      </c>
      <c r="T4" s="99">
        <v>3.798562169096714</v>
      </c>
      <c r="U4" s="99">
        <v>3.4200876154453126</v>
      </c>
      <c r="V4" s="99">
        <v>6.2143623284209433</v>
      </c>
      <c r="W4" s="99">
        <v>4.4746401622788996</v>
      </c>
      <c r="X4" s="99">
        <v>5.0186384167036806</v>
      </c>
      <c r="Y4" s="99">
        <v>4.1627015722689045</v>
      </c>
      <c r="Z4" s="99">
        <v>3.2631670044023502</v>
      </c>
      <c r="BI4"/>
      <c r="BJ4"/>
      <c r="BK4"/>
    </row>
    <row r="5" spans="1:63">
      <c r="A5" s="98" t="s">
        <v>58</v>
      </c>
      <c r="B5" s="99">
        <v>8.8741636956814229</v>
      </c>
      <c r="C5" s="99">
        <v>5.67</v>
      </c>
      <c r="D5" s="99">
        <v>5.453721625569206</v>
      </c>
      <c r="E5" s="99">
        <v>4.5087706697572676</v>
      </c>
      <c r="F5" s="99">
        <v>4.8014575186633488</v>
      </c>
      <c r="G5" s="99">
        <v>6.3783529177149161</v>
      </c>
      <c r="H5" s="99">
        <v>6.0169886800747348</v>
      </c>
      <c r="I5" s="99">
        <v>7.8700023175286979</v>
      </c>
      <c r="J5" s="99">
        <v>12.298458486437823</v>
      </c>
      <c r="K5" s="99">
        <v>10.62</v>
      </c>
      <c r="L5" s="99">
        <v>11.374001210222826</v>
      </c>
      <c r="M5" s="99">
        <v>9.0552854306880359</v>
      </c>
      <c r="N5" s="100">
        <v>6.6422522113342959</v>
      </c>
      <c r="O5" s="100">
        <v>6.141585950979696</v>
      </c>
      <c r="P5" s="99">
        <v>4.3850427650335497</v>
      </c>
      <c r="Q5" s="99">
        <v>5.6415148260939301</v>
      </c>
      <c r="R5" s="99">
        <v>5.4157429635508878</v>
      </c>
      <c r="S5" s="99">
        <v>8.760079278719104</v>
      </c>
      <c r="T5" s="99">
        <v>10.990162376106454</v>
      </c>
      <c r="U5" s="99">
        <v>10.562852436527649</v>
      </c>
      <c r="V5" s="99">
        <v>9.3121608034814685</v>
      </c>
      <c r="W5" s="99">
        <v>11.835467452701781</v>
      </c>
      <c r="X5" s="99">
        <v>13.236727455116002</v>
      </c>
      <c r="Y5" s="99">
        <v>9.9860043049998826</v>
      </c>
      <c r="Z5" s="99">
        <v>7.3109303803501628</v>
      </c>
      <c r="BI5"/>
      <c r="BJ5"/>
      <c r="BK5"/>
    </row>
    <row r="6" spans="1:63">
      <c r="A6" s="98" t="s">
        <v>59</v>
      </c>
      <c r="B6" s="99">
        <v>3.4938720986550424</v>
      </c>
      <c r="C6" s="99">
        <v>2.73</v>
      </c>
      <c r="D6" s="99">
        <v>2.481764938299702</v>
      </c>
      <c r="E6" s="99">
        <v>2.5</v>
      </c>
      <c r="F6" s="99">
        <v>2.6897627527083516</v>
      </c>
      <c r="G6" s="99">
        <v>2.9425594383797966</v>
      </c>
      <c r="H6" s="99">
        <v>3.0776784729926807</v>
      </c>
      <c r="I6" s="99">
        <v>3.7544814583826178</v>
      </c>
      <c r="J6" s="99">
        <v>3.4161785690961337</v>
      </c>
      <c r="K6" s="99">
        <v>3.22</v>
      </c>
      <c r="L6" s="99">
        <v>3.6763476826502322</v>
      </c>
      <c r="M6" s="99">
        <v>3.9803766652802466</v>
      </c>
      <c r="N6" s="100">
        <v>4.166666666666667</v>
      </c>
      <c r="O6" s="100">
        <v>4.1449242765032235</v>
      </c>
      <c r="P6" s="99">
        <v>4.0555105585281996</v>
      </c>
      <c r="Q6" s="99">
        <v>2.8421450420596499</v>
      </c>
      <c r="R6" s="99">
        <v>3.0105502824794734</v>
      </c>
      <c r="S6" s="99">
        <v>4.0588757311834929</v>
      </c>
      <c r="T6" s="99">
        <v>3.604051886704382</v>
      </c>
      <c r="U6" s="99">
        <v>3.3219944910064019</v>
      </c>
      <c r="V6" s="99">
        <v>3.2901391529133908</v>
      </c>
      <c r="W6" s="99">
        <v>3.7370562003427334</v>
      </c>
      <c r="X6" s="99">
        <v>4.5009318078611429</v>
      </c>
      <c r="Y6" s="99">
        <v>3.1753559289113333</v>
      </c>
      <c r="Z6" s="99">
        <v>2.8043167665918194</v>
      </c>
      <c r="BI6"/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100"/>
      <c r="P7" s="99"/>
      <c r="Q7" s="99"/>
      <c r="R7" s="99"/>
      <c r="S7" s="99"/>
      <c r="T7" s="99"/>
      <c r="U7" s="99"/>
      <c r="V7" s="99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3">
      <c r="A8" s="98" t="s">
        <v>60</v>
      </c>
      <c r="B8" s="99">
        <v>2.9412542378177391</v>
      </c>
      <c r="C8" s="99">
        <v>2.5</v>
      </c>
      <c r="D8" s="99">
        <v>2.2233999041615986</v>
      </c>
      <c r="E8" s="99">
        <v>1.858500061137774</v>
      </c>
      <c r="F8" s="99">
        <v>1.9388633019893815</v>
      </c>
      <c r="G8" s="99">
        <v>2.2243000126694539</v>
      </c>
      <c r="H8" s="99">
        <v>3.86759987398157</v>
      </c>
      <c r="I8" s="99">
        <v>3.706299919457682</v>
      </c>
      <c r="J8" s="99">
        <v>3.2277000240442413</v>
      </c>
      <c r="K8" s="99">
        <v>2.79</v>
      </c>
      <c r="L8" s="99">
        <v>3.4720000223017653</v>
      </c>
      <c r="M8" s="99">
        <v>4.1515235380190729</v>
      </c>
      <c r="N8" s="100">
        <v>3.0616999499081654</v>
      </c>
      <c r="O8" s="100">
        <v>2.565047858875646</v>
      </c>
      <c r="P8" s="99">
        <v>2.1119634983171101</v>
      </c>
      <c r="Q8" s="99">
        <v>2.5399001602014</v>
      </c>
      <c r="R8" s="99">
        <v>2.5050999685962525</v>
      </c>
      <c r="S8" s="99">
        <v>2.5540000721578813</v>
      </c>
      <c r="T8" s="99">
        <v>2.6401997579819421</v>
      </c>
      <c r="U8" s="99">
        <v>4.195899846789934</v>
      </c>
      <c r="V8" s="99">
        <v>5.1685000275831623</v>
      </c>
      <c r="W8" s="99">
        <v>5.5765999722876538</v>
      </c>
      <c r="X8" s="99">
        <v>5.1222000715535057</v>
      </c>
      <c r="Y8" s="99">
        <v>4.8601002109704643</v>
      </c>
      <c r="Z8" s="99">
        <v>4.4985000736521652</v>
      </c>
      <c r="BI8"/>
      <c r="BJ8"/>
      <c r="BK8"/>
    </row>
    <row r="9" spans="1:63">
      <c r="A9" s="98" t="s">
        <v>61</v>
      </c>
      <c r="B9" s="99">
        <v>3.2931900366188587</v>
      </c>
      <c r="C9" s="99">
        <v>2.58</v>
      </c>
      <c r="D9" s="99">
        <v>2.6666666666666665</v>
      </c>
      <c r="E9" s="99">
        <v>2.5185180686304283</v>
      </c>
      <c r="F9" s="99">
        <v>3.0233100492141611</v>
      </c>
      <c r="G9" s="99">
        <v>3.3333333333333335</v>
      </c>
      <c r="H9" s="99">
        <v>3.33</v>
      </c>
      <c r="I9" s="99">
        <v>3.3333922761352386</v>
      </c>
      <c r="J9" s="99">
        <v>3.3333333333333335</v>
      </c>
      <c r="K9" s="99">
        <v>3.56</v>
      </c>
      <c r="L9" s="99">
        <v>4.4445551779288284</v>
      </c>
      <c r="M9" s="99">
        <v>3.8518508397381162</v>
      </c>
      <c r="N9" s="100">
        <v>2.8235296356715605</v>
      </c>
      <c r="O9" s="100">
        <v>3.3334645979365205</v>
      </c>
      <c r="P9" s="99">
        <v>3.3333333333333299</v>
      </c>
      <c r="Q9" s="99">
        <v>3.3334297448950099</v>
      </c>
      <c r="R9" s="99">
        <v>3.3334869573232555</v>
      </c>
      <c r="S9" s="99">
        <v>3.5833333333333335</v>
      </c>
      <c r="T9" s="99">
        <v>4.2110057708161586</v>
      </c>
      <c r="U9" s="99">
        <v>4.118103122569174</v>
      </c>
      <c r="V9" s="99">
        <v>4.6256639681005307</v>
      </c>
      <c r="W9" s="99">
        <v>4.2026966190562289</v>
      </c>
      <c r="X9" s="99">
        <v>4.7050979498861052</v>
      </c>
      <c r="Y9" s="99">
        <v>4.3027784407319007</v>
      </c>
      <c r="Z9" s="99">
        <v>3.870158437013997</v>
      </c>
      <c r="BI9"/>
      <c r="BJ9"/>
      <c r="BK9"/>
    </row>
    <row r="10" spans="1:63" hidden="1">
      <c r="A10" s="98" t="s">
        <v>62</v>
      </c>
      <c r="B10" s="99">
        <v>4.8099999999999996</v>
      </c>
      <c r="C10" s="99">
        <v>5.03</v>
      </c>
      <c r="D10" s="99">
        <v>5.5558270836184489</v>
      </c>
      <c r="E10" s="99">
        <v>5.2532527680259253</v>
      </c>
      <c r="F10" s="99">
        <v>4.4748089286396819</v>
      </c>
      <c r="G10" s="99">
        <v>4.9900453566875003</v>
      </c>
      <c r="H10" s="99">
        <v>5.8703188719903334</v>
      </c>
      <c r="I10" s="99">
        <v>5.5197237928476763</v>
      </c>
      <c r="J10" s="99">
        <v>5.8124818769252151</v>
      </c>
      <c r="K10" s="99">
        <v>7.36</v>
      </c>
      <c r="L10" s="99">
        <v>9.9256755608780534</v>
      </c>
      <c r="M10" s="99">
        <v>8.1454244420410955</v>
      </c>
      <c r="N10" s="100">
        <v>6.2747892020238085</v>
      </c>
      <c r="O10" s="100">
        <v>5.6114023162466289</v>
      </c>
      <c r="P10" s="99">
        <v>6.6668304057572998</v>
      </c>
      <c r="Q10" s="99">
        <v>6.6668712696297101</v>
      </c>
      <c r="R10" s="99">
        <v>6.6668670412349078</v>
      </c>
      <c r="S10" s="99">
        <v>6.6668240352555994</v>
      </c>
      <c r="T10" s="99">
        <v>7.5440342013947879</v>
      </c>
      <c r="U10" s="99">
        <v>8.4343961463548034</v>
      </c>
      <c r="V10" s="99">
        <v>11.110923054783212</v>
      </c>
      <c r="W10" s="99">
        <v>4.4439229608822304</v>
      </c>
      <c r="X10" s="99">
        <v>8.7371275385024667</v>
      </c>
      <c r="Y10" s="99">
        <v>9.999776547588155</v>
      </c>
      <c r="Z10" s="99"/>
      <c r="BI10"/>
      <c r="BJ10"/>
      <c r="BK10"/>
    </row>
    <row r="11" spans="1:63">
      <c r="A11" s="98" t="s">
        <v>63</v>
      </c>
      <c r="B11" s="99">
        <v>10.88</v>
      </c>
      <c r="C11" s="99">
        <v>4.8499999999999996</v>
      </c>
      <c r="D11" s="99">
        <v>2.79</v>
      </c>
      <c r="E11" s="99">
        <v>1.9500000000000002</v>
      </c>
      <c r="F11" s="99">
        <v>2.9</v>
      </c>
      <c r="G11" s="99">
        <v>4.3499999999999996</v>
      </c>
      <c r="H11" s="99">
        <v>3.78</v>
      </c>
      <c r="I11" s="99">
        <v>3.0500000000000003</v>
      </c>
      <c r="J11" s="99">
        <v>3.32</v>
      </c>
      <c r="K11" s="99">
        <v>3.82</v>
      </c>
      <c r="L11" s="99">
        <v>5.3800000000000017</v>
      </c>
      <c r="M11" s="99">
        <v>5.38</v>
      </c>
      <c r="N11" s="100">
        <v>4.54</v>
      </c>
      <c r="O11" s="100">
        <v>9.1600000000000037</v>
      </c>
      <c r="P11" s="99">
        <v>2.71</v>
      </c>
      <c r="Q11" s="99">
        <v>2.56</v>
      </c>
      <c r="R11" s="99">
        <v>3.09</v>
      </c>
      <c r="S11" s="99">
        <v>3.42</v>
      </c>
      <c r="T11" s="99">
        <v>4.24</v>
      </c>
      <c r="U11" s="99">
        <v>6.9499999999999993</v>
      </c>
      <c r="V11" s="99">
        <v>5.5</v>
      </c>
      <c r="W11" s="99">
        <v>8.3600000000000012</v>
      </c>
      <c r="X11" s="99">
        <v>9.3500000000000014</v>
      </c>
      <c r="Y11" s="99">
        <v>7.98</v>
      </c>
      <c r="Z11" s="99">
        <v>4.2700000000000005</v>
      </c>
      <c r="BI11"/>
      <c r="BJ11"/>
      <c r="BK11"/>
    </row>
    <row r="12" spans="1:63">
      <c r="A12" s="98" t="s">
        <v>64</v>
      </c>
      <c r="B12" s="99">
        <v>7.1</v>
      </c>
      <c r="C12" s="99">
        <v>7.5</v>
      </c>
      <c r="D12" s="99">
        <v>7.55</v>
      </c>
      <c r="E12" s="99">
        <v>8</v>
      </c>
      <c r="F12" s="99">
        <v>7.8</v>
      </c>
      <c r="G12" s="99">
        <v>6.65</v>
      </c>
      <c r="H12" s="99">
        <v>5.9</v>
      </c>
      <c r="I12" s="99">
        <v>7.03</v>
      </c>
      <c r="J12" s="99">
        <v>7.6</v>
      </c>
      <c r="K12" s="99">
        <v>7.7</v>
      </c>
      <c r="L12" s="99">
        <v>7.8</v>
      </c>
      <c r="M12" s="99">
        <v>8.1999999999999993</v>
      </c>
      <c r="N12" s="100">
        <v>7.65</v>
      </c>
      <c r="O12" s="100">
        <v>7</v>
      </c>
      <c r="P12" s="99">
        <v>6.75</v>
      </c>
      <c r="Q12" s="99">
        <v>7.25</v>
      </c>
      <c r="R12" s="99">
        <v>7.1</v>
      </c>
      <c r="S12" s="99">
        <v>6.65</v>
      </c>
      <c r="T12" s="99">
        <v>7.2</v>
      </c>
      <c r="U12" s="99">
        <v>10.8</v>
      </c>
      <c r="V12" s="99">
        <v>10.78</v>
      </c>
      <c r="W12" s="99">
        <v>12.75</v>
      </c>
      <c r="X12" s="99">
        <v>13.02</v>
      </c>
      <c r="Y12" s="99">
        <v>13.53</v>
      </c>
      <c r="Z12" s="99">
        <v>9.9099999999999984</v>
      </c>
      <c r="BI12"/>
      <c r="BJ12"/>
      <c r="BK12"/>
    </row>
    <row r="13" spans="1:63">
      <c r="A13" s="98" t="s">
        <v>65</v>
      </c>
      <c r="B13" s="99">
        <v>11.473501544799177</v>
      </c>
      <c r="C13" s="99">
        <v>10.01</v>
      </c>
      <c r="D13" s="99">
        <v>10.635104895104895</v>
      </c>
      <c r="E13" s="99">
        <v>9.6429704797047968</v>
      </c>
      <c r="F13" s="99">
        <v>8.4107002188183806</v>
      </c>
      <c r="G13" s="99">
        <v>11.317049408489909</v>
      </c>
      <c r="H13" s="99">
        <v>11.9</v>
      </c>
      <c r="I13" s="99">
        <v>11.205601750547046</v>
      </c>
      <c r="J13" s="99">
        <v>8.709071729957806</v>
      </c>
      <c r="K13" s="99">
        <v>12.37</v>
      </c>
      <c r="L13" s="99">
        <v>11.727507309941519</v>
      </c>
      <c r="M13" s="99">
        <v>11.314195804195805</v>
      </c>
      <c r="N13" s="100">
        <v>11.899999999999999</v>
      </c>
      <c r="O13" s="100">
        <v>9.6547447280799119</v>
      </c>
      <c r="P13" s="99">
        <v>11.347568756875701</v>
      </c>
      <c r="Q13" s="99">
        <v>10.7196824324324</v>
      </c>
      <c r="R13" s="99">
        <v>11.323312775330395</v>
      </c>
      <c r="S13" s="99">
        <v>12.340052910052908</v>
      </c>
      <c r="T13" s="99">
        <v>11.798600405679514</v>
      </c>
      <c r="U13" s="99">
        <v>11.337626208378088</v>
      </c>
      <c r="V13" s="99">
        <v>11.270814176245212</v>
      </c>
      <c r="W13" s="99">
        <v>11.9</v>
      </c>
      <c r="X13" s="99">
        <v>11.44688030160226</v>
      </c>
      <c r="Y13" s="99">
        <v>11.9</v>
      </c>
      <c r="Z13" s="99">
        <v>13.263219461697721</v>
      </c>
      <c r="BI13"/>
      <c r="BJ13"/>
      <c r="BK13"/>
    </row>
    <row r="14" spans="1:63">
      <c r="A14" s="101" t="s">
        <v>66</v>
      </c>
      <c r="B14" s="99">
        <v>5</v>
      </c>
      <c r="C14" s="99">
        <v>5</v>
      </c>
      <c r="D14" s="99">
        <v>4.7183235867446394</v>
      </c>
      <c r="E14" s="99">
        <v>4</v>
      </c>
      <c r="F14" s="99">
        <v>3.8490084134615383</v>
      </c>
      <c r="G14" s="99">
        <v>3.7933249051833124</v>
      </c>
      <c r="H14" s="99">
        <v>5</v>
      </c>
      <c r="I14" s="99">
        <v>5</v>
      </c>
      <c r="J14" s="99">
        <v>5</v>
      </c>
      <c r="K14" s="99">
        <v>5.09</v>
      </c>
      <c r="L14" s="99">
        <v>5</v>
      </c>
      <c r="M14" s="99">
        <v>5</v>
      </c>
      <c r="N14" s="100">
        <v>5.5742151024050131</v>
      </c>
      <c r="O14" s="100">
        <v>5</v>
      </c>
      <c r="P14" s="99">
        <v>5</v>
      </c>
      <c r="Q14" s="99">
        <v>5</v>
      </c>
      <c r="R14" s="99">
        <v>5.3557526658695496</v>
      </c>
      <c r="S14" s="99">
        <v>6.669999999999999</v>
      </c>
      <c r="T14" s="99">
        <v>6.67</v>
      </c>
      <c r="U14" s="99">
        <v>6.669999999999999</v>
      </c>
      <c r="V14" s="99">
        <v>6.6700000000000008</v>
      </c>
      <c r="W14" s="99">
        <v>6.6730208548748866</v>
      </c>
      <c r="X14" s="99">
        <v>6.669999999999999</v>
      </c>
      <c r="Y14" s="99">
        <v>6.6700000000000008</v>
      </c>
      <c r="Z14" s="99">
        <v>6.6700000000000008</v>
      </c>
      <c r="BI14"/>
      <c r="BJ14"/>
      <c r="BK14"/>
    </row>
    <row r="15" spans="1:63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99">
        <v>4</v>
      </c>
      <c r="C4" s="99">
        <v>2.91</v>
      </c>
      <c r="D4" s="99">
        <v>2.9067463791406007</v>
      </c>
      <c r="E4" s="99">
        <v>3.288880842046523</v>
      </c>
      <c r="F4" s="99">
        <v>3.6415069631703596</v>
      </c>
      <c r="G4" s="99">
        <v>4.3609275269740388</v>
      </c>
      <c r="H4" s="99">
        <v>4.1050130272077432</v>
      </c>
      <c r="I4" s="99">
        <v>3.9184063492704984</v>
      </c>
      <c r="J4" s="99">
        <v>3.5320571675867125</v>
      </c>
      <c r="K4" s="99">
        <v>3.29</v>
      </c>
      <c r="L4" s="99">
        <v>4.0549538050183545</v>
      </c>
      <c r="M4" s="99">
        <v>4.3105134337256334</v>
      </c>
      <c r="N4" s="100">
        <v>4.0444112662084404</v>
      </c>
      <c r="O4" s="99">
        <v>3.458689747246098</v>
      </c>
      <c r="P4" s="99">
        <v>3.0286745146897398</v>
      </c>
      <c r="Q4" s="99">
        <v>2.8974480307641701</v>
      </c>
      <c r="R4" s="99">
        <v>3.1915689114537895</v>
      </c>
      <c r="S4" s="99">
        <v>3.7211760631101609</v>
      </c>
      <c r="T4" s="99">
        <v>4.6022858783367004</v>
      </c>
      <c r="U4" s="99">
        <v>5.8943217947542781</v>
      </c>
      <c r="V4" s="99">
        <v>5.6395387941450839</v>
      </c>
      <c r="W4" s="99">
        <v>5.2625123924594748</v>
      </c>
      <c r="X4" s="99">
        <v>5.4543885715808829</v>
      </c>
      <c r="Y4" s="99">
        <v>6.9226076953532392</v>
      </c>
      <c r="Z4" s="99">
        <v>6.1944221775637267</v>
      </c>
      <c r="BI4"/>
      <c r="BJ4"/>
      <c r="BK4"/>
    </row>
    <row r="5" spans="1:63">
      <c r="A5" s="98" t="s">
        <v>58</v>
      </c>
      <c r="B5" s="99">
        <v>3.04</v>
      </c>
      <c r="C5" s="99">
        <v>2.36</v>
      </c>
      <c r="D5" s="99">
        <v>2.058149447623685</v>
      </c>
      <c r="E5" s="99">
        <v>2.3450037741617602</v>
      </c>
      <c r="F5" s="99">
        <v>2.9969655157166084</v>
      </c>
      <c r="G5" s="99">
        <v>3.0875524747534158</v>
      </c>
      <c r="H5" s="99">
        <v>3.2118445234520046</v>
      </c>
      <c r="I5" s="99">
        <v>3.3421110808223338</v>
      </c>
      <c r="J5" s="99">
        <v>2.8441403389983559</v>
      </c>
      <c r="K5" s="99">
        <v>2.6</v>
      </c>
      <c r="L5" s="99">
        <v>3.1004728511636084</v>
      </c>
      <c r="M5" s="99">
        <v>2.9421599748721867</v>
      </c>
      <c r="N5" s="100">
        <v>2.85325968784261</v>
      </c>
      <c r="O5" s="99">
        <v>2.7419924092228842</v>
      </c>
      <c r="P5" s="99">
        <v>2.24335419187695</v>
      </c>
      <c r="Q5" s="99">
        <v>1.9893641731952401</v>
      </c>
      <c r="R5" s="99">
        <v>2.033164620820394</v>
      </c>
      <c r="S5" s="99">
        <v>2.6282085672200259</v>
      </c>
      <c r="T5" s="99">
        <v>3.314207769660126</v>
      </c>
      <c r="U5" s="99">
        <v>4.6425932694850296</v>
      </c>
      <c r="V5" s="99">
        <v>4.8392870462389812</v>
      </c>
      <c r="W5" s="99">
        <v>3.9559373049769113</v>
      </c>
      <c r="X5" s="99">
        <v>3.9903621555376305</v>
      </c>
      <c r="Y5" s="99">
        <v>4.7841861263255856</v>
      </c>
      <c r="Z5" s="99">
        <v>5.556690215691642</v>
      </c>
      <c r="BI5"/>
      <c r="BJ5"/>
      <c r="BK5"/>
    </row>
    <row r="6" spans="1:63">
      <c r="A6" s="98" t="s">
        <v>59</v>
      </c>
      <c r="B6" s="99">
        <v>1.61</v>
      </c>
      <c r="C6" s="99">
        <v>1.31</v>
      </c>
      <c r="D6" s="99">
        <v>1.0952468119752352</v>
      </c>
      <c r="E6" s="99">
        <v>1.4454590809293097</v>
      </c>
      <c r="F6" s="99">
        <v>1.841269065125068</v>
      </c>
      <c r="G6" s="99">
        <v>1.7678596002980953</v>
      </c>
      <c r="H6" s="99">
        <v>2.128118243327243</v>
      </c>
      <c r="I6" s="99">
        <v>1.8237458747184865</v>
      </c>
      <c r="J6" s="99">
        <v>1.680466202380027</v>
      </c>
      <c r="K6" s="99">
        <v>1.87</v>
      </c>
      <c r="L6" s="99">
        <v>1.8756870109916721</v>
      </c>
      <c r="M6" s="99">
        <v>1.549910898995021</v>
      </c>
      <c r="N6" s="100">
        <v>1.8653808451759308</v>
      </c>
      <c r="O6" s="99">
        <v>1.4452938003402271</v>
      </c>
      <c r="P6" s="99">
        <v>1.1691083694973701</v>
      </c>
      <c r="Q6" s="99">
        <v>0.99935794372317999</v>
      </c>
      <c r="R6" s="99">
        <v>1.2858299261634809</v>
      </c>
      <c r="S6" s="99">
        <v>1.5889256293737464</v>
      </c>
      <c r="T6" s="99">
        <v>1.9865173630684057</v>
      </c>
      <c r="U6" s="99">
        <v>3.0642950228767183</v>
      </c>
      <c r="V6" s="99">
        <v>3.1837938433946977</v>
      </c>
      <c r="W6" s="99">
        <v>2.1643595096188739</v>
      </c>
      <c r="X6" s="99">
        <v>2.0862274680216029</v>
      </c>
      <c r="Y6" s="99">
        <v>3.8104581553447581</v>
      </c>
      <c r="Z6" s="99">
        <v>3.1131067915468331</v>
      </c>
      <c r="BI6"/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99"/>
      <c r="P7" s="99"/>
      <c r="Q7" s="99"/>
      <c r="R7" s="99"/>
      <c r="S7" s="99"/>
      <c r="T7" s="99"/>
      <c r="U7" s="99"/>
      <c r="V7" s="99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</row>
    <row r="8" spans="1:63">
      <c r="A8" s="98" t="s">
        <v>60</v>
      </c>
      <c r="B8" s="99">
        <v>2.99</v>
      </c>
      <c r="C8" s="99">
        <v>2.67</v>
      </c>
      <c r="D8" s="99">
        <v>2.3060609178038223</v>
      </c>
      <c r="E8" s="99">
        <v>3.0660421542684029</v>
      </c>
      <c r="F8" s="99">
        <v>3.3865416153346843</v>
      </c>
      <c r="G8" s="99">
        <v>3.513840749923447</v>
      </c>
      <c r="H8" s="99">
        <v>3.029545768563036</v>
      </c>
      <c r="I8" s="99">
        <v>4.6129998996242012</v>
      </c>
      <c r="J8" s="99">
        <v>3.6846391797950768</v>
      </c>
      <c r="K8" s="99">
        <v>2.72</v>
      </c>
      <c r="L8" s="99">
        <v>3.2149716382784361</v>
      </c>
      <c r="M8" s="99">
        <v>2.5459534191300142</v>
      </c>
      <c r="N8" s="100">
        <v>3.3027307922240317</v>
      </c>
      <c r="O8" s="99">
        <v>2.8857396133560145</v>
      </c>
      <c r="P8" s="99">
        <v>2.4843706937535002</v>
      </c>
      <c r="Q8" s="99">
        <v>2.28495464058487</v>
      </c>
      <c r="R8" s="99">
        <v>2.8508252434716495</v>
      </c>
      <c r="S8" s="99">
        <v>3.037302754133183</v>
      </c>
      <c r="T8" s="99">
        <v>3.8936023633000465</v>
      </c>
      <c r="U8" s="99">
        <v>6.031019223222513</v>
      </c>
      <c r="V8" s="99">
        <v>4.7094228499686857</v>
      </c>
      <c r="W8" s="99">
        <v>3.8866816352036739</v>
      </c>
      <c r="X8" s="99">
        <v>3.6344502895198918</v>
      </c>
      <c r="Y8" s="99">
        <v>6.371147330442076</v>
      </c>
      <c r="Z8" s="99">
        <v>6.5661220765654713</v>
      </c>
      <c r="BI8"/>
      <c r="BJ8"/>
      <c r="BK8"/>
    </row>
    <row r="9" spans="1:63">
      <c r="A9" s="98" t="s">
        <v>61</v>
      </c>
      <c r="B9" s="99">
        <v>3.29</v>
      </c>
      <c r="C9" s="99">
        <v>2.81</v>
      </c>
      <c r="D9" s="99">
        <v>2.3446810230522597</v>
      </c>
      <c r="E9" s="99">
        <v>2.7455899830627724</v>
      </c>
      <c r="F9" s="99">
        <v>3.2915148803224357</v>
      </c>
      <c r="G9" s="99">
        <v>3.494431410747755</v>
      </c>
      <c r="H9" s="99">
        <v>4.47</v>
      </c>
      <c r="I9" s="99">
        <v>4.7130802841296981</v>
      </c>
      <c r="J9" s="99">
        <v>3.7238376450324715</v>
      </c>
      <c r="K9" s="99">
        <v>2.84</v>
      </c>
      <c r="L9" s="99">
        <v>3.4463478583963125</v>
      </c>
      <c r="M9" s="99">
        <v>2.9108236323761507</v>
      </c>
      <c r="N9" s="100">
        <v>3.3125464863847403</v>
      </c>
      <c r="O9" s="99">
        <v>2.8773210605350727</v>
      </c>
      <c r="P9" s="99">
        <v>2.4450981057813999</v>
      </c>
      <c r="Q9" s="99">
        <v>1.82378750311217</v>
      </c>
      <c r="R9" s="99">
        <v>2.5015971488763364</v>
      </c>
      <c r="S9" s="99">
        <v>2.954332952542627</v>
      </c>
      <c r="T9" s="99">
        <v>3.3165134610414628</v>
      </c>
      <c r="U9" s="99">
        <v>4.7329008491138227</v>
      </c>
      <c r="V9" s="99">
        <v>4.7280528324082587</v>
      </c>
      <c r="W9" s="99">
        <v>3.8506570883546645</v>
      </c>
      <c r="X9" s="99">
        <v>3.4422487439412759</v>
      </c>
      <c r="Y9" s="99">
        <v>5.4275736214432158</v>
      </c>
      <c r="Z9" s="99">
        <v>6.0557717494051495</v>
      </c>
      <c r="BI9"/>
      <c r="BJ9"/>
      <c r="BK9"/>
    </row>
    <row r="10" spans="1:63" hidden="1">
      <c r="A10" s="98" t="s">
        <v>62</v>
      </c>
      <c r="B10" s="99">
        <v>1.77</v>
      </c>
      <c r="C10" s="99">
        <v>1.81</v>
      </c>
      <c r="D10" s="99">
        <v>1.3638658379819086</v>
      </c>
      <c r="E10" s="99">
        <v>2.3395771314389515</v>
      </c>
      <c r="F10" s="99">
        <v>3.1809637444223178</v>
      </c>
      <c r="G10" s="99">
        <v>4.0157819362484544</v>
      </c>
      <c r="H10" s="99">
        <v>3.9190631545696921</v>
      </c>
      <c r="I10" s="99">
        <v>4.154893076163515</v>
      </c>
      <c r="J10" s="99">
        <v>4.4329048365022441</v>
      </c>
      <c r="K10" s="99">
        <v>3.94</v>
      </c>
      <c r="L10" s="99">
        <v>4.7581921495594015</v>
      </c>
      <c r="M10" s="99">
        <v>4.1670630261527908</v>
      </c>
      <c r="N10" s="100">
        <v>4.7432685482297687</v>
      </c>
      <c r="O10" s="99">
        <v>3.701308878790095</v>
      </c>
      <c r="P10" s="99">
        <v>3.62429950583984</v>
      </c>
      <c r="Q10" s="99">
        <v>2.5051555085390498</v>
      </c>
      <c r="R10" s="99">
        <v>2.8312118087061098</v>
      </c>
      <c r="S10" s="99">
        <v>4.3403103326438384</v>
      </c>
      <c r="T10" s="99">
        <v>4.4986073487532128</v>
      </c>
      <c r="U10" s="99">
        <v>6.8838158925153685</v>
      </c>
      <c r="V10" s="99">
        <v>8.3803510996019011</v>
      </c>
      <c r="W10" s="99">
        <v>3.2000489647444961</v>
      </c>
      <c r="X10" s="99">
        <v>4.6241709115023593</v>
      </c>
      <c r="Y10" s="99">
        <v>6.5761978091432853</v>
      </c>
      <c r="Z10" s="99"/>
      <c r="BI10"/>
      <c r="BJ10"/>
      <c r="BK10"/>
    </row>
    <row r="11" spans="1:63">
      <c r="A11" s="98" t="s">
        <v>63</v>
      </c>
      <c r="B11" s="99">
        <v>3.42</v>
      </c>
      <c r="C11" s="99">
        <v>3.24</v>
      </c>
      <c r="D11" s="99">
        <v>2.8267331315648923</v>
      </c>
      <c r="E11" s="99">
        <v>3.4148407155025553</v>
      </c>
      <c r="F11" s="99">
        <v>3.7744296860370765</v>
      </c>
      <c r="G11" s="99">
        <v>3.766051620477477</v>
      </c>
      <c r="H11" s="99">
        <v>4.2167527371523379</v>
      </c>
      <c r="I11" s="99">
        <v>4.5775591305180505</v>
      </c>
      <c r="J11" s="99">
        <v>3.5802232519482602</v>
      </c>
      <c r="K11" s="99">
        <v>3.6</v>
      </c>
      <c r="L11" s="99">
        <v>3.9369463234749831</v>
      </c>
      <c r="M11" s="99">
        <v>2.8451649013078266</v>
      </c>
      <c r="N11" s="100">
        <v>3.7569289035374513</v>
      </c>
      <c r="O11" s="99">
        <v>3.846092212683442</v>
      </c>
      <c r="P11" s="99">
        <v>3.1448690145539402</v>
      </c>
      <c r="Q11" s="99">
        <v>2.5863262565693499</v>
      </c>
      <c r="R11" s="99">
        <v>3.4187240480402195</v>
      </c>
      <c r="S11" s="99">
        <v>3.9299181321161876</v>
      </c>
      <c r="T11" s="99">
        <v>4.694845139527752</v>
      </c>
      <c r="U11" s="99">
        <v>6.7360731334435746</v>
      </c>
      <c r="V11" s="99">
        <v>5.5425077241342251</v>
      </c>
      <c r="W11" s="99">
        <v>4.2784087384532397</v>
      </c>
      <c r="X11" s="99">
        <v>4.0699218330082774</v>
      </c>
      <c r="Y11" s="99">
        <v>6.5087707631794904</v>
      </c>
      <c r="Z11" s="99">
        <v>8.0260445237070286</v>
      </c>
      <c r="BI11"/>
      <c r="BJ11"/>
      <c r="BK11"/>
    </row>
    <row r="12" spans="1:63">
      <c r="A12" s="98" t="s">
        <v>64</v>
      </c>
      <c r="B12" s="99">
        <v>3.28</v>
      </c>
      <c r="C12" s="99">
        <v>2.97</v>
      </c>
      <c r="D12" s="99">
        <v>2.8683906331568352</v>
      </c>
      <c r="E12" s="99">
        <v>3.07</v>
      </c>
      <c r="F12" s="99">
        <v>5.0199999999999996</v>
      </c>
      <c r="G12" s="99">
        <v>4.8600000000000003</v>
      </c>
      <c r="H12" s="99">
        <v>5.09</v>
      </c>
      <c r="I12" s="99">
        <v>5.23</v>
      </c>
      <c r="J12" s="99">
        <v>4.7300000000000004</v>
      </c>
      <c r="K12" s="99">
        <v>4.71</v>
      </c>
      <c r="L12" s="99">
        <v>4.91</v>
      </c>
      <c r="M12" s="99">
        <v>4.58</v>
      </c>
      <c r="N12" s="100">
        <v>4.84</v>
      </c>
      <c r="O12" s="99">
        <v>4.8710253439697375</v>
      </c>
      <c r="P12" s="99">
        <v>4.1393075573595697</v>
      </c>
      <c r="Q12" s="99">
        <v>3.86</v>
      </c>
      <c r="R12" s="99">
        <v>4.18</v>
      </c>
      <c r="S12" s="99">
        <v>4.3</v>
      </c>
      <c r="T12" s="99">
        <v>4.7300000000000004</v>
      </c>
      <c r="U12" s="99">
        <v>5.69</v>
      </c>
      <c r="V12" s="99">
        <v>5.6</v>
      </c>
      <c r="W12" s="99">
        <v>5.57</v>
      </c>
      <c r="X12" s="99">
        <v>5.4804985248961406</v>
      </c>
      <c r="Y12" s="99">
        <v>6.29</v>
      </c>
      <c r="Z12" s="99">
        <v>8.7100000000000009</v>
      </c>
      <c r="BI12"/>
      <c r="BJ12"/>
      <c r="BK12"/>
    </row>
    <row r="13" spans="1:63">
      <c r="A13" s="98" t="s">
        <v>65</v>
      </c>
      <c r="B13" s="99">
        <v>4.95</v>
      </c>
      <c r="C13" s="99">
        <v>4.6399999999999997</v>
      </c>
      <c r="D13" s="99">
        <v>4.09</v>
      </c>
      <c r="E13" s="99">
        <v>4.75</v>
      </c>
      <c r="F13" s="99">
        <v>7.0250000000000004</v>
      </c>
      <c r="G13" s="99">
        <v>5.7</v>
      </c>
      <c r="H13" s="99">
        <v>9.1999999999999993</v>
      </c>
      <c r="I13" s="99">
        <v>7.97</v>
      </c>
      <c r="J13" s="99">
        <v>4.62</v>
      </c>
      <c r="K13" s="99">
        <v>7</v>
      </c>
      <c r="L13" s="99">
        <v>5.3</v>
      </c>
      <c r="M13" s="99">
        <v>7.15</v>
      </c>
      <c r="N13" s="100">
        <v>5.61</v>
      </c>
      <c r="O13" s="99">
        <v>5.28</v>
      </c>
      <c r="P13" s="99">
        <v>4.16</v>
      </c>
      <c r="Q13" s="105">
        <v>2.8</v>
      </c>
      <c r="R13" s="99">
        <v>4.4799999999999995</v>
      </c>
      <c r="S13" s="99">
        <v>8.4600000000000009</v>
      </c>
      <c r="T13" s="99">
        <v>7.65</v>
      </c>
      <c r="U13" s="99">
        <v>8</v>
      </c>
      <c r="V13" s="99">
        <v>8.32</v>
      </c>
      <c r="W13" s="99">
        <v>7.01</v>
      </c>
      <c r="X13" s="99">
        <v>6.47</v>
      </c>
      <c r="Y13" s="99">
        <v>9.02</v>
      </c>
      <c r="Z13" s="99">
        <v>14.17</v>
      </c>
      <c r="BI13"/>
      <c r="BJ13"/>
      <c r="BK13"/>
    </row>
    <row r="14" spans="1:63">
      <c r="A14" s="101" t="s">
        <v>66</v>
      </c>
      <c r="B14" s="99">
        <v>3.2093621489194155</v>
      </c>
      <c r="C14" s="99">
        <v>2.8055781448538757</v>
      </c>
      <c r="D14" s="99">
        <v>2.6007935142356859</v>
      </c>
      <c r="E14" s="99">
        <v>2.4009756865213627</v>
      </c>
      <c r="F14" s="99">
        <v>3.6028268848528189</v>
      </c>
      <c r="G14" s="99">
        <v>3.6007090854631367</v>
      </c>
      <c r="H14" s="99">
        <v>3.6087989357658685</v>
      </c>
      <c r="I14" s="99">
        <v>3.4462575341226493</v>
      </c>
      <c r="J14" s="99">
        <v>2.8034595444605519</v>
      </c>
      <c r="K14" s="99">
        <v>2.8</v>
      </c>
      <c r="L14" s="99">
        <v>2.5981425338084954</v>
      </c>
      <c r="M14" s="99">
        <v>2.6868805408983576</v>
      </c>
      <c r="N14" s="100">
        <v>2.4996758052012122</v>
      </c>
      <c r="O14" s="106">
        <v>2.7128639566831012</v>
      </c>
      <c r="P14" s="106">
        <v>2.31068510670285</v>
      </c>
      <c r="Q14" s="106">
        <v>1.60176108045832</v>
      </c>
      <c r="R14" s="106">
        <v>2.0023814041956833</v>
      </c>
      <c r="S14" s="106">
        <v>2.4044810856972139</v>
      </c>
      <c r="T14" s="106">
        <v>2.63681046163761</v>
      </c>
      <c r="U14" s="106">
        <v>4.0342420488819197</v>
      </c>
      <c r="V14" s="106">
        <v>4.681743901800866</v>
      </c>
      <c r="W14" s="106">
        <v>3.8050134973456431</v>
      </c>
      <c r="X14" s="106">
        <v>2.8484327887949918</v>
      </c>
      <c r="Y14" s="106">
        <v>3.4898533039258455</v>
      </c>
      <c r="Z14" s="106">
        <v>5.8050367621103165</v>
      </c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68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90" workbookViewId="0">
      <selection activeCell="A10" sqref="A10:XFD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63" ht="30" customHeight="1">
      <c r="A2" s="172" t="s">
        <v>69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3.31</v>
      </c>
      <c r="C4" s="106">
        <v>3.3</v>
      </c>
      <c r="D4" s="106">
        <v>3.638149130106632</v>
      </c>
      <c r="E4" s="106">
        <v>3.8855757502330697</v>
      </c>
      <c r="F4" s="106">
        <v>4.6351710722612802</v>
      </c>
      <c r="G4" s="106">
        <v>6.9132364402317013</v>
      </c>
      <c r="H4" s="106">
        <v>5.4458414610317867</v>
      </c>
      <c r="I4" s="106">
        <v>3.5575746146593028</v>
      </c>
      <c r="J4" s="106">
        <v>3.2204640461825869</v>
      </c>
      <c r="K4" s="106">
        <v>2.92</v>
      </c>
      <c r="L4" s="106">
        <v>2.8869466408221482</v>
      </c>
      <c r="M4" s="106">
        <v>2.9692201915311895</v>
      </c>
      <c r="N4" s="106">
        <v>2.8040987433173941</v>
      </c>
      <c r="O4" s="106">
        <v>2.7772368365912476</v>
      </c>
      <c r="P4" s="106">
        <v>2.6744376605790898</v>
      </c>
      <c r="Q4" s="106">
        <v>2.37660986382275</v>
      </c>
      <c r="R4" s="106">
        <v>3.5409579571582359</v>
      </c>
      <c r="S4" s="106">
        <v>4.5854431151347379</v>
      </c>
      <c r="T4" s="106">
        <v>4.4203450954834382</v>
      </c>
      <c r="U4" s="106">
        <v>3.9687350329472277</v>
      </c>
      <c r="V4" s="106">
        <v>4.8744236262794729</v>
      </c>
      <c r="W4" s="106">
        <v>5.4773780899946232</v>
      </c>
      <c r="X4" s="106">
        <v>6.2891715639248389</v>
      </c>
      <c r="Y4" s="106">
        <v>5.8461367688104326</v>
      </c>
      <c r="Z4" s="106">
        <v>5.3883859113632511</v>
      </c>
      <c r="BI4"/>
      <c r="BJ4"/>
      <c r="BK4"/>
    </row>
    <row r="5" spans="1:63">
      <c r="A5" s="98" t="s">
        <v>58</v>
      </c>
      <c r="B5" s="106">
        <v>3.14</v>
      </c>
      <c r="C5" s="106">
        <v>2.96</v>
      </c>
      <c r="D5" s="106">
        <v>3.433006265038554</v>
      </c>
      <c r="E5" s="106">
        <v>3.894153603317509</v>
      </c>
      <c r="F5" s="106">
        <v>4.719890113888586</v>
      </c>
      <c r="G5" s="106">
        <v>6.3130528657698468</v>
      </c>
      <c r="H5" s="106">
        <v>5.8813806813708087</v>
      </c>
      <c r="I5" s="106">
        <v>3.3098063641858828</v>
      </c>
      <c r="J5" s="106">
        <v>3.168044572969412</v>
      </c>
      <c r="K5" s="106">
        <v>3.12</v>
      </c>
      <c r="L5" s="106">
        <v>2.768397381392286</v>
      </c>
      <c r="M5" s="106">
        <v>2.8143365942347329</v>
      </c>
      <c r="N5" s="106">
        <v>2.7003428888612571</v>
      </c>
      <c r="O5" s="106">
        <v>2.2439091277274339</v>
      </c>
      <c r="P5" s="106">
        <v>2.3640274885296999</v>
      </c>
      <c r="Q5" s="106">
        <v>2.3727041966845199</v>
      </c>
      <c r="R5" s="106">
        <v>2.8134510883339128</v>
      </c>
      <c r="S5" s="106">
        <v>4.4361493563756644</v>
      </c>
      <c r="T5" s="106">
        <v>4.0700036811590898</v>
      </c>
      <c r="U5" s="106">
        <v>3.629407499277419</v>
      </c>
      <c r="V5" s="106">
        <v>4.6991662793113687</v>
      </c>
      <c r="W5" s="106">
        <v>5.7671428281191988</v>
      </c>
      <c r="X5" s="106">
        <v>6.8295630199512347</v>
      </c>
      <c r="Y5" s="106">
        <v>6.1549134916196886</v>
      </c>
      <c r="Z5" s="106">
        <v>4.9732229004848048</v>
      </c>
      <c r="BI5"/>
      <c r="BJ5"/>
      <c r="BK5"/>
    </row>
    <row r="6" spans="1:63">
      <c r="A6" s="98" t="s">
        <v>59</v>
      </c>
      <c r="B6" s="106">
        <v>3.12</v>
      </c>
      <c r="C6" s="106">
        <v>3.36</v>
      </c>
      <c r="D6" s="106">
        <v>3.7437316888097061</v>
      </c>
      <c r="E6" s="106">
        <v>4.0400324145939566</v>
      </c>
      <c r="F6" s="106">
        <v>4.824780451189449</v>
      </c>
      <c r="G6" s="106">
        <v>6.8900474739272193</v>
      </c>
      <c r="H6" s="106">
        <v>5.6050925132896143</v>
      </c>
      <c r="I6" s="106">
        <v>3.6385884637954491</v>
      </c>
      <c r="J6" s="106">
        <v>3.4806393357020204</v>
      </c>
      <c r="K6" s="106">
        <v>3</v>
      </c>
      <c r="L6" s="106">
        <v>2.8441152829221363</v>
      </c>
      <c r="M6" s="106">
        <v>2.7265837277034177</v>
      </c>
      <c r="N6" s="106">
        <v>2.7012444379747689</v>
      </c>
      <c r="O6" s="106">
        <v>2.8076298252283292</v>
      </c>
      <c r="P6" s="106">
        <v>2.69374554801513</v>
      </c>
      <c r="Q6" s="106">
        <v>2.2160044189427399</v>
      </c>
      <c r="R6" s="106">
        <v>3.5957051643782267</v>
      </c>
      <c r="S6" s="106">
        <v>4.6200391155753282</v>
      </c>
      <c r="T6" s="106">
        <v>5.3953831292264613</v>
      </c>
      <c r="U6" s="106">
        <v>3.488497968394177</v>
      </c>
      <c r="V6" s="106">
        <v>4.3528338193794012</v>
      </c>
      <c r="W6" s="106">
        <v>4.343335428897138</v>
      </c>
      <c r="X6" s="106">
        <v>6.837997656254073</v>
      </c>
      <c r="Y6" s="106">
        <v>5.7811879177274497</v>
      </c>
      <c r="Z6" s="106">
        <v>5.5785223224953109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</row>
    <row r="8" spans="1:63">
      <c r="A8" s="98" t="s">
        <v>60</v>
      </c>
      <c r="B8" s="106">
        <v>4</v>
      </c>
      <c r="C8" s="106">
        <v>3.5</v>
      </c>
      <c r="D8" s="106">
        <v>3.9458039071417765</v>
      </c>
      <c r="E8" s="106">
        <v>4.3127230072795735</v>
      </c>
      <c r="F8" s="106">
        <v>5.2683221692053586</v>
      </c>
      <c r="G8" s="106">
        <v>7.106200715807768</v>
      </c>
      <c r="H8" s="106">
        <v>5.4361554096948259</v>
      </c>
      <c r="I8" s="106">
        <v>4.2330503155931716</v>
      </c>
      <c r="J8" s="106">
        <v>3.4434002998308646</v>
      </c>
      <c r="K8" s="106">
        <v>2.93</v>
      </c>
      <c r="L8" s="106">
        <v>2.7955995682628401</v>
      </c>
      <c r="M8" s="106">
        <v>3.2932009249042244</v>
      </c>
      <c r="N8" s="106">
        <v>2.9372787249350898</v>
      </c>
      <c r="O8" s="106">
        <v>2.7731753851223329</v>
      </c>
      <c r="P8" s="106">
        <v>2.5344940846670099</v>
      </c>
      <c r="Q8" s="106">
        <v>2.28671153494468</v>
      </c>
      <c r="R8" s="106">
        <v>3.4461752054758907</v>
      </c>
      <c r="S8" s="106">
        <v>4.3054315912138028</v>
      </c>
      <c r="T8" s="106">
        <v>4.3901037704511916</v>
      </c>
      <c r="U8" s="106">
        <v>3.5940186246418344</v>
      </c>
      <c r="V8" s="106">
        <v>4.9781744402879458</v>
      </c>
      <c r="W8" s="106">
        <v>5.5740237774799377</v>
      </c>
      <c r="X8" s="106">
        <v>7.3307597865954079</v>
      </c>
      <c r="Y8" s="106">
        <v>5.9889249276148764</v>
      </c>
      <c r="Z8" s="106">
        <v>6.3250975840142534</v>
      </c>
      <c r="BI8"/>
      <c r="BJ8"/>
      <c r="BK8"/>
    </row>
    <row r="9" spans="1:63">
      <c r="A9" s="98" t="s">
        <v>61</v>
      </c>
      <c r="B9" s="106">
        <v>3.36</v>
      </c>
      <c r="C9" s="106">
        <v>3.82</v>
      </c>
      <c r="D9" s="106">
        <v>4.083333332137193</v>
      </c>
      <c r="E9" s="106">
        <v>4.4722222200825312</v>
      </c>
      <c r="F9" s="106">
        <v>5.54687500731636</v>
      </c>
      <c r="G9" s="106">
        <v>7.6718750029755531</v>
      </c>
      <c r="H9" s="106">
        <v>6.58</v>
      </c>
      <c r="I9" s="106">
        <v>4.1805555602319497</v>
      </c>
      <c r="J9" s="106">
        <v>3.89408313233589</v>
      </c>
      <c r="K9" s="106">
        <v>3.31</v>
      </c>
      <c r="L9" s="106">
        <v>3.3040841998221766</v>
      </c>
      <c r="M9" s="106">
        <v>3.1764705896805898</v>
      </c>
      <c r="N9" s="106">
        <v>3.1029411774433604</v>
      </c>
      <c r="O9" s="106">
        <v>3.0000525557511408</v>
      </c>
      <c r="P9" s="106">
        <v>2.8056657076643798</v>
      </c>
      <c r="Q9" s="106">
        <v>2.5294117637015501</v>
      </c>
      <c r="R9" s="106">
        <v>3.95833334104492</v>
      </c>
      <c r="S9" s="106">
        <v>5.375</v>
      </c>
      <c r="T9" s="106">
        <v>4.9305555611474592</v>
      </c>
      <c r="U9" s="106">
        <v>4.0972222200773691</v>
      </c>
      <c r="V9" s="106">
        <v>5.8529545938508969</v>
      </c>
      <c r="W9" s="106">
        <v>5.81038266698374</v>
      </c>
      <c r="X9" s="106">
        <v>6.9641220444653573</v>
      </c>
      <c r="Y9" s="106">
        <v>6.2639867552955923</v>
      </c>
      <c r="Z9" s="106">
        <v>5.7221898311103683</v>
      </c>
      <c r="BI9"/>
      <c r="BJ9"/>
      <c r="BK9"/>
    </row>
    <row r="10" spans="1:63" hidden="1">
      <c r="A10" s="98" t="s">
        <v>62</v>
      </c>
      <c r="B10" s="106">
        <v>3.49</v>
      </c>
      <c r="C10" s="106">
        <v>4.1900000000000004</v>
      </c>
      <c r="D10" s="106">
        <v>4.089657111299541</v>
      </c>
      <c r="E10" s="106">
        <v>4.3800439904573674</v>
      </c>
      <c r="F10" s="106">
        <v>6.3776155347151153</v>
      </c>
      <c r="G10" s="106">
        <v>7.2639893146280832</v>
      </c>
      <c r="H10" s="106">
        <v>6.5135115355432021</v>
      </c>
      <c r="I10" s="106">
        <v>4.0916043481152427</v>
      </c>
      <c r="J10" s="106">
        <v>4.4340288807709145</v>
      </c>
      <c r="K10" s="106">
        <v>3.83</v>
      </c>
      <c r="L10" s="106">
        <v>4.5422727804320919</v>
      </c>
      <c r="M10" s="106">
        <v>4.6753263730074579</v>
      </c>
      <c r="N10" s="106">
        <v>4.3982829086854309</v>
      </c>
      <c r="O10" s="106">
        <v>3.6818428502981511</v>
      </c>
      <c r="P10" s="106">
        <v>4.06063284908931</v>
      </c>
      <c r="Q10" s="106">
        <v>3.0347120261612401</v>
      </c>
      <c r="R10" s="106">
        <v>3.7358600929391428</v>
      </c>
      <c r="S10" s="106">
        <v>6.2711900916738239</v>
      </c>
      <c r="T10" s="106">
        <v>6.7621061195474983</v>
      </c>
      <c r="U10" s="106">
        <v>6.3238145603732727</v>
      </c>
      <c r="V10" s="106">
        <v>6.1986364271056997</v>
      </c>
      <c r="W10" s="106">
        <v>6.027839991099941</v>
      </c>
      <c r="X10" s="106">
        <v>6.008246430370404</v>
      </c>
      <c r="Y10" s="106">
        <v>7.3400495805461636</v>
      </c>
      <c r="Z10" s="106"/>
      <c r="BI10"/>
      <c r="BJ10"/>
      <c r="BK10"/>
    </row>
    <row r="11" spans="1:63">
      <c r="A11" s="98" t="s">
        <v>63</v>
      </c>
      <c r="B11" s="106">
        <v>3.09</v>
      </c>
      <c r="C11" s="106">
        <v>3.49</v>
      </c>
      <c r="D11" s="106">
        <v>4.2300000000000004</v>
      </c>
      <c r="E11" s="106">
        <v>3.91</v>
      </c>
      <c r="F11" s="106">
        <v>5.03</v>
      </c>
      <c r="G11" s="106">
        <v>6.4499841655060086</v>
      </c>
      <c r="H11" s="106">
        <v>5.5940011312185041</v>
      </c>
      <c r="I11" s="106">
        <v>4.25</v>
      </c>
      <c r="J11" s="106">
        <v>3.7500937960605656</v>
      </c>
      <c r="K11" s="106">
        <v>3.47</v>
      </c>
      <c r="L11" s="106">
        <v>2.69</v>
      </c>
      <c r="M11" s="106">
        <v>2.73</v>
      </c>
      <c r="N11" s="106">
        <v>3.13</v>
      </c>
      <c r="O11" s="106">
        <v>3.2908116048475944</v>
      </c>
      <c r="P11" s="106">
        <v>2.69</v>
      </c>
      <c r="Q11" s="106">
        <v>2.04</v>
      </c>
      <c r="R11" s="106">
        <v>2.9028865084103481</v>
      </c>
      <c r="S11" s="106">
        <v>3.8286402266288952</v>
      </c>
      <c r="T11" s="106">
        <v>4.58006016634224</v>
      </c>
      <c r="U11" s="106">
        <v>4.1803633070357167</v>
      </c>
      <c r="V11" s="106">
        <v>5.07</v>
      </c>
      <c r="W11" s="106">
        <v>5.83</v>
      </c>
      <c r="X11" s="106">
        <v>7.8455830342846875</v>
      </c>
      <c r="Y11" s="106">
        <v>6.7</v>
      </c>
      <c r="Z11" s="106">
        <v>5.8100000000000005</v>
      </c>
      <c r="BI11"/>
      <c r="BJ11"/>
      <c r="BK11"/>
    </row>
    <row r="12" spans="1:63">
      <c r="A12" s="98" t="s">
        <v>64</v>
      </c>
      <c r="B12" s="106">
        <v>4.0999999999999996</v>
      </c>
      <c r="C12" s="106">
        <v>4.45</v>
      </c>
      <c r="D12" s="106">
        <v>5.0264683336375251</v>
      </c>
      <c r="E12" s="106">
        <v>5.0964677751209475</v>
      </c>
      <c r="F12" s="106">
        <v>5.7853339350180502</v>
      </c>
      <c r="G12" s="106">
        <v>7.4090991370237846</v>
      </c>
      <c r="H12" s="106">
        <v>7.2581175565997436</v>
      </c>
      <c r="I12" s="106">
        <v>5.3298329355608596</v>
      </c>
      <c r="J12" s="106">
        <v>4.972290544031889</v>
      </c>
      <c r="K12" s="106">
        <v>4.5999999999999996</v>
      </c>
      <c r="L12" s="106">
        <v>4.0324614505996577</v>
      </c>
      <c r="M12" s="106">
        <v>3.6134088669950737</v>
      </c>
      <c r="N12" s="106">
        <v>3.9780619543234845</v>
      </c>
      <c r="O12" s="106">
        <v>4.1872056185183562</v>
      </c>
      <c r="P12" s="106">
        <v>3.9695271889834101</v>
      </c>
      <c r="Q12" s="106">
        <v>3.03055131467345</v>
      </c>
      <c r="R12" s="106">
        <v>3.5338913169396031</v>
      </c>
      <c r="S12" s="106">
        <v>4.3118285739506552</v>
      </c>
      <c r="T12" s="106">
        <v>5.5591621517853334</v>
      </c>
      <c r="U12" s="106">
        <v>5.5826038085283907</v>
      </c>
      <c r="V12" s="106">
        <v>6.8124555659494854</v>
      </c>
      <c r="W12" s="106">
        <v>8.0199044087350639</v>
      </c>
      <c r="X12" s="106">
        <v>9.0957200650658674</v>
      </c>
      <c r="Y12" s="106">
        <v>8.8895516834558492</v>
      </c>
      <c r="Z12" s="106">
        <v>7.3766585975256547</v>
      </c>
      <c r="BI12"/>
      <c r="BJ12"/>
      <c r="BK12"/>
    </row>
    <row r="13" spans="1:63">
      <c r="A13" s="98" t="s">
        <v>65</v>
      </c>
      <c r="B13" s="106">
        <v>3.99</v>
      </c>
      <c r="C13" s="106">
        <v>3.64</v>
      </c>
      <c r="D13" s="106">
        <v>4.9398373996586811</v>
      </c>
      <c r="E13" s="106">
        <v>5.289683413626979</v>
      </c>
      <c r="F13" s="106">
        <v>6.387539936102236</v>
      </c>
      <c r="G13" s="106">
        <v>9.5044344473007705</v>
      </c>
      <c r="H13" s="106">
        <v>9.3569313980555933</v>
      </c>
      <c r="I13" s="106">
        <v>4.7311932144910864</v>
      </c>
      <c r="J13" s="106">
        <v>4.3499999999999996</v>
      </c>
      <c r="K13" s="106">
        <v>3.9</v>
      </c>
      <c r="L13" s="106">
        <v>4.3494492753623186</v>
      </c>
      <c r="M13" s="106">
        <v>3.64</v>
      </c>
      <c r="N13" s="106">
        <v>3.9603183941858453</v>
      </c>
      <c r="O13" s="106">
        <v>2.8618521577534586</v>
      </c>
      <c r="P13" s="106">
        <v>3.52</v>
      </c>
      <c r="Q13" s="106">
        <v>3.1</v>
      </c>
      <c r="R13" s="106">
        <v>5.6714114513981357</v>
      </c>
      <c r="S13" s="106">
        <v>5.4308094274491134</v>
      </c>
      <c r="T13" s="106">
        <v>4.8589473684210525</v>
      </c>
      <c r="U13" s="106">
        <v>4.3937999425122163</v>
      </c>
      <c r="V13" s="106">
        <v>4.6701986754966889</v>
      </c>
      <c r="W13" s="106">
        <v>7.12</v>
      </c>
      <c r="X13" s="106">
        <v>8.5633137829912034</v>
      </c>
      <c r="Y13" s="106">
        <v>8.6165853658536591</v>
      </c>
      <c r="Z13" s="106">
        <v>7.9899999999999993</v>
      </c>
      <c r="BI13"/>
      <c r="BJ13"/>
      <c r="BK13"/>
    </row>
    <row r="14" spans="1:63">
      <c r="A14" s="101" t="s">
        <v>66</v>
      </c>
      <c r="B14" s="106">
        <v>3.781417202161697</v>
      </c>
      <c r="C14" s="106">
        <v>3.7654299821697985</v>
      </c>
      <c r="D14" s="106">
        <v>3.5570786516853934</v>
      </c>
      <c r="E14" s="106">
        <v>4.2472688788747783</v>
      </c>
      <c r="F14" s="106">
        <v>5.2061007859225938</v>
      </c>
      <c r="G14" s="106">
        <v>6.95724496999647</v>
      </c>
      <c r="H14" s="106">
        <v>5.9121495906722901</v>
      </c>
      <c r="I14" s="106">
        <v>3.0825797602113392</v>
      </c>
      <c r="J14" s="106">
        <v>3.1232504700229788</v>
      </c>
      <c r="K14" s="106">
        <v>2.54</v>
      </c>
      <c r="L14" s="106">
        <v>2.5612529888482638</v>
      </c>
      <c r="M14" s="106">
        <v>2.5714153367758774</v>
      </c>
      <c r="N14" s="106">
        <v>3.120932338454744</v>
      </c>
      <c r="O14" s="106">
        <v>2.9123105816758939</v>
      </c>
      <c r="P14" s="106">
        <v>2.9869261749031</v>
      </c>
      <c r="Q14" s="106">
        <v>2.5753643441804801</v>
      </c>
      <c r="R14" s="106">
        <v>2.6649022718969859</v>
      </c>
      <c r="S14" s="106">
        <v>4.5279621684034765</v>
      </c>
      <c r="T14" s="106">
        <v>4.5187834881435753</v>
      </c>
      <c r="U14" s="106">
        <v>3.5429622011036881</v>
      </c>
      <c r="V14" s="106">
        <v>4.5191346869352609</v>
      </c>
      <c r="W14" s="106">
        <v>5.6135765458311964</v>
      </c>
      <c r="X14" s="106">
        <v>7.0586232405427589</v>
      </c>
      <c r="Y14" s="106">
        <v>6.1712932085992884</v>
      </c>
      <c r="Z14" s="106">
        <v>5.7315984428241347</v>
      </c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workbookViewId="0">
      <selection activeCell="A10" sqref="A10:XFD10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63" ht="30" customHeight="1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63">
      <c r="A3" s="96" t="s">
        <v>6</v>
      </c>
      <c r="B3" s="97">
        <v>44713</v>
      </c>
      <c r="C3" s="97">
        <v>44743</v>
      </c>
      <c r="D3" s="97">
        <v>44774</v>
      </c>
      <c r="E3" s="97">
        <v>44805</v>
      </c>
      <c r="F3" s="97">
        <v>44835</v>
      </c>
      <c r="G3" s="97">
        <v>44866</v>
      </c>
      <c r="H3" s="97">
        <v>44896</v>
      </c>
      <c r="I3" s="97">
        <v>44927</v>
      </c>
      <c r="J3" s="97">
        <v>44958</v>
      </c>
      <c r="K3" s="97">
        <v>44986</v>
      </c>
      <c r="L3" s="97">
        <v>45017</v>
      </c>
      <c r="M3" s="97">
        <v>45047</v>
      </c>
      <c r="N3" s="97">
        <v>45078</v>
      </c>
      <c r="O3" s="97">
        <v>45108</v>
      </c>
      <c r="P3" s="97">
        <v>45139</v>
      </c>
      <c r="Q3" s="97">
        <v>45170</v>
      </c>
      <c r="R3" s="97">
        <v>45200</v>
      </c>
      <c r="S3" s="97">
        <v>45231</v>
      </c>
      <c r="T3" s="97">
        <v>45261</v>
      </c>
      <c r="U3" s="97">
        <v>45292</v>
      </c>
      <c r="V3" s="97">
        <v>45323</v>
      </c>
      <c r="W3" s="97">
        <v>45352</v>
      </c>
      <c r="X3" s="97">
        <v>45383</v>
      </c>
      <c r="Y3" s="97">
        <v>45413</v>
      </c>
      <c r="Z3" s="97">
        <v>45444</v>
      </c>
      <c r="BI3"/>
      <c r="BJ3"/>
      <c r="BK3"/>
    </row>
    <row r="4" spans="1:63">
      <c r="A4" s="98" t="s">
        <v>57</v>
      </c>
      <c r="B4" s="106">
        <v>2.33</v>
      </c>
      <c r="C4" s="106">
        <v>1.97</v>
      </c>
      <c r="D4" s="106">
        <v>1.7106141570698372</v>
      </c>
      <c r="E4" s="106">
        <v>1.8148469784365124</v>
      </c>
      <c r="F4" s="106">
        <v>1.7213975051668922</v>
      </c>
      <c r="G4" s="106">
        <v>1.7695125230257178</v>
      </c>
      <c r="H4" s="106">
        <v>1.5910764404422564</v>
      </c>
      <c r="I4" s="106">
        <v>2.3290587641445026</v>
      </c>
      <c r="J4" s="106">
        <v>3.4059844355859474</v>
      </c>
      <c r="K4" s="106">
        <v>4.28</v>
      </c>
      <c r="L4" s="106">
        <v>4.3834345405198976</v>
      </c>
      <c r="M4" s="106">
        <v>3.5662308479908535</v>
      </c>
      <c r="N4" s="106">
        <v>3.4175777417738202</v>
      </c>
      <c r="O4" s="106">
        <v>3.6568448558650122</v>
      </c>
      <c r="P4" s="106">
        <v>3.1051019479647102</v>
      </c>
      <c r="Q4" s="106">
        <v>3.0847681746077602</v>
      </c>
      <c r="R4" s="106">
        <v>2.8351340426572338</v>
      </c>
      <c r="S4" s="106">
        <v>2.7770543355026218</v>
      </c>
      <c r="T4" s="106">
        <v>3.2651880572898571</v>
      </c>
      <c r="U4" s="106">
        <v>6.351005027512409</v>
      </c>
      <c r="V4" s="106">
        <v>5.2298039029772712</v>
      </c>
      <c r="W4" s="106">
        <v>5.2279023641144802</v>
      </c>
      <c r="X4" s="106">
        <v>6.0103999370377714</v>
      </c>
      <c r="Y4" s="106">
        <v>6.4946461307060863</v>
      </c>
      <c r="Z4" s="106">
        <v>4.1780364430390309</v>
      </c>
      <c r="BI4"/>
      <c r="BJ4"/>
      <c r="BK4"/>
    </row>
    <row r="5" spans="1:63">
      <c r="A5" s="98" t="s">
        <v>58</v>
      </c>
      <c r="B5" s="106">
        <v>1.83</v>
      </c>
      <c r="C5" s="106">
        <v>1.5</v>
      </c>
      <c r="D5" s="106">
        <v>1.368379232966384</v>
      </c>
      <c r="E5" s="106">
        <v>1.6081261088094139</v>
      </c>
      <c r="F5" s="106">
        <v>1.5441333572503413</v>
      </c>
      <c r="G5" s="106">
        <v>1.3688153656214643</v>
      </c>
      <c r="H5" s="106">
        <v>1.3662201927144222</v>
      </c>
      <c r="I5" s="106">
        <v>1.9657361534613031</v>
      </c>
      <c r="J5" s="106">
        <v>2.9348455261998274</v>
      </c>
      <c r="K5" s="106">
        <v>3.61</v>
      </c>
      <c r="L5" s="106">
        <v>3.7688658355619404</v>
      </c>
      <c r="M5" s="106">
        <v>2.7582362537112859</v>
      </c>
      <c r="N5" s="106">
        <v>2.5785458461677191</v>
      </c>
      <c r="O5" s="106">
        <v>3.2418933664308018</v>
      </c>
      <c r="P5" s="106">
        <v>2.65523032465669</v>
      </c>
      <c r="Q5" s="106">
        <v>2.4298055459860199</v>
      </c>
      <c r="R5" s="106">
        <v>2.0847381393171132</v>
      </c>
      <c r="S5" s="106">
        <v>2.130972674632734</v>
      </c>
      <c r="T5" s="106">
        <v>2.382307768746823</v>
      </c>
      <c r="U5" s="106">
        <v>5.0453547915408405</v>
      </c>
      <c r="V5" s="106">
        <v>4.5921631356137</v>
      </c>
      <c r="W5" s="106">
        <v>4.0398381506092393</v>
      </c>
      <c r="X5" s="106">
        <v>4.916862395342922</v>
      </c>
      <c r="Y5" s="106">
        <v>5.349669319699367</v>
      </c>
      <c r="Z5" s="106">
        <v>4.1787633065281655</v>
      </c>
      <c r="BI5"/>
      <c r="BJ5"/>
      <c r="BK5"/>
    </row>
    <row r="6" spans="1:63">
      <c r="A6" s="98" t="s">
        <v>59</v>
      </c>
      <c r="B6" s="106">
        <v>3.25</v>
      </c>
      <c r="C6" s="106">
        <v>2.63</v>
      </c>
      <c r="D6" s="106">
        <v>2.5719635245934813</v>
      </c>
      <c r="E6" s="106">
        <v>2.619782684092161</v>
      </c>
      <c r="F6" s="106">
        <v>2.4503497649179704</v>
      </c>
      <c r="G6" s="106">
        <v>2.4256710285254788</v>
      </c>
      <c r="H6" s="106">
        <v>2.2489967162429072</v>
      </c>
      <c r="I6" s="106">
        <v>3.5446945429232222</v>
      </c>
      <c r="J6" s="106">
        <v>4.8652448643730652</v>
      </c>
      <c r="K6" s="106">
        <v>5.75</v>
      </c>
      <c r="L6" s="106">
        <v>5.8312276776623904</v>
      </c>
      <c r="M6" s="106">
        <v>4.6206570665939912</v>
      </c>
      <c r="N6" s="106">
        <v>4.3995821869565219</v>
      </c>
      <c r="O6" s="106">
        <v>4.9019230789429926</v>
      </c>
      <c r="P6" s="106">
        <v>3.9848299201562898</v>
      </c>
      <c r="Q6" s="106">
        <v>3.4038461520550598</v>
      </c>
      <c r="R6" s="106">
        <v>3.0962817952379607</v>
      </c>
      <c r="S6" s="106">
        <v>3.1208020888169012</v>
      </c>
      <c r="T6" s="106">
        <v>3.5781946509150151</v>
      </c>
      <c r="U6" s="106">
        <v>7.4279759955126421</v>
      </c>
      <c r="V6" s="106">
        <v>6.7905935055538151</v>
      </c>
      <c r="W6" s="106">
        <v>6.5458638542116354</v>
      </c>
      <c r="X6" s="106">
        <v>7.6499345953435132</v>
      </c>
      <c r="Y6" s="106">
        <v>8.0725043057856194</v>
      </c>
      <c r="Z6" s="106">
        <v>5.8484456002937222</v>
      </c>
      <c r="BI6"/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</row>
    <row r="8" spans="1:63">
      <c r="A8" s="98" t="s">
        <v>60</v>
      </c>
      <c r="B8" s="106">
        <v>2.68</v>
      </c>
      <c r="C8" s="106">
        <v>2.25</v>
      </c>
      <c r="D8" s="106">
        <v>1.8857535244187482</v>
      </c>
      <c r="E8" s="106">
        <v>2.017642044089178</v>
      </c>
      <c r="F8" s="106">
        <v>1.9433722714279158</v>
      </c>
      <c r="G8" s="106">
        <v>1.8148148633921941</v>
      </c>
      <c r="H8" s="106">
        <v>1.9393514370876657</v>
      </c>
      <c r="I8" s="106">
        <v>2.5184958564106812</v>
      </c>
      <c r="J8" s="106">
        <v>3.8430743275938539</v>
      </c>
      <c r="K8" s="106">
        <v>5.19</v>
      </c>
      <c r="L8" s="106">
        <v>5.457105026646194</v>
      </c>
      <c r="M8" s="106">
        <v>4.0309223851863116</v>
      </c>
      <c r="N8" s="106">
        <v>3.8054165857866931</v>
      </c>
      <c r="O8" s="106">
        <v>4.3879459905295786</v>
      </c>
      <c r="P8" s="106">
        <v>3.2934861495407701</v>
      </c>
      <c r="Q8" s="106">
        <v>3.14298054732041</v>
      </c>
      <c r="R8" s="106">
        <v>3.0429745024643164</v>
      </c>
      <c r="S8" s="106">
        <v>2.9773827851729502</v>
      </c>
      <c r="T8" s="106">
        <v>3.3669864564077412</v>
      </c>
      <c r="U8" s="106">
        <v>6.6573550539892032</v>
      </c>
      <c r="V8" s="106">
        <v>5.8686356661590295</v>
      </c>
      <c r="W8" s="106">
        <v>5.5548327343424626</v>
      </c>
      <c r="X8" s="106">
        <v>7.4876141482782312</v>
      </c>
      <c r="Y8" s="106">
        <v>6.7949606463831564</v>
      </c>
      <c r="Z8" s="106">
        <v>4.6497136893372755</v>
      </c>
      <c r="BI8"/>
      <c r="BJ8"/>
      <c r="BK8"/>
    </row>
    <row r="9" spans="1:63">
      <c r="A9" s="98" t="s">
        <v>61</v>
      </c>
      <c r="B9" s="106">
        <v>1.89</v>
      </c>
      <c r="C9" s="106">
        <v>1.73</v>
      </c>
      <c r="D9" s="106">
        <v>1.4550264531352062</v>
      </c>
      <c r="E9" s="106">
        <v>1.5608465699857608</v>
      </c>
      <c r="F9" s="106">
        <v>1.361607153595882</v>
      </c>
      <c r="G9" s="106">
        <v>1.3988095288625859</v>
      </c>
      <c r="H9" s="106">
        <v>1.35</v>
      </c>
      <c r="I9" s="106">
        <v>2.1693121699001305</v>
      </c>
      <c r="J9" s="106">
        <v>2.8888888854233921</v>
      </c>
      <c r="K9" s="106">
        <v>3.74</v>
      </c>
      <c r="L9" s="106">
        <v>4.2063492087600531</v>
      </c>
      <c r="M9" s="106">
        <v>3.3333333333333335</v>
      </c>
      <c r="N9" s="106">
        <v>3.0505952498999962</v>
      </c>
      <c r="O9" s="106">
        <v>3.1022408889449022</v>
      </c>
      <c r="P9" s="106">
        <v>2.4933862399501199</v>
      </c>
      <c r="Q9" s="106">
        <v>2.3660714394417002</v>
      </c>
      <c r="R9" s="106">
        <v>2.2222222237798053</v>
      </c>
      <c r="S9" s="106">
        <v>1.8973214390417557</v>
      </c>
      <c r="T9" s="106">
        <v>2.480798777463689</v>
      </c>
      <c r="U9" s="106">
        <v>5.3781512644126206</v>
      </c>
      <c r="V9" s="106">
        <v>4.2156862577510026</v>
      </c>
      <c r="W9" s="106">
        <v>4.3738977103274674</v>
      </c>
      <c r="X9" s="106">
        <v>5.0595238095238093</v>
      </c>
      <c r="Y9" s="106">
        <v>4.8412698432592149</v>
      </c>
      <c r="Z9" s="106">
        <v>3.1101190814554145</v>
      </c>
      <c r="BI9"/>
      <c r="BJ9"/>
      <c r="BK9"/>
    </row>
    <row r="10" spans="1:63" hidden="1">
      <c r="A10" s="98" t="s">
        <v>62</v>
      </c>
      <c r="B10" s="106">
        <v>1.98</v>
      </c>
      <c r="C10" s="106">
        <v>2.09</v>
      </c>
      <c r="D10" s="106">
        <v>1.6694796306406516</v>
      </c>
      <c r="E10" s="106">
        <v>1.8007966822170705</v>
      </c>
      <c r="F10" s="106">
        <v>2.0956978071098025</v>
      </c>
      <c r="G10" s="106">
        <v>1.5353165046091299</v>
      </c>
      <c r="H10" s="106">
        <v>1.6550926800502399</v>
      </c>
      <c r="I10" s="106">
        <v>1.9257226932879978</v>
      </c>
      <c r="J10" s="106">
        <v>4.1137224693485654</v>
      </c>
      <c r="K10" s="106">
        <v>5.74</v>
      </c>
      <c r="L10" s="106">
        <v>6.3613947394891186</v>
      </c>
      <c r="M10" s="106">
        <v>5.1993788952561797</v>
      </c>
      <c r="N10" s="106">
        <v>4.646196127715136</v>
      </c>
      <c r="O10" s="106">
        <v>4.3990720018638632</v>
      </c>
      <c r="P10" s="106">
        <v>4.0476391644803797</v>
      </c>
      <c r="Q10" s="106">
        <v>3.5474810337181601</v>
      </c>
      <c r="R10" s="106">
        <v>3.6404470685950558</v>
      </c>
      <c r="S10" s="106">
        <v>3.9189337568910929</v>
      </c>
      <c r="T10" s="106">
        <v>4.3075140771401896</v>
      </c>
      <c r="U10" s="106">
        <v>5.982828753317186</v>
      </c>
      <c r="V10" s="106">
        <v>7.3334771555492129</v>
      </c>
      <c r="W10" s="106">
        <v>4.1604862743518387</v>
      </c>
      <c r="X10" s="106">
        <v>5.4988085540978053</v>
      </c>
      <c r="Y10" s="106">
        <v>6.4207075883757492</v>
      </c>
      <c r="Z10" s="106"/>
      <c r="BI10"/>
      <c r="BJ10"/>
      <c r="BK10"/>
    </row>
    <row r="11" spans="1:63">
      <c r="A11" s="98" t="s">
        <v>63</v>
      </c>
      <c r="B11" s="106">
        <v>2.93</v>
      </c>
      <c r="C11" s="106">
        <v>2.67</v>
      </c>
      <c r="D11" s="106">
        <v>2.42</v>
      </c>
      <c r="E11" s="106">
        <v>2.67</v>
      </c>
      <c r="F11" s="106">
        <v>2.78</v>
      </c>
      <c r="G11" s="106">
        <v>2.7</v>
      </c>
      <c r="H11" s="106">
        <v>2.44</v>
      </c>
      <c r="I11" s="106">
        <v>3.4</v>
      </c>
      <c r="J11" s="106">
        <v>4.63</v>
      </c>
      <c r="K11" s="106">
        <v>5.5</v>
      </c>
      <c r="L11" s="106">
        <v>5.97</v>
      </c>
      <c r="M11" s="106">
        <v>4.55</v>
      </c>
      <c r="N11" s="106">
        <v>4.5</v>
      </c>
      <c r="O11" s="106">
        <v>4.8600000000000003</v>
      </c>
      <c r="P11" s="106">
        <v>4.09</v>
      </c>
      <c r="Q11" s="106">
        <v>4.05</v>
      </c>
      <c r="R11" s="106">
        <v>3.9</v>
      </c>
      <c r="S11" s="106">
        <v>3.59</v>
      </c>
      <c r="T11" s="106">
        <v>3.95</v>
      </c>
      <c r="U11" s="106">
        <v>6.8199999999999994</v>
      </c>
      <c r="V11" s="106">
        <v>7.42</v>
      </c>
      <c r="W11" s="106">
        <v>7.06</v>
      </c>
      <c r="X11" s="106">
        <v>6.7700000000000005</v>
      </c>
      <c r="Y11" s="106">
        <v>7.1599999999999993</v>
      </c>
      <c r="Z11" s="106">
        <v>5.33</v>
      </c>
      <c r="BI11"/>
      <c r="BJ11"/>
      <c r="BK11"/>
    </row>
    <row r="12" spans="1:63">
      <c r="A12" s="98" t="s">
        <v>64</v>
      </c>
      <c r="B12" s="106">
        <v>3.2</v>
      </c>
      <c r="C12" s="106">
        <v>3.3</v>
      </c>
      <c r="D12" s="106">
        <v>3.3</v>
      </c>
      <c r="E12" s="106">
        <v>3.1999999999999997</v>
      </c>
      <c r="F12" s="106">
        <v>3.2</v>
      </c>
      <c r="G12" s="106">
        <v>3</v>
      </c>
      <c r="H12" s="106">
        <v>2.95</v>
      </c>
      <c r="I12" s="106">
        <v>3.4800000000000004</v>
      </c>
      <c r="J12" s="106">
        <v>4.9000000000000004</v>
      </c>
      <c r="K12" s="106">
        <v>6.05</v>
      </c>
      <c r="L12" s="106">
        <v>5.75</v>
      </c>
      <c r="M12" s="106">
        <v>5.35</v>
      </c>
      <c r="N12" s="106">
        <v>5</v>
      </c>
      <c r="O12" s="106">
        <v>5.35</v>
      </c>
      <c r="P12" s="106">
        <v>4.6500000000000004</v>
      </c>
      <c r="Q12" s="106">
        <v>4.97</v>
      </c>
      <c r="R12" s="106">
        <v>4.4000000000000004</v>
      </c>
      <c r="S12" s="106">
        <v>3.8</v>
      </c>
      <c r="T12" s="106">
        <v>4.4000000000000004</v>
      </c>
      <c r="U12" s="106">
        <v>7.65</v>
      </c>
      <c r="V12" s="106">
        <v>7.6999999999999993</v>
      </c>
      <c r="W12" s="106">
        <v>7.1</v>
      </c>
      <c r="X12" s="106">
        <v>7.4</v>
      </c>
      <c r="Y12" s="106">
        <v>8.25</v>
      </c>
      <c r="Z12" s="106">
        <v>7.2</v>
      </c>
      <c r="BI12"/>
      <c r="BJ12"/>
      <c r="BK12"/>
    </row>
    <row r="13" spans="1:63">
      <c r="A13" s="98" t="s">
        <v>65</v>
      </c>
      <c r="B13" s="106">
        <v>4.43</v>
      </c>
      <c r="C13" s="106">
        <v>4.26</v>
      </c>
      <c r="D13" s="106">
        <v>3.4049999999999998</v>
      </c>
      <c r="E13" s="106">
        <v>3.9800000000000004</v>
      </c>
      <c r="F13" s="106">
        <v>3.56</v>
      </c>
      <c r="G13" s="106">
        <v>3.21</v>
      </c>
      <c r="H13" s="106">
        <v>3.53</v>
      </c>
      <c r="I13" s="109">
        <v>3.46</v>
      </c>
      <c r="J13" s="109">
        <v>6.56</v>
      </c>
      <c r="K13" s="106">
        <v>7.75</v>
      </c>
      <c r="L13" s="106">
        <v>7.72</v>
      </c>
      <c r="M13" s="106">
        <v>7</v>
      </c>
      <c r="N13" s="106">
        <v>5.83</v>
      </c>
      <c r="O13" s="106">
        <v>6.73</v>
      </c>
      <c r="P13" s="106">
        <v>5.4</v>
      </c>
      <c r="Q13" s="106">
        <v>5.61</v>
      </c>
      <c r="R13" s="106">
        <v>4.99</v>
      </c>
      <c r="S13" s="106">
        <v>5.08</v>
      </c>
      <c r="T13" s="106">
        <v>5.32</v>
      </c>
      <c r="U13" s="106">
        <v>9.06</v>
      </c>
      <c r="V13" s="106">
        <v>8.84</v>
      </c>
      <c r="W13" s="106">
        <v>8.84</v>
      </c>
      <c r="X13" s="106">
        <v>8.84</v>
      </c>
      <c r="Y13" s="106">
        <v>9.67</v>
      </c>
      <c r="Z13" s="106">
        <v>0</v>
      </c>
      <c r="BI13"/>
      <c r="BJ13"/>
      <c r="BK13"/>
    </row>
    <row r="14" spans="1:63">
      <c r="A14" s="101" t="s">
        <v>66</v>
      </c>
      <c r="B14" s="106">
        <v>2.7300000000000004</v>
      </c>
      <c r="C14" s="106">
        <v>2.27</v>
      </c>
      <c r="D14" s="106">
        <v>2.2699999999999996</v>
      </c>
      <c r="E14" s="106">
        <v>2.0406120439284416</v>
      </c>
      <c r="F14" s="106">
        <v>1.9920768852190078</v>
      </c>
      <c r="G14" s="106">
        <v>1.82</v>
      </c>
      <c r="H14" s="106">
        <v>1.9391712246222303</v>
      </c>
      <c r="I14" s="106">
        <v>2.9009893090793044</v>
      </c>
      <c r="J14" s="106">
        <v>2.75</v>
      </c>
      <c r="K14" s="106">
        <v>3.91</v>
      </c>
      <c r="L14" s="106">
        <v>4.1925403426388366</v>
      </c>
      <c r="M14" s="106">
        <v>2.9821278553669242</v>
      </c>
      <c r="N14" s="106">
        <v>3.3419444227749269</v>
      </c>
      <c r="O14" s="106">
        <v>3.6277787265445127</v>
      </c>
      <c r="P14" s="106">
        <v>3.1964510261946502</v>
      </c>
      <c r="Q14" s="106">
        <v>3.0896823977260799</v>
      </c>
      <c r="R14" s="106">
        <v>3.1184194455866368</v>
      </c>
      <c r="S14" s="106">
        <v>3.0794789179287561</v>
      </c>
      <c r="T14" s="106">
        <v>3.5842473676405162</v>
      </c>
      <c r="U14" s="106">
        <v>6.0072649250922234</v>
      </c>
      <c r="V14" s="106">
        <v>5.3679173797277704</v>
      </c>
      <c r="W14" s="106">
        <v>4.8593699245011859</v>
      </c>
      <c r="X14" s="106">
        <v>4.9110178577152253</v>
      </c>
      <c r="Y14" s="106">
        <v>4.8342871210783995</v>
      </c>
      <c r="Z14" s="106">
        <v>4.8393202912915125</v>
      </c>
      <c r="BI14"/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0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 t="s">
        <v>71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0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 t="s">
        <v>72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2024-07-17T23:21:27Z</dcterms:modified>
  <dc:language>pt-BR</dc:language>
</cp:coreProperties>
</file>