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fael.fogaca\Desktop\10º LEV\"/>
    </mc:Choice>
  </mc:AlternateContent>
  <bookViews>
    <workbookView xWindow="-15" yWindow="-15" windowWidth="25845" windowHeight="14160" tabRatio="893"/>
  </bookViews>
  <sheets>
    <sheet name="Principal" sheetId="2" r:id="rId1"/>
    <sheet name="Área_Brasil" sheetId="66" r:id="rId2"/>
    <sheet name="Produtividade_Brasil" sheetId="4" r:id="rId3"/>
    <sheet name="Produção_Brasil" sheetId="5" r:id="rId4"/>
    <sheet name="Brasil total por UF" sheetId="6" r:id="rId5"/>
    <sheet name="Brasil - Total por Produto" sheetId="7" r:id="rId6"/>
    <sheet name="Algodao Total" sheetId="9" r:id="rId7"/>
    <sheet name="Algodao em Pluma" sheetId="10" r:id="rId8"/>
    <sheet name="Caroço de Algodão" sheetId="12" r:id="rId9"/>
    <sheet name="Algodão Rendimento" sheetId="14" r:id="rId10"/>
    <sheet name="Amendoim 1a" sheetId="15" r:id="rId11"/>
    <sheet name="Amendoim 2a" sheetId="16" r:id="rId12"/>
    <sheet name="Amendoim Total" sheetId="17" r:id="rId13"/>
    <sheet name="Arroz Sequeiro" sheetId="18" r:id="rId14"/>
    <sheet name="Arroz Irrigado" sheetId="19" r:id="rId15"/>
    <sheet name="Arroz Total" sheetId="20" r:id="rId16"/>
    <sheet name="Feijão 1a Cores" sheetId="22" r:id="rId17"/>
    <sheet name="Feijão 1a Preto" sheetId="23" r:id="rId18"/>
    <sheet name="Feijão 1a Caupi" sheetId="24" r:id="rId19"/>
    <sheet name="Feijão 1a Total" sheetId="25" r:id="rId20"/>
    <sheet name="Feijão 2a Cores" sheetId="26" r:id="rId21"/>
    <sheet name="Feijão 2a Preto" sheetId="27" r:id="rId22"/>
    <sheet name="Feijão 2a Caupi" sheetId="28" r:id="rId23"/>
    <sheet name="Feijão 2a Total" sheetId="29" r:id="rId24"/>
    <sheet name="Feijão 3a Cores" sheetId="30" r:id="rId25"/>
    <sheet name="Feijão 3a Preto" sheetId="31" r:id="rId26"/>
    <sheet name="Feijão 3a Caupi" sheetId="32" r:id="rId27"/>
    <sheet name="Feijão 3a Total" sheetId="33" r:id="rId28"/>
    <sheet name="Feijão Cores Total" sheetId="34" r:id="rId29"/>
    <sheet name="Feijão Preto Total" sheetId="35" r:id="rId30"/>
    <sheet name="Feijão Caupi Total" sheetId="36" r:id="rId31"/>
    <sheet name="Feijão Total" sheetId="37" r:id="rId32"/>
    <sheet name="Gergelim" sheetId="39" r:id="rId33"/>
    <sheet name="Girassol" sheetId="40" r:id="rId34"/>
    <sheet name="Mamona" sheetId="41" r:id="rId35"/>
    <sheet name="Milho 1a" sheetId="42" r:id="rId36"/>
    <sheet name="Milho 2a" sheetId="44" r:id="rId37"/>
    <sheet name="Milho 3a" sheetId="46" r:id="rId38"/>
    <sheet name="Milho Total" sheetId="47" r:id="rId39"/>
    <sheet name="Soja" sheetId="49" r:id="rId40"/>
    <sheet name="Sorgo" sheetId="51" r:id="rId41"/>
    <sheet name="Aveia" sheetId="52" r:id="rId42"/>
    <sheet name="Canola" sheetId="53" r:id="rId43"/>
    <sheet name="Centeio" sheetId="54" r:id="rId44"/>
    <sheet name="Cevada" sheetId="55" r:id="rId45"/>
    <sheet name="Trigo" sheetId="56" r:id="rId46"/>
    <sheet name="Triticale" sheetId="57" r:id="rId47"/>
    <sheet name="Suprimento" sheetId="67" r:id="rId48"/>
    <sheet name="Suprimento - Soja" sheetId="68" r:id="rId49"/>
  </sheets>
  <externalReferences>
    <externalReference r:id="rId50"/>
    <externalReference r:id="rId51"/>
  </externalReferences>
  <definedNames>
    <definedName name="__?__123Graph_A">NA()</definedName>
    <definedName name="__?__123Graph_A_1">NA()</definedName>
    <definedName name="__?__123Graph_A_10">NA()</definedName>
    <definedName name="__?__123Graph_A_11">NA()</definedName>
    <definedName name="__?__123Graph_A_12">NA()</definedName>
    <definedName name="__?__123Graph_A_13">NA()</definedName>
    <definedName name="__?__123Graph_A_14">NA()</definedName>
    <definedName name="__?__123Graph_A_15">NA()</definedName>
    <definedName name="__?__123Graph_A_16">NA()</definedName>
    <definedName name="__?__123Graph_A_17">NA()</definedName>
    <definedName name="__?__123Graph_A_18">NA()</definedName>
    <definedName name="__?__123Graph_A_19">NA()</definedName>
    <definedName name="__?__123Graph_A_2">NA()</definedName>
    <definedName name="__?__123Graph_A_3">NA()</definedName>
    <definedName name="__?__123Graph_A_4">NA()</definedName>
    <definedName name="__?__123Graph_A_5">NA()</definedName>
    <definedName name="__?__123Graph_A_6">NA()</definedName>
    <definedName name="__?__123Graph_A_7">NA()</definedName>
    <definedName name="__?__123Graph_A_8">NA()</definedName>
    <definedName name="__?__123Graph_A_9">NA()</definedName>
    <definedName name="__123Graph_A">NA()</definedName>
    <definedName name="__123Graph_A_1">NA()</definedName>
    <definedName name="__123Graph_A_10">NA()</definedName>
    <definedName name="__123Graph_A_11">NA()</definedName>
    <definedName name="__123Graph_A_12">NA()</definedName>
    <definedName name="__123Graph_A_13">NA()</definedName>
    <definedName name="__123Graph_A_14">NA()</definedName>
    <definedName name="__123Graph_A_15">NA()</definedName>
    <definedName name="__123Graph_A_16">NA()</definedName>
    <definedName name="__123Graph_A_17">NA()</definedName>
    <definedName name="__123Graph_A_18">NA()</definedName>
    <definedName name="__123Graph_A_19">NA()</definedName>
    <definedName name="__123Graph_A_2">NA()</definedName>
    <definedName name="__123Graph_A_3">NA()</definedName>
    <definedName name="__123Graph_A_4">NA()</definedName>
    <definedName name="__123Graph_A_5">NA()</definedName>
    <definedName name="__123Graph_A_6">NA()</definedName>
    <definedName name="__123Graph_A_7">NA()</definedName>
    <definedName name="__123Graph_A_8">NA()</definedName>
    <definedName name="__123Graph_A_9">NA()</definedName>
    <definedName name="__123Graph_ABRA">NA()</definedName>
    <definedName name="__123Graph_ABRA_1">NA()</definedName>
    <definedName name="__123Graph_ABRA_10">NA()</definedName>
    <definedName name="__123Graph_ABRA_11">NA()</definedName>
    <definedName name="__123Graph_ABRA_12">NA()</definedName>
    <definedName name="__123Graph_ABRA_13">NA()</definedName>
    <definedName name="__123Graph_ABRA_14">NA()</definedName>
    <definedName name="__123Graph_ABRA_15">NA()</definedName>
    <definedName name="__123Graph_ABRA_16">NA()</definedName>
    <definedName name="__123Graph_ABRA_17">NA()</definedName>
    <definedName name="__123Graph_ABRA_18">NA()</definedName>
    <definedName name="__123Graph_ABRA_19">NA()</definedName>
    <definedName name="__123Graph_ABRA_2">NA()</definedName>
    <definedName name="__123Graph_ABRA_3">NA()</definedName>
    <definedName name="__123Graph_ABRA_4">NA()</definedName>
    <definedName name="__123Graph_ABRA_5">NA()</definedName>
    <definedName name="__123Graph_ABRA_6">NA()</definedName>
    <definedName name="__123Graph_ABRA_7">NA()</definedName>
    <definedName name="__123Graph_ABRA_8">NA()</definedName>
    <definedName name="__123Graph_ABRA_9">NA()</definedName>
    <definedName name="__123Graph_X">NA()</definedName>
    <definedName name="__123Graph_X_1">NA()</definedName>
    <definedName name="__123Graph_X_2">NA()</definedName>
    <definedName name="__123Graph_XBRA">NA()</definedName>
    <definedName name="__123Graph_XBRA_1">NA()</definedName>
    <definedName name="__123Graph_XBRA_2">NA()</definedName>
    <definedName name="AAAAA">NA()</definedName>
    <definedName name="AAAAA_1">NA()</definedName>
    <definedName name="AAAAA_10">NA()</definedName>
    <definedName name="AAAAA_11">NA()</definedName>
    <definedName name="AAAAA_12">NA()</definedName>
    <definedName name="AAAAA_13">NA()</definedName>
    <definedName name="AAAAA_14">NA()</definedName>
    <definedName name="AAAAA_15">NA()</definedName>
    <definedName name="AAAAA_16">NA()</definedName>
    <definedName name="AAAAA_17">NA()</definedName>
    <definedName name="AAAAA_2">NA()</definedName>
    <definedName name="AAAAA_3">NA()</definedName>
    <definedName name="AAAAA_4">NA()</definedName>
    <definedName name="AAAAA_5">NA()</definedName>
    <definedName name="AAAAA_6">NA()</definedName>
    <definedName name="AAAAA_7">NA()</definedName>
    <definedName name="AAAAA_8">NA()</definedName>
    <definedName name="AAAAA_9">NA()</definedName>
    <definedName name="_xlnm.Print_Area" localSheetId="7">'Algodao em Pluma'!$A$1:$J$44</definedName>
    <definedName name="_xlnm.Print_Area" localSheetId="9">'Algodão Rendimento'!$A$1:$J$45</definedName>
    <definedName name="_xlnm.Print_Area" localSheetId="6">'Algodao Total'!$A$1:$J$44</definedName>
    <definedName name="_xlnm.Print_Area" localSheetId="10">'Amendoim 1a'!$A$1:$J$44</definedName>
    <definedName name="_xlnm.Print_Area" localSheetId="11">'Amendoim 2a'!$A$1:$J$44</definedName>
    <definedName name="_xlnm.Print_Area" localSheetId="12">'Amendoim Total'!$A$1:$J$44</definedName>
    <definedName name="_xlnm.Print_Area" localSheetId="1">Área_Brasil!$A$1:$H$50</definedName>
    <definedName name="_xlnm.Print_Area" localSheetId="14">'Arroz Irrigado'!$A$1:$J$44</definedName>
    <definedName name="_xlnm.Print_Area" localSheetId="13">'Arroz Sequeiro'!$A$1:$J$44</definedName>
    <definedName name="_xlnm.Print_Area" localSheetId="15">'Arroz Total'!$A$1:$J$44</definedName>
    <definedName name="_xlnm.Print_Area" localSheetId="41">Aveia!$A$1:$J$44</definedName>
    <definedName name="_xlnm.Print_Area" localSheetId="5">'Brasil - Total por Produto'!$A$1:$J$51</definedName>
    <definedName name="_xlnm.Print_Area" localSheetId="4">'Brasil total por UF'!$A$1:$J$45</definedName>
    <definedName name="_xlnm.Print_Area" localSheetId="42">Canola!$A$1:$J$44</definedName>
    <definedName name="_xlnm.Print_Area" localSheetId="8">'Caroço de Algodão'!$A$1:$J$44</definedName>
    <definedName name="_xlnm.Print_Area" localSheetId="43">Centeio!$A$1:$J$44</definedName>
    <definedName name="_xlnm.Print_Area" localSheetId="44">Cevada!$A$1:$J$44</definedName>
    <definedName name="_xlnm.Print_Area" localSheetId="18">'Feijão 1a Caupi'!$A$1:$J$44</definedName>
    <definedName name="_xlnm.Print_Area" localSheetId="16">'Feijão 1a Cores'!$A$1:$J$44</definedName>
    <definedName name="_xlnm.Print_Area" localSheetId="17">'Feijão 1a Preto'!$A$1:$J$44</definedName>
    <definedName name="_xlnm.Print_Area" localSheetId="19">'Feijão 1a Total'!$A$1:$J$44</definedName>
    <definedName name="_xlnm.Print_Area" localSheetId="22">'Feijão 2a Caupi'!$A$1:$J$44</definedName>
    <definedName name="_xlnm.Print_Area" localSheetId="20">'Feijão 2a Cores'!$A$1:$J$44</definedName>
    <definedName name="_xlnm.Print_Area" localSheetId="21">'Feijão 2a Preto'!$A$1:$J$44</definedName>
    <definedName name="_xlnm.Print_Area" localSheetId="23">'Feijão 2a Total'!$A$1:$J$44</definedName>
    <definedName name="_xlnm.Print_Area" localSheetId="26">'Feijão 3a Caupi'!$A$1:$J$44</definedName>
    <definedName name="_xlnm.Print_Area" localSheetId="24">'Feijão 3a Cores'!$A$1:$J$44</definedName>
    <definedName name="_xlnm.Print_Area" localSheetId="25">'Feijão 3a Preto'!$A$1:$J$44</definedName>
    <definedName name="_xlnm.Print_Area" localSheetId="27">'Feijão 3a Total'!$A$1:$J$44</definedName>
    <definedName name="_xlnm.Print_Area" localSheetId="30">'Feijão Caupi Total'!$A$1:$J$44</definedName>
    <definedName name="_xlnm.Print_Area" localSheetId="28">'Feijão Cores Total'!$A$1:$J$44</definedName>
    <definedName name="_xlnm.Print_Area" localSheetId="29">'Feijão Preto Total'!$A$1:$J$44</definedName>
    <definedName name="_xlnm.Print_Area" localSheetId="31">'Feijão Total'!$A$1:$J$44</definedName>
    <definedName name="_xlnm.Print_Area" localSheetId="32">Gergelim!$A$1:$J$44</definedName>
    <definedName name="_xlnm.Print_Area" localSheetId="33">Girassol!$A$1:$J$44</definedName>
    <definedName name="_xlnm.Print_Area" localSheetId="34">Mamona!$A$1:$J$44</definedName>
    <definedName name="_xlnm.Print_Area" localSheetId="35">'Milho 1a'!$A$1:$J$44</definedName>
    <definedName name="_xlnm.Print_Area" localSheetId="36">'Milho 2a'!$A$1:$J$44</definedName>
    <definedName name="_xlnm.Print_Area" localSheetId="37">'Milho 3a'!$A$1:$J$44</definedName>
    <definedName name="_xlnm.Print_Area" localSheetId="38">'Milho Total'!$A$1:$J$44</definedName>
    <definedName name="_xlnm.Print_Area" localSheetId="3">Produção_Brasil!$A$1:$H$56</definedName>
    <definedName name="_xlnm.Print_Area" localSheetId="2">Produtividade_Brasil!$A$1:$H$56</definedName>
    <definedName name="_xlnm.Print_Area" localSheetId="39">Soja!$A$1:$J$44</definedName>
    <definedName name="_xlnm.Print_Area" localSheetId="40">Sorgo!$A$1:$J$44</definedName>
    <definedName name="_xlnm.Print_Area" localSheetId="47">Suprimento!$A$1:$J$48</definedName>
    <definedName name="_xlnm.Print_Area" localSheetId="45">Trigo!$A$1:$J$44</definedName>
    <definedName name="_xlnm.Print_Area" localSheetId="46">Triticale!$A$1:$J$44</definedName>
    <definedName name="BA_SUL">NA()</definedName>
    <definedName name="BA_SUL_1">NA()</definedName>
    <definedName name="BA_SUL_10">NA()</definedName>
    <definedName name="BA_SUL_11" localSheetId="1">#REF!</definedName>
    <definedName name="BA_SUL_11" localSheetId="47">#REF!</definedName>
    <definedName name="BA_SUL_11" localSheetId="48">#REF!</definedName>
    <definedName name="BA_SUL_11">#REF!</definedName>
    <definedName name="BA_SUL_12">NA()</definedName>
    <definedName name="BA_SUL_13">NA()</definedName>
    <definedName name="BA_SUL_14" localSheetId="1">#REF!</definedName>
    <definedName name="BA_SUL_14" localSheetId="47">#REF!</definedName>
    <definedName name="BA_SUL_14" localSheetId="48">#REF!</definedName>
    <definedName name="BA_SUL_14">#REF!</definedName>
    <definedName name="BA_SUL_15">NA()</definedName>
    <definedName name="BA_SUL_16">NA()</definedName>
    <definedName name="BA_SUL_17">NA()</definedName>
    <definedName name="BA_SUL_18">NA()</definedName>
    <definedName name="BA_SUL_19" localSheetId="1">#REF!</definedName>
    <definedName name="BA_SUL_19" localSheetId="47">#REF!</definedName>
    <definedName name="BA_SUL_19" localSheetId="48">#REF!</definedName>
    <definedName name="BA_SUL_19">#REF!</definedName>
    <definedName name="BA_SUL_2">NA()</definedName>
    <definedName name="BA_SUL_3">NA()</definedName>
    <definedName name="BA_SUL_4">NA()</definedName>
    <definedName name="BA_SUL_5">NA()</definedName>
    <definedName name="BA_SUL_6">NA()</definedName>
    <definedName name="BA_SUL_7">NA()</definedName>
    <definedName name="BA_SUL_8">NA()</definedName>
    <definedName name="BA_SUL_9">NA()</definedName>
    <definedName name="DF">NA()</definedName>
    <definedName name="DF_1">NA()</definedName>
    <definedName name="DF_10">NA()</definedName>
    <definedName name="DF_11">NA()</definedName>
    <definedName name="DF_12">NA()</definedName>
    <definedName name="DF_13">NA()</definedName>
    <definedName name="DF_14">NA()</definedName>
    <definedName name="DF_15">NA()</definedName>
    <definedName name="DF_16">NA()</definedName>
    <definedName name="DF_17">NA()</definedName>
    <definedName name="DF_18">NA()</definedName>
    <definedName name="DF_19">NA()</definedName>
    <definedName name="DF_2">NA()</definedName>
    <definedName name="DF_3">NA()</definedName>
    <definedName name="DF_4">NA()</definedName>
    <definedName name="DF_5">NA()</definedName>
    <definedName name="DF_6">NA()</definedName>
    <definedName name="DF_7">NA()</definedName>
    <definedName name="DF_8">NA()</definedName>
    <definedName name="DF_9">NA()</definedName>
    <definedName name="ES">NA()</definedName>
    <definedName name="ES_1">NA()</definedName>
    <definedName name="ES_10">NA()</definedName>
    <definedName name="ES_11">NA()</definedName>
    <definedName name="ES_12">NA()</definedName>
    <definedName name="ES_13">NA()</definedName>
    <definedName name="ES_14">NA()</definedName>
    <definedName name="ES_15">NA()</definedName>
    <definedName name="ES_16">NA()</definedName>
    <definedName name="ES_17">NA()</definedName>
    <definedName name="ES_18">NA()</definedName>
    <definedName name="ES_19">NA()</definedName>
    <definedName name="ES_2">NA()</definedName>
    <definedName name="ES_3">NA()</definedName>
    <definedName name="ES_4">NA()</definedName>
    <definedName name="ES_5">NA()</definedName>
    <definedName name="ES_6">NA()</definedName>
    <definedName name="ES_7">NA()</definedName>
    <definedName name="ES_8">NA()</definedName>
    <definedName name="ES_9">NA()</definedName>
    <definedName name="GO">NA()</definedName>
    <definedName name="GO_1">NA()</definedName>
    <definedName name="GO_10">NA()</definedName>
    <definedName name="GO_11">NA()</definedName>
    <definedName name="GO_12">NA()</definedName>
    <definedName name="GO_13">NA()</definedName>
    <definedName name="GO_14">NA()</definedName>
    <definedName name="GO_15">NA()</definedName>
    <definedName name="GO_16">NA()</definedName>
    <definedName name="GO_17">NA()</definedName>
    <definedName name="GO_18">NA()</definedName>
    <definedName name="GO_19">NA()</definedName>
    <definedName name="GO_2">NA()</definedName>
    <definedName name="GO_3">NA()</definedName>
    <definedName name="GO_4">NA()</definedName>
    <definedName name="GO_5">NA()</definedName>
    <definedName name="GO_6">NA()</definedName>
    <definedName name="GO_7">NA()</definedName>
    <definedName name="GO_8">NA()</definedName>
    <definedName name="GO_9">NA()</definedName>
    <definedName name="MG">NA()</definedName>
    <definedName name="MG_1">NA()</definedName>
    <definedName name="MG_10">NA()</definedName>
    <definedName name="MG_11">NA()</definedName>
    <definedName name="MG_12">NA()</definedName>
    <definedName name="MG_13">NA()</definedName>
    <definedName name="MG_14">NA()</definedName>
    <definedName name="MG_15">NA()</definedName>
    <definedName name="MG_16">NA()</definedName>
    <definedName name="MG_17">NA()</definedName>
    <definedName name="MG_18">NA()</definedName>
    <definedName name="MG_19">NA()</definedName>
    <definedName name="MG_2">NA()</definedName>
    <definedName name="MG_3">NA()</definedName>
    <definedName name="MG_4">NA()</definedName>
    <definedName name="MG_5">NA()</definedName>
    <definedName name="MG_6">NA()</definedName>
    <definedName name="MG_7">NA()</definedName>
    <definedName name="MG_8">NA()</definedName>
    <definedName name="MG_9">NA()</definedName>
    <definedName name="MILHO_2__SAFRA" localSheetId="1">#REF!</definedName>
    <definedName name="MILHO_2__SAFRA" localSheetId="47">#REF!</definedName>
    <definedName name="MILHO_2__SAFRA" localSheetId="48">#REF!</definedName>
    <definedName name="MILHO_2__SAFRA">#REF!</definedName>
    <definedName name="MS">NA()</definedName>
    <definedName name="MS_1">NA()</definedName>
    <definedName name="MS_10">NA()</definedName>
    <definedName name="MS_11">NA()</definedName>
    <definedName name="MS_12">NA()</definedName>
    <definedName name="MS_13">NA()</definedName>
    <definedName name="MS_14">NA()</definedName>
    <definedName name="MS_15">NA()</definedName>
    <definedName name="MS_16">NA()</definedName>
    <definedName name="MS_17">NA()</definedName>
    <definedName name="MS_18">NA()</definedName>
    <definedName name="MS_19">NA()</definedName>
    <definedName name="MS_2">NA()</definedName>
    <definedName name="MS_3">NA()</definedName>
    <definedName name="MS_4">NA()</definedName>
    <definedName name="MS_5">NA()</definedName>
    <definedName name="MS_6">NA()</definedName>
    <definedName name="MS_7">NA()</definedName>
    <definedName name="MS_8">NA()</definedName>
    <definedName name="MS_9">NA()</definedName>
    <definedName name="MT">NA()</definedName>
    <definedName name="MT_1">NA()</definedName>
    <definedName name="MT_10">NA()</definedName>
    <definedName name="MT_11">NA()</definedName>
    <definedName name="MT_12">NA()</definedName>
    <definedName name="MT_13">NA()</definedName>
    <definedName name="MT_14">NA()</definedName>
    <definedName name="MT_15">NA()</definedName>
    <definedName name="MT_16">NA()</definedName>
    <definedName name="MT_17">NA()</definedName>
    <definedName name="MT_18">NA()</definedName>
    <definedName name="MT_19">NA()</definedName>
    <definedName name="MT_2">NA()</definedName>
    <definedName name="MT_3">NA()</definedName>
    <definedName name="MT_4">NA()</definedName>
    <definedName name="MT_5">NA()</definedName>
    <definedName name="MT_6">NA()</definedName>
    <definedName name="MT_7">NA()</definedName>
    <definedName name="MT_8">NA()</definedName>
    <definedName name="MT_9">NA()</definedName>
    <definedName name="PR">NA()</definedName>
    <definedName name="PR_1">NA()</definedName>
    <definedName name="PR_10">NA()</definedName>
    <definedName name="PR_11">NA()</definedName>
    <definedName name="PR_12">NA()</definedName>
    <definedName name="PR_13">NA()</definedName>
    <definedName name="PR_14">NA()</definedName>
    <definedName name="PR_15">NA()</definedName>
    <definedName name="PR_16">NA()</definedName>
    <definedName name="PR_17">NA()</definedName>
    <definedName name="PR_18">NA()</definedName>
    <definedName name="PR_19">NA()</definedName>
    <definedName name="PR_2">NA()</definedName>
    <definedName name="PR_3">NA()</definedName>
    <definedName name="PR_4">NA()</definedName>
    <definedName name="PR_5">NA()</definedName>
    <definedName name="PR_6">NA()</definedName>
    <definedName name="PR_7">NA()</definedName>
    <definedName name="PR_8">NA()</definedName>
    <definedName name="PR_9">NA()</definedName>
    <definedName name="QUADRO2" localSheetId="1">#REF!</definedName>
    <definedName name="QUADRO2" localSheetId="47">#REF!</definedName>
    <definedName name="QUADRO2" localSheetId="48">#REF!</definedName>
    <definedName name="QUADRO2">#REF!</definedName>
    <definedName name="QUADRO3" localSheetId="1">#REF!</definedName>
    <definedName name="QUADRO3" localSheetId="47">#REF!</definedName>
    <definedName name="QUADRO3" localSheetId="48">#REF!</definedName>
    <definedName name="QUADRO3">#REF!</definedName>
    <definedName name="RJ">NA()</definedName>
    <definedName name="RJ_1">NA()</definedName>
    <definedName name="RJ_10">NA()</definedName>
    <definedName name="RJ_11">NA()</definedName>
    <definedName name="RJ_12">NA()</definedName>
    <definedName name="RJ_13">NA()</definedName>
    <definedName name="RJ_14">NA()</definedName>
    <definedName name="RJ_15">NA()</definedName>
    <definedName name="RJ_16">NA()</definedName>
    <definedName name="RJ_17">NA()</definedName>
    <definedName name="RJ_18">NA()</definedName>
    <definedName name="RJ_19">NA()</definedName>
    <definedName name="RJ_2">NA()</definedName>
    <definedName name="RJ_3">NA()</definedName>
    <definedName name="RJ_4">NA()</definedName>
    <definedName name="RJ_5">NA()</definedName>
    <definedName name="RJ_6">NA()</definedName>
    <definedName name="RJ_7">NA()</definedName>
    <definedName name="RJ_8">NA()</definedName>
    <definedName name="RJ_9">NA()</definedName>
    <definedName name="RO">NA()</definedName>
    <definedName name="RO_1">NA()</definedName>
    <definedName name="RO_10">NA()</definedName>
    <definedName name="RO_11">NA()</definedName>
    <definedName name="RO_12">NA()</definedName>
    <definedName name="RO_13">NA()</definedName>
    <definedName name="RO_14">NA()</definedName>
    <definedName name="RO_15">NA()</definedName>
    <definedName name="RO_16">NA()</definedName>
    <definedName name="RO_17">NA()</definedName>
    <definedName name="RO_18">NA()</definedName>
    <definedName name="RO_19">NA()</definedName>
    <definedName name="RO_2">NA()</definedName>
    <definedName name="RO_3">NA()</definedName>
    <definedName name="RO_4">NA()</definedName>
    <definedName name="RO_5">NA()</definedName>
    <definedName name="RO_6">NA()</definedName>
    <definedName name="RO_7">NA()</definedName>
    <definedName name="RO_8">NA()</definedName>
    <definedName name="RO_9">NA()</definedName>
    <definedName name="RS">NA()</definedName>
    <definedName name="RS_1">NA()</definedName>
    <definedName name="RS_10">NA()</definedName>
    <definedName name="RS_11">NA()</definedName>
    <definedName name="RS_12">NA()</definedName>
    <definedName name="RS_13">NA()</definedName>
    <definedName name="RS_14">NA()</definedName>
    <definedName name="RS_15">NA()</definedName>
    <definedName name="RS_16">NA()</definedName>
    <definedName name="RS_17">NA()</definedName>
    <definedName name="RS_18">NA()</definedName>
    <definedName name="RS_19">NA()</definedName>
    <definedName name="RS_2">NA()</definedName>
    <definedName name="RS_3">NA()</definedName>
    <definedName name="RS_4">NA()</definedName>
    <definedName name="RS_5">NA()</definedName>
    <definedName name="RS_6">NA()</definedName>
    <definedName name="RS_7">NA()</definedName>
    <definedName name="RS_8">NA()</definedName>
    <definedName name="RS_9">NA()</definedName>
    <definedName name="SC">NA()</definedName>
    <definedName name="SC_1">NA()</definedName>
    <definedName name="SC_10">NA()</definedName>
    <definedName name="SC_11">NA()</definedName>
    <definedName name="SC_12">NA()</definedName>
    <definedName name="SC_13">NA()</definedName>
    <definedName name="SC_14">NA()</definedName>
    <definedName name="SC_15">NA()</definedName>
    <definedName name="SC_16">NA()</definedName>
    <definedName name="SC_17">NA()</definedName>
    <definedName name="SC_18">NA()</definedName>
    <definedName name="SC_19">NA()</definedName>
    <definedName name="SC_2">NA()</definedName>
    <definedName name="SC_3">NA()</definedName>
    <definedName name="SC_4">NA()</definedName>
    <definedName name="SC_5">NA()</definedName>
    <definedName name="SC_6">NA()</definedName>
    <definedName name="SC_7">NA()</definedName>
    <definedName name="SC_8">NA()</definedName>
    <definedName name="SC_9">NA()</definedName>
    <definedName name="SP">NA()</definedName>
    <definedName name="SP_1">NA()</definedName>
    <definedName name="SP_10">NA()</definedName>
    <definedName name="SP_11">NA()</definedName>
    <definedName name="SP_12">NA()</definedName>
    <definedName name="SP_13">NA()</definedName>
    <definedName name="SP_14">NA()</definedName>
    <definedName name="SP_15">NA()</definedName>
    <definedName name="SP_16">NA()</definedName>
    <definedName name="SP_17">NA()</definedName>
    <definedName name="SP_18">NA()</definedName>
    <definedName name="SP_19">NA()</definedName>
    <definedName name="SP_2">NA()</definedName>
    <definedName name="SP_3">NA()</definedName>
    <definedName name="SP_4">NA()</definedName>
    <definedName name="SP_5">NA()</definedName>
    <definedName name="SP_6">NA()</definedName>
    <definedName name="SP_7">NA()</definedName>
    <definedName name="SP_8">NA()</definedName>
    <definedName name="SP_9">NA()</definedName>
    <definedName name="Sup">NA()</definedName>
    <definedName name="Sup_1">NA()</definedName>
    <definedName name="Suprimento_de_Milho" localSheetId="1">#REF!</definedName>
    <definedName name="Suprimento_de_Milho" localSheetId="47">#REF!</definedName>
    <definedName name="Suprimento_de_Milho" localSheetId="48">#REF!</definedName>
    <definedName name="Suprimento_de_Milho">#REF!</definedName>
    <definedName name="TAB1">NA()</definedName>
    <definedName name="TAB1_1">NA()</definedName>
    <definedName name="TAB1_10">NA()</definedName>
    <definedName name="TAB1_11" localSheetId="1">#REF!</definedName>
    <definedName name="TAB1_11" localSheetId="47">#REF!</definedName>
    <definedName name="TAB1_11" localSheetId="48">#REF!</definedName>
    <definedName name="TAB1_11">#REF!</definedName>
    <definedName name="TAB1_12">NA()</definedName>
    <definedName name="TAB1_13">NA()</definedName>
    <definedName name="TAB1_14" localSheetId="1">#REF!</definedName>
    <definedName name="TAB1_14" localSheetId="47">#REF!</definedName>
    <definedName name="TAB1_14" localSheetId="48">#REF!</definedName>
    <definedName name="TAB1_14">#REF!</definedName>
    <definedName name="TAB1_15">NA()</definedName>
    <definedName name="TAB1_16">NA()</definedName>
    <definedName name="TAB1_17">NA()</definedName>
    <definedName name="TAB1_18">NA()</definedName>
    <definedName name="TAB1_19" localSheetId="1">#REF!</definedName>
    <definedName name="TAB1_19" localSheetId="47">#REF!</definedName>
    <definedName name="TAB1_19" localSheetId="48">#REF!</definedName>
    <definedName name="TAB1_19">#REF!</definedName>
    <definedName name="TAB1_2">NA()</definedName>
    <definedName name="TAB1_3">NA()</definedName>
    <definedName name="TAB1_4">NA()</definedName>
    <definedName name="TAB1_5">NA()</definedName>
    <definedName name="TAB1_6">NA()</definedName>
    <definedName name="TAB1_7">NA()</definedName>
    <definedName name="TAB1_8">NA()</definedName>
    <definedName name="TAB1_9">NA()</definedName>
    <definedName name="TAB2">NA()</definedName>
    <definedName name="tabela1">NA()</definedName>
    <definedName name="tabela1_1">NA()</definedName>
    <definedName name="tabela1_10">NA()</definedName>
    <definedName name="tabela1_11" localSheetId="1">#REF!</definedName>
    <definedName name="tabela1_11" localSheetId="47">#REF!</definedName>
    <definedName name="tabela1_11" localSheetId="48">#REF!</definedName>
    <definedName name="tabela1_11">#REF!</definedName>
    <definedName name="tabela1_12">NA()</definedName>
    <definedName name="tabela1_13">NA()</definedName>
    <definedName name="tabela1_14" localSheetId="1">#REF!</definedName>
    <definedName name="tabela1_14" localSheetId="47">#REF!</definedName>
    <definedName name="tabela1_14" localSheetId="48">#REF!</definedName>
    <definedName name="tabela1_14">#REF!</definedName>
    <definedName name="tabela1_15">NA()</definedName>
    <definedName name="tabela1_16">NA()</definedName>
    <definedName name="tabela1_17" localSheetId="1">#REF!</definedName>
    <definedName name="tabela1_17" localSheetId="47">#REF!</definedName>
    <definedName name="tabela1_17" localSheetId="48">#REF!</definedName>
    <definedName name="tabela1_17">#REF!</definedName>
    <definedName name="tabela1_2">NA()</definedName>
    <definedName name="tabela1_3">NA()</definedName>
    <definedName name="tabela1_4">NA()</definedName>
    <definedName name="tabela1_5">NA()</definedName>
    <definedName name="tabela1_6">NA()</definedName>
    <definedName name="tabela1_7">NA()</definedName>
    <definedName name="tabela1_8">NA()</definedName>
    <definedName name="tabela1_9">NA()</definedName>
    <definedName name="TO">NA()</definedName>
    <definedName name="TO_1">NA()</definedName>
    <definedName name="TO_10">NA()</definedName>
    <definedName name="TO_11">NA()</definedName>
    <definedName name="TO_12">NA()</definedName>
    <definedName name="TO_13">NA()</definedName>
    <definedName name="TO_14">NA()</definedName>
    <definedName name="TO_15">NA()</definedName>
    <definedName name="TO_16">NA()</definedName>
    <definedName name="TO_17">NA()</definedName>
    <definedName name="TO_18">NA()</definedName>
    <definedName name="TO_19">NA()</definedName>
    <definedName name="TO_2">NA()</definedName>
    <definedName name="TO_3">NA()</definedName>
    <definedName name="TO_4">NA()</definedName>
    <definedName name="TO_5">NA()</definedName>
    <definedName name="TO_6">NA()</definedName>
    <definedName name="TO_7">NA()</definedName>
    <definedName name="TO_8">NA()</definedName>
    <definedName name="TO_9">NA()</definedName>
    <definedName name="XXXXXX">NA()</definedName>
    <definedName name="XXXXXX_1">NA()</definedName>
    <definedName name="XXXXXX_10">NA()</definedName>
    <definedName name="XXXXXX_11">NA()</definedName>
    <definedName name="XXXXXX_12">NA()</definedName>
    <definedName name="XXXXXX_13">NA()</definedName>
    <definedName name="XXXXXX_14">NA()</definedName>
    <definedName name="XXXXXX_15">NA()</definedName>
    <definedName name="XXXXXX_16">NA()</definedName>
    <definedName name="XXXXXX_17">NA()</definedName>
    <definedName name="XXXXXX_2">NA()</definedName>
    <definedName name="XXXXXX_3">NA()</definedName>
    <definedName name="XXXXXX_4">NA()</definedName>
    <definedName name="XXXXXX_5">NA()</definedName>
    <definedName name="XXXXXX_6">NA()</definedName>
    <definedName name="XXXXXX_7">NA()</definedName>
    <definedName name="XXXXXX_8">NA()</definedName>
    <definedName name="XXXXXX_9">NA()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50" i="66" l="1"/>
  <c r="A49" i="66"/>
  <c r="D46" i="66"/>
  <c r="H46" i="66" s="1"/>
  <c r="B46" i="66"/>
  <c r="D45" i="66"/>
  <c r="H45" i="66" s="1"/>
  <c r="B45" i="66"/>
  <c r="D44" i="66"/>
  <c r="H44" i="66" s="1"/>
  <c r="C44" i="66"/>
  <c r="G44" i="66" s="1"/>
  <c r="B44" i="66"/>
  <c r="D43" i="66"/>
  <c r="G43" i="66" s="1"/>
  <c r="B43" i="66"/>
  <c r="D42" i="66"/>
  <c r="E42" i="66" s="1"/>
  <c r="B42" i="66"/>
  <c r="F42" i="66" s="1"/>
  <c r="H41" i="66"/>
  <c r="D41" i="66"/>
  <c r="G41" i="66" s="1"/>
  <c r="B41" i="66"/>
  <c r="D36" i="66"/>
  <c r="G36" i="66" s="1"/>
  <c r="B36" i="66"/>
  <c r="D35" i="66"/>
  <c r="E35" i="66" s="1"/>
  <c r="B35" i="66"/>
  <c r="F35" i="66" s="1"/>
  <c r="D34" i="66"/>
  <c r="G34" i="66" s="1"/>
  <c r="B34" i="66"/>
  <c r="D33" i="66"/>
  <c r="E33" i="66" s="1"/>
  <c r="B33" i="66"/>
  <c r="F33" i="66" s="1"/>
  <c r="D32" i="66"/>
  <c r="G32" i="66" s="1"/>
  <c r="B32" i="66"/>
  <c r="D30" i="66"/>
  <c r="G30" i="66" s="1"/>
  <c r="B30" i="66"/>
  <c r="D29" i="66"/>
  <c r="E29" i="66" s="1"/>
  <c r="B29" i="66"/>
  <c r="F29" i="66" s="1"/>
  <c r="D28" i="66"/>
  <c r="G28" i="66" s="1"/>
  <c r="B28" i="66"/>
  <c r="D27" i="66"/>
  <c r="E27" i="66" s="1"/>
  <c r="B27" i="66"/>
  <c r="F27" i="66" s="1"/>
  <c r="D26" i="66"/>
  <c r="G26" i="66" s="1"/>
  <c r="B26" i="66"/>
  <c r="D25" i="66"/>
  <c r="E25" i="66" s="1"/>
  <c r="B25" i="66"/>
  <c r="D24" i="66"/>
  <c r="G24" i="66" s="1"/>
  <c r="B24" i="66"/>
  <c r="F23" i="66"/>
  <c r="D23" i="66"/>
  <c r="E23" i="66" s="1"/>
  <c r="B23" i="66"/>
  <c r="D22" i="66"/>
  <c r="G22" i="66" s="1"/>
  <c r="B22" i="66"/>
  <c r="D21" i="66"/>
  <c r="E21" i="66" s="1"/>
  <c r="B21" i="66"/>
  <c r="F21" i="66" s="1"/>
  <c r="D20" i="66"/>
  <c r="G20" i="66" s="1"/>
  <c r="B20" i="66"/>
  <c r="D19" i="66"/>
  <c r="E19" i="66" s="1"/>
  <c r="B19" i="66"/>
  <c r="F19" i="66" s="1"/>
  <c r="D18" i="66"/>
  <c r="G18" i="66" s="1"/>
  <c r="B18" i="66"/>
  <c r="D17" i="66"/>
  <c r="E17" i="66" s="1"/>
  <c r="B17" i="66"/>
  <c r="D16" i="66"/>
  <c r="G16" i="66" s="1"/>
  <c r="B16" i="66"/>
  <c r="F15" i="66"/>
  <c r="D15" i="66"/>
  <c r="E15" i="66" s="1"/>
  <c r="B15" i="66"/>
  <c r="D14" i="66"/>
  <c r="G14" i="66" s="1"/>
  <c r="B14" i="66"/>
  <c r="D13" i="66"/>
  <c r="E13" i="66" s="1"/>
  <c r="B13" i="66"/>
  <c r="F13" i="66" s="1"/>
  <c r="D12" i="66"/>
  <c r="G12" i="66" s="1"/>
  <c r="B12" i="66"/>
  <c r="D11" i="66"/>
  <c r="E11" i="66" s="1"/>
  <c r="B11" i="66"/>
  <c r="F11" i="66" s="1"/>
  <c r="D10" i="66"/>
  <c r="G10" i="66" s="1"/>
  <c r="B10" i="66"/>
  <c r="D9" i="66"/>
  <c r="E9" i="66" s="1"/>
  <c r="B9" i="66"/>
  <c r="D8" i="66"/>
  <c r="G8" i="66" s="1"/>
  <c r="B8" i="66"/>
  <c r="F7" i="66"/>
  <c r="D7" i="66"/>
  <c r="E7" i="66" s="1"/>
  <c r="B7" i="66"/>
  <c r="B6" i="66"/>
  <c r="D5" i="66"/>
  <c r="E5" i="66" s="1"/>
  <c r="B5" i="66"/>
  <c r="C3" i="66"/>
  <c r="B3" i="66"/>
  <c r="D6" i="66" l="1"/>
  <c r="G6" i="66" s="1"/>
  <c r="F8" i="66"/>
  <c r="F9" i="66"/>
  <c r="F17" i="66"/>
  <c r="F25" i="66"/>
  <c r="E45" i="66"/>
  <c r="E46" i="66"/>
  <c r="B31" i="66"/>
  <c r="B37" i="66" s="1"/>
  <c r="H43" i="66"/>
  <c r="E44" i="66"/>
  <c r="G45" i="66"/>
  <c r="F5" i="66"/>
  <c r="F44" i="66"/>
  <c r="F45" i="66"/>
  <c r="F46" i="66"/>
  <c r="H22" i="66"/>
  <c r="H30" i="66"/>
  <c r="H32" i="66"/>
  <c r="B47" i="66"/>
  <c r="G5" i="66"/>
  <c r="E6" i="66"/>
  <c r="G7" i="66"/>
  <c r="E8" i="66"/>
  <c r="G9" i="66"/>
  <c r="E10" i="66"/>
  <c r="G11" i="66"/>
  <c r="E12" i="66"/>
  <c r="G13" i="66"/>
  <c r="E14" i="66"/>
  <c r="G15" i="66"/>
  <c r="E16" i="66"/>
  <c r="G17" i="66"/>
  <c r="E18" i="66"/>
  <c r="G19" i="66"/>
  <c r="E20" i="66"/>
  <c r="G21" i="66"/>
  <c r="E22" i="66"/>
  <c r="G23" i="66"/>
  <c r="E24" i="66"/>
  <c r="G25" i="66"/>
  <c r="E26" i="66"/>
  <c r="G27" i="66"/>
  <c r="E28" i="66"/>
  <c r="G29" i="66"/>
  <c r="E30" i="66"/>
  <c r="E32" i="66"/>
  <c r="G33" i="66"/>
  <c r="E34" i="66"/>
  <c r="G35" i="66"/>
  <c r="E36" i="66"/>
  <c r="E41" i="66"/>
  <c r="G42" i="66"/>
  <c r="E43" i="66"/>
  <c r="C47" i="66"/>
  <c r="H10" i="66"/>
  <c r="H16" i="66"/>
  <c r="H20" i="66"/>
  <c r="H24" i="66"/>
  <c r="H28" i="66"/>
  <c r="H36" i="66"/>
  <c r="H5" i="66"/>
  <c r="H7" i="66"/>
  <c r="H9" i="66"/>
  <c r="F10" i="66"/>
  <c r="H11" i="66"/>
  <c r="F12" i="66"/>
  <c r="H13" i="66"/>
  <c r="F14" i="66"/>
  <c r="H15" i="66"/>
  <c r="F16" i="66"/>
  <c r="H17" i="66"/>
  <c r="F18" i="66"/>
  <c r="H19" i="66"/>
  <c r="F20" i="66"/>
  <c r="H21" i="66"/>
  <c r="F22" i="66"/>
  <c r="H23" i="66"/>
  <c r="F24" i="66"/>
  <c r="H25" i="66"/>
  <c r="F26" i="66"/>
  <c r="H27" i="66"/>
  <c r="F28" i="66"/>
  <c r="H29" i="66"/>
  <c r="F30" i="66"/>
  <c r="D31" i="66"/>
  <c r="F32" i="66"/>
  <c r="H33" i="66"/>
  <c r="F34" i="66"/>
  <c r="H35" i="66"/>
  <c r="F36" i="66"/>
  <c r="F41" i="66"/>
  <c r="H42" i="66"/>
  <c r="F43" i="66"/>
  <c r="G46" i="66"/>
  <c r="D47" i="66"/>
  <c r="H6" i="66"/>
  <c r="H8" i="66"/>
  <c r="H12" i="66"/>
  <c r="H14" i="66"/>
  <c r="H18" i="66"/>
  <c r="H26" i="66"/>
  <c r="H34" i="66"/>
  <c r="F6" i="66" l="1"/>
  <c r="H47" i="66"/>
  <c r="G47" i="66"/>
  <c r="E31" i="66"/>
  <c r="H31" i="66"/>
  <c r="G31" i="66"/>
  <c r="D37" i="66"/>
  <c r="D48" i="66" s="1"/>
  <c r="B48" i="66"/>
  <c r="F47" i="66"/>
  <c r="F31" i="66"/>
  <c r="E47" i="66"/>
  <c r="C48" i="66"/>
  <c r="H48" i="66" l="1"/>
  <c r="G48" i="66"/>
  <c r="F48" i="66"/>
  <c r="E48" i="66"/>
  <c r="E37" i="66"/>
  <c r="H37" i="66"/>
  <c r="G37" i="66"/>
  <c r="F37" i="66"/>
</calcChain>
</file>

<file path=xl/sharedStrings.xml><?xml version="1.0" encoding="utf-8"?>
<sst xmlns="http://schemas.openxmlformats.org/spreadsheetml/2006/main" count="2877" uniqueCount="173">
  <si>
    <t>SAFRAS 2020/21 E 2021/22</t>
  </si>
  <si>
    <t>20/21</t>
  </si>
  <si>
    <t>Safra 20/21</t>
  </si>
  <si>
    <t>21/22</t>
  </si>
  <si>
    <t>Safra 21/22</t>
  </si>
  <si>
    <t>2020</t>
  </si>
  <si>
    <t>Fonte: Conab.</t>
  </si>
  <si>
    <t>Safra 2021</t>
  </si>
  <si>
    <t>Safra 2022</t>
  </si>
  <si>
    <t>(em mil hectares)</t>
  </si>
  <si>
    <t>PRODUTO</t>
  </si>
  <si>
    <t>SAFRAS</t>
  </si>
  <si>
    <t>VARIAÇÃO</t>
  </si>
  <si>
    <t>Percentual</t>
  </si>
  <si>
    <t>Absoluta</t>
  </si>
  <si>
    <t xml:space="preserve">    (a)</t>
  </si>
  <si>
    <t>(c/b)</t>
  </si>
  <si>
    <t>(c/a)</t>
  </si>
  <si>
    <t>(c-b)</t>
  </si>
  <si>
    <t>(c-a)</t>
  </si>
  <si>
    <t>ALGODÃO</t>
  </si>
  <si>
    <t>AMENDOIM TOTAL</t>
  </si>
  <si>
    <t>Amendoim 1ª Safra</t>
  </si>
  <si>
    <t>Amendoim 2ª Safra</t>
  </si>
  <si>
    <t>ARROZ</t>
  </si>
  <si>
    <t>Arroz sequeiro</t>
  </si>
  <si>
    <t>Arroz irrigado</t>
  </si>
  <si>
    <t>FEIJÃO TOTAL</t>
  </si>
  <si>
    <t>FEIJÃO TOTAL CORES</t>
  </si>
  <si>
    <t>FEIJÃO TOTAL PRETO</t>
  </si>
  <si>
    <t>FEIJÃO TOTAL CAUPI</t>
  </si>
  <si>
    <t>FEIJÃO 1ª SAFRA</t>
  </si>
  <si>
    <t>Cores</t>
  </si>
  <si>
    <t>Preto</t>
  </si>
  <si>
    <t>Caupi</t>
  </si>
  <si>
    <t>FEIJÃO 2ª SAFRA</t>
  </si>
  <si>
    <t>FEIJÃO 3ª SAFRA</t>
  </si>
  <si>
    <t>GERGELIM</t>
  </si>
  <si>
    <t>GIRASSOL</t>
  </si>
  <si>
    <t>MAMONA</t>
  </si>
  <si>
    <t>MILHO TOTAL</t>
  </si>
  <si>
    <t>Milho 1ª Safra</t>
  </si>
  <si>
    <t>Milho 2ª Safra</t>
  </si>
  <si>
    <t>Milho 3ª Safra</t>
  </si>
  <si>
    <t>SOJA</t>
  </si>
  <si>
    <t>SORGO</t>
  </si>
  <si>
    <t>SUBTOTAL</t>
  </si>
  <si>
    <t>CULTURAS DE INVERNO</t>
  </si>
  <si>
    <t>2021</t>
  </si>
  <si>
    <t>2022</t>
  </si>
  <si>
    <t>AVEIA</t>
  </si>
  <si>
    <t>CANOLA</t>
  </si>
  <si>
    <t>CENTEIO</t>
  </si>
  <si>
    <t>CEVADA</t>
  </si>
  <si>
    <t>TRIGO</t>
  </si>
  <si>
    <t>TRITICALE</t>
  </si>
  <si>
    <t>BRASIL</t>
  </si>
  <si>
    <r>
      <t xml:space="preserve">ALGODÃO - CAROÇO </t>
    </r>
    <r>
      <rPr>
        <vertAlign val="superscript"/>
        <sz val="12"/>
        <color indexed="54"/>
        <rFont val="Arial"/>
        <family val="2"/>
      </rPr>
      <t>(1)</t>
    </r>
  </si>
  <si>
    <t>ALGODÃO EM PLUMA</t>
  </si>
  <si>
    <r>
      <t xml:space="preserve">BRASIL </t>
    </r>
    <r>
      <rPr>
        <b/>
        <vertAlign val="superscript"/>
        <sz val="12"/>
        <color indexed="54"/>
        <rFont val="Arial"/>
        <family val="2"/>
      </rPr>
      <t>(2)</t>
    </r>
  </si>
  <si>
    <r>
      <t xml:space="preserve">Legenda: </t>
    </r>
    <r>
      <rPr>
        <vertAlign val="superscript"/>
        <sz val="9"/>
        <rFont val="Arial"/>
        <family val="2"/>
      </rPr>
      <t>(1)</t>
    </r>
    <r>
      <rPr>
        <sz val="9"/>
        <rFont val="Arial"/>
        <family val="2"/>
      </rPr>
      <t xml:space="preserve"> Produtividade de caroço de algodão; </t>
    </r>
    <r>
      <rPr>
        <vertAlign val="superscript"/>
        <sz val="9"/>
        <rFont val="Arial"/>
        <family val="2"/>
      </rPr>
      <t>(2)</t>
    </r>
    <r>
      <rPr>
        <sz val="9"/>
        <rFont val="Arial"/>
        <family val="2"/>
      </rPr>
      <t xml:space="preserve"> Exclui a produtividade de algodão em pluma</t>
    </r>
  </si>
  <si>
    <t xml:space="preserve"> </t>
  </si>
  <si>
    <r>
      <t xml:space="preserve">Legenda: </t>
    </r>
    <r>
      <rPr>
        <vertAlign val="superscript"/>
        <sz val="9"/>
        <rFont val="Arial"/>
        <family val="2"/>
      </rPr>
      <t>(1)</t>
    </r>
    <r>
      <rPr>
        <sz val="9"/>
        <rFont val="Arial"/>
        <family val="2"/>
      </rPr>
      <t xml:space="preserve"> Produção de caroço de algodão; </t>
    </r>
    <r>
      <rPr>
        <vertAlign val="superscript"/>
        <sz val="9"/>
        <rFont val="Arial"/>
        <family val="2"/>
      </rPr>
      <t>(2)</t>
    </r>
    <r>
      <rPr>
        <sz val="9"/>
        <rFont val="Arial"/>
        <family val="2"/>
      </rPr>
      <t xml:space="preserve"> Exclui a produção de algodão em pluma</t>
    </r>
  </si>
  <si>
    <t>REGIÃO/UF</t>
  </si>
  <si>
    <t>ÁREA (Em mil ha)</t>
  </si>
  <si>
    <t>PRODUTIVIDADE (Em kg/ha)</t>
  </si>
  <si>
    <t>PRODUÇÃO (Em mil t)</t>
  </si>
  <si>
    <t>VAR. %</t>
  </si>
  <si>
    <t>(a)</t>
  </si>
  <si>
    <t>(b)</t>
  </si>
  <si>
    <t>(b/a)</t>
  </si>
  <si>
    <t>(c)</t>
  </si>
  <si>
    <t>(d)</t>
  </si>
  <si>
    <t>(d/c)</t>
  </si>
  <si>
    <t>(e)</t>
  </si>
  <si>
    <t>(f)</t>
  </si>
  <si>
    <t>(f/e)</t>
  </si>
  <si>
    <t>NORTE</t>
  </si>
  <si>
    <t>RR</t>
  </si>
  <si>
    <t>RO</t>
  </si>
  <si>
    <t>AC</t>
  </si>
  <si>
    <t>AM</t>
  </si>
  <si>
    <t>AP</t>
  </si>
  <si>
    <t>PA</t>
  </si>
  <si>
    <t>TO</t>
  </si>
  <si>
    <t>NORDESTE</t>
  </si>
  <si>
    <t>MA</t>
  </si>
  <si>
    <t>PI</t>
  </si>
  <si>
    <t>CE</t>
  </si>
  <si>
    <t>RN</t>
  </si>
  <si>
    <t>PB</t>
  </si>
  <si>
    <t>PE</t>
  </si>
  <si>
    <t>AL</t>
  </si>
  <si>
    <t>SE</t>
  </si>
  <si>
    <t>BA</t>
  </si>
  <si>
    <t>CENTRO-OESTE</t>
  </si>
  <si>
    <t>MT</t>
  </si>
  <si>
    <t>MS</t>
  </si>
  <si>
    <t>GO</t>
  </si>
  <si>
    <t>DF</t>
  </si>
  <si>
    <t>SUDESTE</t>
  </si>
  <si>
    <t>MG</t>
  </si>
  <si>
    <t>ES</t>
  </si>
  <si>
    <t>RJ</t>
  </si>
  <si>
    <t>SP</t>
  </si>
  <si>
    <t>SUL</t>
  </si>
  <si>
    <t>PR</t>
  </si>
  <si>
    <t>SC</t>
  </si>
  <si>
    <t>RS</t>
  </si>
  <si>
    <t>NORTE/NORDESTE</t>
  </si>
  <si>
    <t>CENTRO-SUL</t>
  </si>
  <si>
    <t>ALGODÃO - PLUMA</t>
  </si>
  <si>
    <t>RENDIMENTO % - PLUMA</t>
  </si>
  <si>
    <t>PRODUÇÃO - (Em mil t)</t>
  </si>
  <si>
    <t>ALGODÃO EM CAROÇO</t>
  </si>
  <si>
    <t>CAROÇO DE ALGODÃO</t>
  </si>
  <si>
    <t>COMPARATIVO DE ÁREA, PRODUTIVIDADE E PRODUÇÃO</t>
  </si>
  <si>
    <t>COMPARATIVO DE  PRODUÇÃO E RENDIMENTO</t>
  </si>
  <si>
    <t>AMENDOIM 1ª SAFRA</t>
  </si>
  <si>
    <t>AMENDOIM 2ª SAFRA</t>
  </si>
  <si>
    <t>AMENDOIM TOTAL (1ª e 2ª SAFRA)</t>
  </si>
  <si>
    <t>ARROZ IRRIGADO</t>
  </si>
  <si>
    <t xml:space="preserve">BALANÇO DE OFERTA E DEMANDA </t>
  </si>
  <si>
    <t xml:space="preserve">                              Em 1.000 toneladas</t>
  </si>
  <si>
    <t>SAFRA</t>
  </si>
  <si>
    <t>ESTOQUE
INICIAL</t>
  </si>
  <si>
    <t>PRODUÇÃO</t>
  </si>
  <si>
    <t>IMPORTAÇÃO</t>
  </si>
  <si>
    <t>SUPRIMENTO</t>
  </si>
  <si>
    <t>CONSUMO</t>
  </si>
  <si>
    <t>EXPORTAÇÃO</t>
  </si>
  <si>
    <t>ESTOQUE
FINAL</t>
  </si>
  <si>
    <t>2015/16</t>
  </si>
  <si>
    <t>2016/17</t>
  </si>
  <si>
    <t>2017/18</t>
  </si>
  <si>
    <t>2018/19</t>
  </si>
  <si>
    <t>2019/20</t>
  </si>
  <si>
    <t>2020/21</t>
  </si>
  <si>
    <t>2021/22</t>
  </si>
  <si>
    <t>ARROZ EM CASCA</t>
  </si>
  <si>
    <t>FEIJÃO</t>
  </si>
  <si>
    <t>MILHO</t>
  </si>
  <si>
    <t>2021*</t>
  </si>
  <si>
    <t>2022**</t>
  </si>
  <si>
    <t>*Estimativa **Previsão</t>
  </si>
  <si>
    <t>Estoque de Passagem - Algodão, Arroz, Feijão e Soja: 31 de Dezembro; Milho 31 de Janeiro; Trigo 31 de Julho</t>
  </si>
  <si>
    <t>1. Soja em grão</t>
  </si>
  <si>
    <t>1.1. Estoque Inicial</t>
  </si>
  <si>
    <t>1.2. Produção</t>
  </si>
  <si>
    <t>1.3. Importação</t>
  </si>
  <si>
    <t>1.4. Sementes/Outros</t>
  </si>
  <si>
    <t>1.5. Exportação</t>
  </si>
  <si>
    <t>1.6. Processamento</t>
  </si>
  <si>
    <t>1.7. Estoque Final</t>
  </si>
  <si>
    <t>2. Farelo</t>
  </si>
  <si>
    <t>2.1. Estoque Inicial</t>
  </si>
  <si>
    <t>2.2. Produção</t>
  </si>
  <si>
    <t>2.3. Importação</t>
  </si>
  <si>
    <t>2.4. Exportação</t>
  </si>
  <si>
    <t>2.5. Vendas no Mercado Interno</t>
  </si>
  <si>
    <t>2.6. Estoque Final</t>
  </si>
  <si>
    <t>3. Óleo</t>
  </si>
  <si>
    <t>3.1. Estoque Inicial</t>
  </si>
  <si>
    <t>3.2. Produção</t>
  </si>
  <si>
    <t>3.3. Importação</t>
  </si>
  <si>
    <t>3.4. Exportação</t>
  </si>
  <si>
    <t>3.5. Vendas no Mercado Interno</t>
  </si>
  <si>
    <t>3.6. Estoque Final</t>
  </si>
  <si>
    <t>Estoque de Passagem: 31 de Dezembro</t>
  </si>
  <si>
    <t>Fonte: Conab e Secex.</t>
  </si>
  <si>
    <t>Nota: Estimativa em julho/2022.</t>
  </si>
  <si>
    <t>Jun/2022        (b)</t>
  </si>
  <si>
    <t>Jul/2022        (c)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</si>
</sst>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3" formatCode="_-* #,##0.00_-;\-* #,##0.00_-;_-* &quot;-&quot;??_-;_-@_-"/>
    <numFmt numFmtId="164" formatCode="_-* #,##0.00_-;\-* #,##0.00_-;_-* \-??_-;_-@_-"/>
    <numFmt numFmtId="165" formatCode="#,##0.0"/>
    <numFmt numFmtId="166" formatCode="_(* #,##0.0_);_(* \(#,##0.0\);_(* \-?_);_(@_)"/>
    <numFmt numFmtId="167" formatCode="_(* #,##0_);_(* \(#,##0\);_(* \-_);_(@_)"/>
    <numFmt numFmtId="168" formatCode="_(* #,##0_);_(* \(#,##0\);_(* \-?_);_(@_)"/>
    <numFmt numFmtId="169" formatCode="_(* #,##0.0_);_(* \(#,##0.0\);_(* \-_);_(@_)"/>
    <numFmt numFmtId="170" formatCode="#,##0.000"/>
    <numFmt numFmtId="171" formatCode="0.0%"/>
    <numFmt numFmtId="172" formatCode="#,##0.0000"/>
    <numFmt numFmtId="173" formatCode="_-* #,##0.0_-;\-* #,##0.0_-;_-* \-?_-;_-@_-"/>
    <numFmt numFmtId="174" formatCode="_(* #,##0.00_);_(* \(#,##0.00\);_(* \-?_);_(@_)"/>
    <numFmt numFmtId="175" formatCode="_(* #,##0.00_);_(* \(#,##0.00\);_(* \-_);_(@_)"/>
    <numFmt numFmtId="176" formatCode="_(* #,##0.000_);_(* \(#,##0.000\);_(* \-?_);_(@_)"/>
    <numFmt numFmtId="177" formatCode="#,##0.00000"/>
    <numFmt numFmtId="178" formatCode="0.000"/>
    <numFmt numFmtId="179" formatCode="_-* #,##0.000_-;\-* #,##0.000_-;_-* \-?_-;_-@_-"/>
    <numFmt numFmtId="180" formatCode="0.0"/>
    <numFmt numFmtId="181" formatCode="_-* #,##0.0000_-;\-* #,##0.0000_-;_-* \-?_-;_-@_-"/>
  </numFmts>
  <fonts count="46" x14ac:knownFonts="1">
    <font>
      <sz val="10"/>
      <color indexed="64"/>
      <name val="Arial"/>
    </font>
    <font>
      <b/>
      <sz val="11"/>
      <color indexed="63"/>
      <name val="Calibri"/>
      <family val="2"/>
    </font>
    <font>
      <sz val="11"/>
      <color indexed="2"/>
      <name val="Calibri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sz val="10"/>
      <color rgb="FF465866"/>
      <name val="Arial"/>
      <family val="2"/>
    </font>
    <font>
      <sz val="10"/>
      <color theme="0"/>
      <name val="Arial"/>
      <family val="2"/>
    </font>
    <font>
      <b/>
      <sz val="10"/>
      <color rgb="FF465866"/>
      <name val="Arial"/>
      <family val="2"/>
    </font>
    <font>
      <sz val="9"/>
      <name val="Arial"/>
      <family val="2"/>
    </font>
    <font>
      <i/>
      <sz val="10"/>
      <color rgb="FF465866"/>
      <name val="Arial"/>
      <family val="2"/>
    </font>
    <font>
      <b/>
      <sz val="10"/>
      <color rgb="FFFDFDFD"/>
      <name val="Arial"/>
      <family val="2"/>
    </font>
    <font>
      <b/>
      <sz val="10"/>
      <color indexed="2"/>
      <name val="Arial"/>
      <family val="2"/>
    </font>
    <font>
      <b/>
      <sz val="10"/>
      <color indexed="4"/>
      <name val="Arial"/>
      <family val="2"/>
    </font>
    <font>
      <sz val="10"/>
      <color rgb="FFFDFDFD"/>
      <name val="Arial"/>
      <family val="2"/>
    </font>
    <font>
      <b/>
      <sz val="10"/>
      <color indexed="64"/>
      <name val="Arial"/>
      <family val="2"/>
    </font>
    <font>
      <b/>
      <sz val="10"/>
      <color theme="3" tint="-0.24994659260841701"/>
      <name val="Arial"/>
      <family val="2"/>
    </font>
    <font>
      <sz val="10"/>
      <color theme="3" tint="-0.24994659260841701"/>
      <name val="Arial"/>
      <family val="2"/>
    </font>
    <font>
      <sz val="12"/>
      <name val="Arial"/>
      <family val="2"/>
    </font>
    <font>
      <b/>
      <sz val="10"/>
      <color theme="1" tint="0.24994659260841701"/>
      <name val="Arial"/>
      <family val="2"/>
    </font>
    <font>
      <sz val="10"/>
      <color theme="1" tint="0.24994659260841701"/>
      <name val="Arial"/>
      <family val="2"/>
    </font>
    <font>
      <sz val="10"/>
      <color indexed="2"/>
      <name val="Arial"/>
      <family val="2"/>
    </font>
    <font>
      <sz val="10"/>
      <color indexed="30"/>
      <name val="Arial"/>
      <family val="2"/>
    </font>
    <font>
      <b/>
      <sz val="11"/>
      <color indexed="2"/>
      <name val="Arial"/>
      <family val="2"/>
    </font>
    <font>
      <b/>
      <sz val="9"/>
      <name val="Arial"/>
      <family val="2"/>
    </font>
    <font>
      <sz val="9"/>
      <color indexed="2"/>
      <name val="Arial"/>
      <family val="2"/>
    </font>
    <font>
      <b/>
      <sz val="11"/>
      <name val="Arial"/>
      <family val="2"/>
    </font>
    <font>
      <b/>
      <sz val="9"/>
      <color theme="0"/>
      <name val="Arial"/>
      <family val="2"/>
    </font>
    <font>
      <b/>
      <sz val="8"/>
      <name val="Arial"/>
      <family val="2"/>
    </font>
    <font>
      <b/>
      <sz val="12"/>
      <color theme="0"/>
      <name val="Arial"/>
      <family val="2"/>
    </font>
    <font>
      <b/>
      <sz val="12"/>
      <color rgb="FF465866"/>
      <name val="Arial"/>
      <family val="2"/>
    </font>
    <font>
      <sz val="12"/>
      <color indexed="64"/>
      <name val="Arial"/>
      <family val="2"/>
    </font>
    <font>
      <sz val="10"/>
      <color indexed="64"/>
      <name val="Arial"/>
      <family val="2"/>
    </font>
    <font>
      <vertAlign val="superscript"/>
      <sz val="12"/>
      <color indexed="54"/>
      <name val="Arial"/>
      <family val="2"/>
    </font>
    <font>
      <b/>
      <vertAlign val="superscript"/>
      <sz val="12"/>
      <color indexed="54"/>
      <name val="Arial"/>
      <family val="2"/>
    </font>
    <font>
      <vertAlign val="superscript"/>
      <sz val="9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0"/>
      <color rgb="FF465866"/>
      <name val="Arial"/>
      <family val="2"/>
    </font>
    <font>
      <sz val="9"/>
      <color rgb="FFFF0000"/>
      <name val="Arial"/>
      <family val="2"/>
    </font>
    <font>
      <b/>
      <sz val="10"/>
      <color theme="3" tint="-0.249977111117893"/>
      <name val="Arial"/>
      <family val="2"/>
    </font>
    <font>
      <sz val="10"/>
      <color theme="3" tint="-0.249977111117893"/>
      <name val="Arial"/>
      <family val="2"/>
    </font>
    <font>
      <sz val="9"/>
      <color theme="3" tint="-0.249977111117893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rgb="FF465866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465866"/>
        <bgColor indexed="26"/>
      </patternFill>
    </fill>
    <fill>
      <patternFill patternType="solid">
        <fgColor indexed="65"/>
        <bgColor indexed="26"/>
      </patternFill>
    </fill>
    <fill>
      <patternFill patternType="solid">
        <fgColor rgb="FF4BC1EF"/>
        <bgColor indexed="64"/>
      </patternFill>
    </fill>
    <fill>
      <patternFill patternType="solid">
        <fgColor rgb="FFDA7E97"/>
        <bgColor indexed="26"/>
      </patternFill>
    </fill>
    <fill>
      <patternFill patternType="solid">
        <fgColor theme="0" tint="-4.9958800012207406E-2"/>
        <bgColor indexed="26"/>
      </patternFill>
    </fill>
    <fill>
      <patternFill patternType="solid">
        <fgColor rgb="FFDA7E97"/>
        <bgColor indexed="64"/>
      </patternFill>
    </fill>
    <fill>
      <patternFill patternType="solid">
        <fgColor rgb="FF63B985"/>
        <bgColor indexed="64"/>
      </patternFill>
    </fill>
    <fill>
      <patternFill patternType="solid">
        <fgColor rgb="FF63B985"/>
        <bgColor indexed="26"/>
      </patternFill>
    </fill>
    <fill>
      <patternFill patternType="solid">
        <fgColor theme="5"/>
        <bgColor indexed="64"/>
      </patternFill>
    </fill>
    <fill>
      <patternFill patternType="solid">
        <fgColor rgb="FFF1860F"/>
        <bgColor indexed="26"/>
      </patternFill>
    </fill>
    <fill>
      <patternFill patternType="solid">
        <fgColor rgb="FFF1860F"/>
        <bgColor indexed="64"/>
      </patternFill>
    </fill>
    <fill>
      <patternFill patternType="solid">
        <fgColor rgb="FFFCBD0F"/>
        <bgColor indexed="64"/>
      </patternFill>
    </fill>
    <fill>
      <patternFill patternType="solid">
        <fgColor rgb="FFFCBD0F"/>
        <bgColor indexed="26"/>
      </patternFill>
    </fill>
    <fill>
      <patternFill patternType="solid">
        <fgColor rgb="FFEC6664"/>
        <bgColor indexed="64"/>
      </patternFill>
    </fill>
    <fill>
      <patternFill patternType="solid">
        <fgColor rgb="FF1D71B8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1D71B8"/>
        <bgColor indexed="26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EDEDED"/>
      </left>
      <right style="thin">
        <color rgb="FFEDEDED"/>
      </right>
      <top/>
      <bottom style="thin">
        <color rgb="FFEDEDED"/>
      </bottom>
      <diagonal/>
    </border>
    <border>
      <left style="thin">
        <color rgb="FFEDEDED"/>
      </left>
      <right style="thin">
        <color rgb="FFEDEDED"/>
      </right>
      <top style="thin">
        <color rgb="FFEDEDED"/>
      </top>
      <bottom style="thin">
        <color rgb="FFEDEDED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rgb="FFDADADA"/>
      </left>
      <right style="thin">
        <color rgb="FFFDFDFD"/>
      </right>
      <top style="thin">
        <color rgb="FFDADADA"/>
      </top>
      <bottom style="thin">
        <color rgb="FFDADADA"/>
      </bottom>
      <diagonal/>
    </border>
    <border>
      <left/>
      <right style="thin">
        <color rgb="FFFDFDFD"/>
      </right>
      <top/>
      <bottom/>
      <diagonal/>
    </border>
    <border>
      <left style="thin">
        <color rgb="FFFDFDFD"/>
      </left>
      <right style="thin">
        <color rgb="FFFDFDFD"/>
      </right>
      <top/>
      <bottom/>
      <diagonal/>
    </border>
    <border>
      <left style="thin">
        <color rgb="FFDADADA"/>
      </left>
      <right style="thin">
        <color rgb="FFDADADA"/>
      </right>
      <top style="thin">
        <color rgb="FFDADADA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EDEDED"/>
      </left>
      <right/>
      <top style="thin">
        <color rgb="FFEDEDED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EDEDED"/>
      </left>
      <right/>
      <top/>
      <bottom style="thin">
        <color rgb="FFEDEDED"/>
      </bottom>
      <diagonal/>
    </border>
    <border>
      <left style="thin">
        <color theme="1"/>
      </left>
      <right/>
      <top style="thin">
        <color theme="1"/>
      </top>
      <bottom style="thin">
        <color theme="1" tint="-0.14996795556505021"/>
      </bottom>
      <diagonal/>
    </border>
    <border>
      <left/>
      <right style="thin">
        <color theme="1"/>
      </right>
      <top style="thin">
        <color theme="1"/>
      </top>
      <bottom style="thin">
        <color theme="1" tint="-0.14996795556505021"/>
      </bottom>
      <diagonal/>
    </border>
    <border>
      <left style="thin">
        <color theme="1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rgb="FFEDEDED"/>
      </left>
      <right style="thin">
        <color rgb="FFEDEDED"/>
      </right>
      <top style="thin">
        <color rgb="FFEDEDED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theme="0"/>
      </left>
      <right/>
      <top/>
      <bottom/>
      <diagonal/>
    </border>
    <border>
      <left style="thin">
        <color indexed="22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indexed="22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EDEDED"/>
      </left>
      <right style="thin">
        <color rgb="FFEDEDED"/>
      </right>
      <top style="thin">
        <color rgb="FFEDEDED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22"/>
      </bottom>
      <diagonal/>
    </border>
    <border>
      <left/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1" tint="-0.14996795556505021"/>
      </left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rgb="FFDADADA"/>
      </bottom>
      <diagonal/>
    </border>
    <border>
      <left/>
      <right/>
      <top style="thin">
        <color rgb="FFDADADA"/>
      </top>
      <bottom style="thin">
        <color theme="0"/>
      </bottom>
      <diagonal/>
    </border>
    <border>
      <left/>
      <right style="thin">
        <color rgb="FFDADADA"/>
      </right>
      <top style="thin">
        <color rgb="FFDADADA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DADADA"/>
      </left>
      <right/>
      <top style="thin">
        <color rgb="FFDADADA"/>
      </top>
      <bottom style="thin">
        <color rgb="FFDADADA"/>
      </bottom>
      <diagonal/>
    </border>
    <border>
      <left style="thin">
        <color theme="1" tint="-0.14996795556505021"/>
      </left>
      <right/>
      <top/>
      <bottom/>
      <diagonal/>
    </border>
    <border>
      <left style="thin">
        <color theme="1" tint="-0.14996795556505021"/>
      </left>
      <right/>
      <top/>
      <bottom style="thin">
        <color theme="1" tint="-0.14996795556505021"/>
      </bottom>
      <diagonal/>
    </border>
    <border>
      <left style="thin">
        <color rgb="FFDADADA"/>
      </left>
      <right/>
      <top style="thin">
        <color rgb="FFDADADA"/>
      </top>
      <bottom/>
      <diagonal/>
    </border>
    <border>
      <left style="thin">
        <color rgb="FFEDEDED"/>
      </left>
      <right/>
      <top style="thin">
        <color rgb="FFEDEDED"/>
      </top>
      <bottom style="thin">
        <color rgb="FFEDEDED"/>
      </bottom>
      <diagonal/>
    </border>
    <border>
      <left style="thin">
        <color theme="0" tint="-4.9989318521683403E-2"/>
      </left>
      <right style="thin">
        <color rgb="FFEDEDED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rgb="FFEDEDED"/>
      </left>
      <right style="thin">
        <color rgb="FFEDEDED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rgb="FFEDEDED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indexed="2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indexed="22"/>
      </bottom>
      <diagonal/>
    </border>
    <border>
      <left style="thin">
        <color theme="0" tint="-4.9989318521683403E-2"/>
      </left>
      <right/>
      <top/>
      <bottom/>
      <diagonal/>
    </border>
    <border>
      <left style="thin">
        <color theme="1"/>
      </left>
      <right style="thin">
        <color theme="0" tint="-4.9989318521683403E-2"/>
      </right>
      <top style="thin">
        <color theme="0" tint="-4.9989318521683403E-2"/>
      </top>
      <bottom style="thin">
        <color indexed="22"/>
      </bottom>
      <diagonal/>
    </border>
    <border>
      <left style="thin">
        <color theme="1"/>
      </left>
      <right style="thin">
        <color rgb="FFEDEDED"/>
      </right>
      <top style="thin">
        <color rgb="FFEDEDED"/>
      </top>
      <bottom style="thin">
        <color theme="0" tint="-4.9989318521683403E-2"/>
      </bottom>
      <diagonal/>
    </border>
    <border>
      <left style="thin">
        <color rgb="FFEDEDED"/>
      </left>
      <right style="thin">
        <color rgb="FFEDEDED"/>
      </right>
      <top style="thin">
        <color rgb="FFEDEDED"/>
      </top>
      <bottom style="thin">
        <color theme="0" tint="-4.9989318521683403E-2"/>
      </bottom>
      <diagonal/>
    </border>
    <border>
      <left style="thin">
        <color indexed="22"/>
      </left>
      <right style="thin">
        <color indexed="22"/>
      </right>
      <top style="thin">
        <color theme="0" tint="-4.9989318521683403E-2"/>
      </top>
      <bottom style="thin">
        <color indexed="22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/>
      <diagonal/>
    </border>
    <border>
      <left style="thin">
        <color theme="1"/>
      </left>
      <right/>
      <top style="thin">
        <color theme="0" tint="-4.9989318521683403E-2"/>
      </top>
      <bottom style="thin">
        <color indexed="22"/>
      </bottom>
      <diagonal/>
    </border>
    <border>
      <left style="thin">
        <color theme="1"/>
      </left>
      <right/>
      <top style="thin">
        <color theme="0" tint="-4.9989318521683403E-2"/>
      </top>
      <bottom style="thin">
        <color theme="1"/>
      </bottom>
      <diagonal/>
    </border>
    <border>
      <left style="thin">
        <color rgb="FFEDEDED"/>
      </left>
      <right/>
      <top style="thin">
        <color rgb="FFEDEDED"/>
      </top>
      <bottom style="thin">
        <color indexed="2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1"/>
      </top>
      <bottom style="thin">
        <color indexed="22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theme="0" tint="-4.9989318521683403E-2"/>
      </right>
      <top style="thin">
        <color theme="1"/>
      </top>
      <bottom/>
      <diagonal/>
    </border>
  </borders>
  <cellStyleXfs count="13">
    <xf numFmtId="0" fontId="0" fillId="0" borderId="1"/>
    <xf numFmtId="0" fontId="34" fillId="2" borderId="2"/>
    <xf numFmtId="0" fontId="1" fillId="3" borderId="3"/>
    <xf numFmtId="0" fontId="2" fillId="0" borderId="1"/>
    <xf numFmtId="0" fontId="3" fillId="0" borderId="1"/>
    <xf numFmtId="43" fontId="4" fillId="0" borderId="1"/>
    <xf numFmtId="43" fontId="4" fillId="0" borderId="1"/>
    <xf numFmtId="164" fontId="34" fillId="0" borderId="1"/>
    <xf numFmtId="164" fontId="34" fillId="0" borderId="1"/>
    <xf numFmtId="43" fontId="4" fillId="0" borderId="1"/>
    <xf numFmtId="43" fontId="4" fillId="0" borderId="1"/>
    <xf numFmtId="164" fontId="34" fillId="0" borderId="1"/>
    <xf numFmtId="164" fontId="34" fillId="0" borderId="1"/>
  </cellStyleXfs>
  <cellXfs count="636">
    <xf numFmtId="0" fontId="0" fillId="0" borderId="1" xfId="0" applyBorder="1"/>
    <xf numFmtId="165" fontId="0" fillId="0" borderId="1" xfId="0" applyNumberFormat="1" applyBorder="1" applyAlignment="1">
      <alignment vertical="center"/>
    </xf>
    <xf numFmtId="165" fontId="5" fillId="0" borderId="1" xfId="0" applyNumberFormat="1" applyFont="1" applyBorder="1" applyAlignment="1">
      <alignment vertical="center"/>
    </xf>
    <xf numFmtId="0" fontId="0" fillId="4" borderId="1" xfId="0" applyFill="1" applyBorder="1"/>
    <xf numFmtId="165" fontId="7" fillId="4" borderId="1" xfId="0" applyNumberFormat="1" applyFont="1" applyFill="1" applyBorder="1" applyAlignment="1">
      <alignment vertical="center"/>
    </xf>
    <xf numFmtId="165" fontId="7" fillId="5" borderId="2" xfId="0" applyNumberFormat="1" applyFont="1" applyFill="1" applyBorder="1" applyAlignment="1">
      <alignment horizontal="center" vertical="center"/>
    </xf>
    <xf numFmtId="165" fontId="7" fillId="5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Border="1" applyAlignment="1">
      <alignment horizontal="left" vertical="center"/>
    </xf>
    <xf numFmtId="166" fontId="8" fillId="0" borderId="2" xfId="0" applyNumberFormat="1" applyFont="1" applyBorder="1" applyAlignment="1">
      <alignment vertical="center"/>
    </xf>
    <xf numFmtId="165" fontId="9" fillId="4" borderId="1" xfId="0" applyNumberFormat="1" applyFont="1" applyFill="1" applyBorder="1" applyAlignment="1">
      <alignment vertical="center"/>
    </xf>
    <xf numFmtId="165" fontId="10" fillId="4" borderId="2" xfId="0" applyNumberFormat="1" applyFont="1" applyFill="1" applyBorder="1" applyAlignment="1">
      <alignment horizontal="left" vertical="center"/>
    </xf>
    <xf numFmtId="166" fontId="10" fillId="4" borderId="2" xfId="0" applyNumberFormat="1" applyFont="1" applyFill="1" applyBorder="1" applyAlignment="1">
      <alignment vertical="center"/>
    </xf>
    <xf numFmtId="165" fontId="10" fillId="6" borderId="4" xfId="0" applyNumberFormat="1" applyFont="1" applyFill="1" applyBorder="1" applyAlignment="1">
      <alignment horizontal="left" vertical="center" indent="1"/>
    </xf>
    <xf numFmtId="166" fontId="10" fillId="6" borderId="4" xfId="0" applyNumberFormat="1" applyFont="1" applyFill="1" applyBorder="1" applyAlignment="1">
      <alignment horizontal="center" vertical="center"/>
    </xf>
    <xf numFmtId="166" fontId="10" fillId="6" borderId="4" xfId="0" applyNumberFormat="1" applyFont="1" applyFill="1" applyBorder="1" applyAlignment="1">
      <alignment vertical="center"/>
    </xf>
    <xf numFmtId="165" fontId="11" fillId="4" borderId="1" xfId="0" applyNumberFormat="1" applyFont="1" applyFill="1" applyBorder="1" applyAlignment="1">
      <alignment vertical="center"/>
    </xf>
    <xf numFmtId="165" fontId="5" fillId="4" borderId="1" xfId="0" applyNumberFormat="1" applyFont="1" applyFill="1" applyBorder="1" applyAlignment="1">
      <alignment vertical="center"/>
    </xf>
    <xf numFmtId="165" fontId="7" fillId="5" borderId="5" xfId="0" applyNumberFormat="1" applyFont="1" applyFill="1" applyBorder="1" applyAlignment="1">
      <alignment horizontal="center" vertical="center"/>
    </xf>
    <xf numFmtId="167" fontId="8" fillId="0" borderId="2" xfId="0" applyNumberFormat="1" applyFont="1" applyBorder="1" applyAlignment="1">
      <alignment vertical="center"/>
    </xf>
    <xf numFmtId="165" fontId="12" fillId="0" borderId="2" xfId="0" applyNumberFormat="1" applyFont="1" applyBorder="1" applyAlignment="1">
      <alignment horizontal="left" vertical="center" indent="2"/>
    </xf>
    <xf numFmtId="165" fontId="0" fillId="4" borderId="1" xfId="0" applyNumberFormat="1" applyFill="1" applyBorder="1" applyAlignment="1">
      <alignment vertical="center"/>
    </xf>
    <xf numFmtId="165" fontId="12" fillId="0" borderId="2" xfId="0" applyNumberFormat="1" applyFont="1" applyBorder="1" applyAlignment="1">
      <alignment horizontal="left" vertical="center" indent="1"/>
    </xf>
    <xf numFmtId="168" fontId="8" fillId="0" borderId="2" xfId="0" applyNumberFormat="1" applyFont="1" applyBorder="1" applyAlignment="1">
      <alignment vertical="center"/>
    </xf>
    <xf numFmtId="165" fontId="12" fillId="0" borderId="2" xfId="0" applyNumberFormat="1" applyFont="1" applyBorder="1" applyAlignment="1">
      <alignment horizontal="left" vertical="center" indent="3"/>
    </xf>
    <xf numFmtId="49" fontId="7" fillId="5" borderId="5" xfId="0" applyNumberFormat="1" applyFont="1" applyFill="1" applyBorder="1" applyAlignment="1">
      <alignment horizontal="center" vertical="center"/>
    </xf>
    <xf numFmtId="165" fontId="8" fillId="0" borderId="4" xfId="0" applyNumberFormat="1" applyFont="1" applyBorder="1" applyAlignment="1">
      <alignment horizontal="left" vertical="center"/>
    </xf>
    <xf numFmtId="167" fontId="8" fillId="0" borderId="4" xfId="0" applyNumberFormat="1" applyFont="1" applyBorder="1" applyAlignment="1">
      <alignment vertical="center"/>
    </xf>
    <xf numFmtId="166" fontId="8" fillId="0" borderId="4" xfId="0" applyNumberFormat="1" applyFont="1" applyBorder="1" applyAlignment="1">
      <alignment vertical="center"/>
    </xf>
    <xf numFmtId="165" fontId="8" fillId="0" borderId="5" xfId="0" applyNumberFormat="1" applyFont="1" applyBorder="1" applyAlignment="1">
      <alignment horizontal="left" vertical="center"/>
    </xf>
    <xf numFmtId="167" fontId="8" fillId="0" borderId="5" xfId="0" applyNumberFormat="1" applyFont="1" applyBorder="1" applyAlignment="1">
      <alignment vertical="center"/>
    </xf>
    <xf numFmtId="166" fontId="8" fillId="0" borderId="5" xfId="0" applyNumberFormat="1" applyFont="1" applyBorder="1" applyAlignment="1">
      <alignment vertical="center"/>
    </xf>
    <xf numFmtId="165" fontId="10" fillId="6" borderId="5" xfId="0" applyNumberFormat="1" applyFont="1" applyFill="1" applyBorder="1" applyAlignment="1">
      <alignment horizontal="left" vertical="center" indent="1"/>
    </xf>
    <xf numFmtId="167" fontId="10" fillId="6" borderId="5" xfId="0" applyNumberFormat="1" applyFont="1" applyFill="1" applyBorder="1" applyAlignment="1">
      <alignment horizontal="center" vertical="center"/>
    </xf>
    <xf numFmtId="166" fontId="10" fillId="6" borderId="5" xfId="0" applyNumberFormat="1" applyFont="1" applyFill="1" applyBorder="1" applyAlignment="1">
      <alignment vertical="center"/>
    </xf>
    <xf numFmtId="167" fontId="5" fillId="4" borderId="1" xfId="0" applyNumberFormat="1" applyFont="1" applyFill="1" applyBorder="1" applyAlignment="1">
      <alignment horizontal="center" vertical="center"/>
    </xf>
    <xf numFmtId="166" fontId="5" fillId="4" borderId="1" xfId="0" applyNumberFormat="1" applyFont="1" applyFill="1" applyBorder="1" applyAlignment="1">
      <alignment vertical="center"/>
    </xf>
    <xf numFmtId="166" fontId="5" fillId="4" borderId="1" xfId="0" applyNumberFormat="1" applyFont="1" applyFill="1" applyBorder="1" applyAlignment="1">
      <alignment horizontal="right" vertical="center"/>
    </xf>
    <xf numFmtId="165" fontId="5" fillId="4" borderId="1" xfId="0" applyNumberFormat="1" applyFont="1" applyFill="1" applyBorder="1" applyAlignment="1">
      <alignment horizontal="center" vertical="center"/>
    </xf>
    <xf numFmtId="165" fontId="5" fillId="4" borderId="1" xfId="0" applyNumberFormat="1" applyFont="1" applyFill="1" applyBorder="1" applyAlignment="1">
      <alignment horizontal="left" vertical="center"/>
    </xf>
    <xf numFmtId="169" fontId="8" fillId="0" borderId="2" xfId="0" applyNumberFormat="1" applyFont="1" applyBorder="1" applyAlignment="1">
      <alignment vertical="center"/>
    </xf>
    <xf numFmtId="169" fontId="8" fillId="4" borderId="2" xfId="0" applyNumberFormat="1" applyFont="1" applyFill="1" applyBorder="1" applyAlignment="1">
      <alignment vertical="center"/>
    </xf>
    <xf numFmtId="166" fontId="8" fillId="4" borderId="2" xfId="0" applyNumberFormat="1" applyFont="1" applyFill="1" applyBorder="1" applyAlignment="1">
      <alignment vertical="center"/>
    </xf>
    <xf numFmtId="166" fontId="0" fillId="4" borderId="1" xfId="0" applyNumberFormat="1" applyFill="1" applyBorder="1" applyAlignment="1">
      <alignment vertical="center"/>
    </xf>
    <xf numFmtId="165" fontId="10" fillId="6" borderId="7" xfId="0" applyNumberFormat="1" applyFont="1" applyFill="1" applyBorder="1" applyAlignment="1">
      <alignment horizontal="left" vertical="center" indent="1"/>
    </xf>
    <xf numFmtId="169" fontId="10" fillId="6" borderId="5" xfId="0" applyNumberFormat="1" applyFont="1" applyFill="1" applyBorder="1" applyAlignment="1">
      <alignment horizontal="center" vertical="center"/>
    </xf>
    <xf numFmtId="165" fontId="5" fillId="4" borderId="8" xfId="0" applyNumberFormat="1" applyFont="1" applyFill="1" applyBorder="1" applyAlignment="1">
      <alignment vertical="center"/>
    </xf>
    <xf numFmtId="165" fontId="5" fillId="4" borderId="9" xfId="0" applyNumberFormat="1" applyFont="1" applyFill="1" applyBorder="1" applyAlignment="1">
      <alignment vertical="center"/>
    </xf>
    <xf numFmtId="170" fontId="14" fillId="4" borderId="9" xfId="0" applyNumberFormat="1" applyFont="1" applyFill="1" applyBorder="1" applyAlignment="1">
      <alignment vertical="center"/>
    </xf>
    <xf numFmtId="171" fontId="5" fillId="4" borderId="1" xfId="3" applyNumberFormat="1" applyFont="1" applyFill="1" applyBorder="1" applyAlignment="1">
      <alignment vertical="center"/>
    </xf>
    <xf numFmtId="165" fontId="15" fillId="4" borderId="1" xfId="0" applyNumberFormat="1" applyFont="1" applyFill="1" applyBorder="1" applyAlignment="1">
      <alignment vertical="center"/>
    </xf>
    <xf numFmtId="165" fontId="16" fillId="4" borderId="1" xfId="0" applyNumberFormat="1" applyFont="1" applyFill="1" applyBorder="1" applyAlignment="1">
      <alignment vertical="center"/>
    </xf>
    <xf numFmtId="165" fontId="17" fillId="0" borderId="1" xfId="0" applyNumberFormat="1" applyFont="1" applyBorder="1" applyAlignment="1">
      <alignment vertical="center"/>
    </xf>
    <xf numFmtId="165" fontId="17" fillId="4" borderId="1" xfId="0" applyNumberFormat="1" applyFont="1" applyFill="1" applyBorder="1" applyAlignment="1">
      <alignment horizontal="right" vertical="center"/>
    </xf>
    <xf numFmtId="165" fontId="8" fillId="0" borderId="2" xfId="0" applyNumberFormat="1" applyFont="1" applyBorder="1" applyAlignment="1">
      <alignment horizontal="left" vertical="center" indent="1"/>
    </xf>
    <xf numFmtId="166" fontId="8" fillId="0" borderId="2" xfId="0" applyNumberFormat="1" applyFont="1" applyBorder="1" applyAlignment="1">
      <alignment horizontal="right" vertical="center"/>
    </xf>
    <xf numFmtId="167" fontId="8" fillId="0" borderId="2" xfId="0" applyNumberFormat="1" applyFont="1" applyBorder="1" applyAlignment="1">
      <alignment horizontal="right" vertical="center"/>
    </xf>
    <xf numFmtId="165" fontId="17" fillId="4" borderId="1" xfId="0" applyNumberFormat="1" applyFont="1" applyFill="1" applyBorder="1" applyAlignment="1">
      <alignment vertical="center"/>
    </xf>
    <xf numFmtId="165" fontId="6" fillId="4" borderId="1" xfId="0" applyNumberFormat="1" applyFont="1" applyFill="1" applyBorder="1" applyAlignment="1">
      <alignment vertical="center"/>
    </xf>
    <xf numFmtId="165" fontId="8" fillId="8" borderId="2" xfId="0" applyNumberFormat="1" applyFont="1" applyFill="1" applyBorder="1" applyAlignment="1">
      <alignment horizontal="left" vertical="center"/>
    </xf>
    <xf numFmtId="0" fontId="7" fillId="5" borderId="2" xfId="0" applyFont="1" applyFill="1" applyBorder="1" applyAlignment="1">
      <alignment horizontal="center" vertical="center"/>
    </xf>
    <xf numFmtId="166" fontId="10" fillId="6" borderId="5" xfId="0" applyNumberFormat="1" applyFont="1" applyFill="1" applyBorder="1" applyAlignment="1">
      <alignment horizontal="center" vertical="center"/>
    </xf>
    <xf numFmtId="167" fontId="10" fillId="6" borderId="5" xfId="0" applyNumberFormat="1" applyFont="1" applyFill="1" applyBorder="1" applyAlignment="1">
      <alignment vertical="center"/>
    </xf>
    <xf numFmtId="166" fontId="10" fillId="6" borderId="5" xfId="0" applyNumberFormat="1" applyFont="1" applyFill="1" applyBorder="1" applyAlignment="1">
      <alignment horizontal="right" vertical="center"/>
    </xf>
    <xf numFmtId="165" fontId="4" fillId="8" borderId="1" xfId="0" applyNumberFormat="1" applyFont="1" applyFill="1" applyBorder="1" applyAlignment="1">
      <alignment vertical="center"/>
    </xf>
    <xf numFmtId="3" fontId="5" fillId="8" borderId="1" xfId="0" applyNumberFormat="1" applyFont="1" applyFill="1" applyBorder="1" applyAlignment="1">
      <alignment horizontal="center" vertical="center"/>
    </xf>
    <xf numFmtId="165" fontId="5" fillId="8" borderId="1" xfId="0" applyNumberFormat="1" applyFont="1" applyFill="1" applyBorder="1" applyAlignment="1">
      <alignment horizontal="center" vertical="center"/>
    </xf>
    <xf numFmtId="166" fontId="5" fillId="8" borderId="5" xfId="0" applyNumberFormat="1" applyFont="1" applyFill="1" applyBorder="1" applyAlignment="1">
      <alignment horizontal="center" vertical="center"/>
    </xf>
    <xf numFmtId="166" fontId="4" fillId="8" borderId="5" xfId="0" applyNumberFormat="1" applyFont="1" applyFill="1" applyBorder="1" applyAlignment="1">
      <alignment vertical="center"/>
    </xf>
    <xf numFmtId="165" fontId="11" fillId="0" borderId="1" xfId="0" applyNumberFormat="1" applyFont="1" applyBorder="1" applyAlignment="1">
      <alignment vertical="center"/>
    </xf>
    <xf numFmtId="170" fontId="4" fillId="8" borderId="1" xfId="0" applyNumberFormat="1" applyFont="1" applyFill="1" applyBorder="1" applyAlignment="1">
      <alignment vertical="center"/>
    </xf>
    <xf numFmtId="4" fontId="4" fillId="8" borderId="1" xfId="0" applyNumberFormat="1" applyFont="1" applyFill="1" applyBorder="1" applyAlignment="1">
      <alignment vertical="center"/>
    </xf>
    <xf numFmtId="172" fontId="4" fillId="8" borderId="1" xfId="0" applyNumberFormat="1" applyFont="1" applyFill="1" applyBorder="1" applyAlignment="1">
      <alignment vertical="center"/>
    </xf>
    <xf numFmtId="3" fontId="5" fillId="4" borderId="1" xfId="0" applyNumberFormat="1" applyFont="1" applyFill="1" applyBorder="1" applyAlignment="1">
      <alignment horizontal="center" vertical="center"/>
    </xf>
    <xf numFmtId="166" fontId="8" fillId="0" borderId="2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4" fontId="5" fillId="4" borderId="1" xfId="0" applyNumberFormat="1" applyFont="1" applyFill="1" applyBorder="1" applyAlignment="1">
      <alignment horizontal="center" vertical="center"/>
    </xf>
    <xf numFmtId="166" fontId="10" fillId="4" borderId="1" xfId="0" applyNumberFormat="1" applyFont="1" applyFill="1" applyBorder="1" applyAlignment="1">
      <alignment horizontal="center" vertical="center"/>
    </xf>
    <xf numFmtId="166" fontId="8" fillId="4" borderId="1" xfId="0" applyNumberFormat="1" applyFont="1" applyFill="1" applyBorder="1" applyAlignment="1">
      <alignment vertical="center"/>
    </xf>
    <xf numFmtId="166" fontId="10" fillId="0" borderId="2" xfId="0" applyNumberFormat="1" applyFont="1" applyBorder="1" applyAlignment="1">
      <alignment horizontal="center" vertical="center"/>
    </xf>
    <xf numFmtId="165" fontId="10" fillId="6" borderId="2" xfId="0" applyNumberFormat="1" applyFont="1" applyFill="1" applyBorder="1" applyAlignment="1">
      <alignment vertical="center"/>
    </xf>
    <xf numFmtId="166" fontId="10" fillId="6" borderId="2" xfId="0" applyNumberFormat="1" applyFont="1" applyFill="1" applyBorder="1" applyAlignment="1">
      <alignment horizontal="center" vertical="center"/>
    </xf>
    <xf numFmtId="3" fontId="4" fillId="8" borderId="1" xfId="0" applyNumberFormat="1" applyFont="1" applyFill="1" applyBorder="1" applyAlignment="1">
      <alignment vertical="center"/>
    </xf>
    <xf numFmtId="165" fontId="7" fillId="10" borderId="5" xfId="0" applyNumberFormat="1" applyFont="1" applyFill="1" applyBorder="1" applyAlignment="1">
      <alignment horizontal="center" vertical="center"/>
    </xf>
    <xf numFmtId="4" fontId="5" fillId="8" borderId="1" xfId="0" applyNumberFormat="1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/>
    </xf>
    <xf numFmtId="165" fontId="21" fillId="6" borderId="2" xfId="0" applyNumberFormat="1" applyFont="1" applyFill="1" applyBorder="1" applyAlignment="1">
      <alignment vertical="center"/>
    </xf>
    <xf numFmtId="166" fontId="21" fillId="11" borderId="2" xfId="0" applyNumberFormat="1" applyFont="1" applyFill="1" applyBorder="1" applyAlignment="1">
      <alignment horizontal="center" vertical="center"/>
    </xf>
    <xf numFmtId="167" fontId="21" fillId="11" borderId="2" xfId="0" applyNumberFormat="1" applyFont="1" applyFill="1" applyBorder="1" applyAlignment="1">
      <alignment horizontal="center" vertical="center"/>
    </xf>
    <xf numFmtId="3" fontId="10" fillId="8" borderId="1" xfId="0" applyNumberFormat="1" applyFont="1" applyFill="1" applyBorder="1" applyAlignment="1">
      <alignment horizontal="center" vertical="center"/>
    </xf>
    <xf numFmtId="173" fontId="8" fillId="8" borderId="1" xfId="0" applyNumberFormat="1" applyFont="1" applyFill="1" applyBorder="1"/>
    <xf numFmtId="166" fontId="10" fillId="8" borderId="1" xfId="0" applyNumberFormat="1" applyFont="1" applyFill="1" applyBorder="1" applyAlignment="1">
      <alignment horizontal="center" vertical="center"/>
    </xf>
    <xf numFmtId="166" fontId="5" fillId="8" borderId="1" xfId="0" applyNumberFormat="1" applyFont="1" applyFill="1" applyBorder="1" applyAlignment="1">
      <alignment horizontal="center" vertical="center"/>
    </xf>
    <xf numFmtId="165" fontId="22" fillId="6" borderId="2" xfId="0" applyNumberFormat="1" applyFont="1" applyFill="1" applyBorder="1" applyAlignment="1">
      <alignment horizontal="left" vertical="center" indent="1"/>
    </xf>
    <xf numFmtId="166" fontId="22" fillId="11" borderId="2" xfId="0" applyNumberFormat="1" applyFont="1" applyFill="1" applyBorder="1" applyAlignment="1">
      <alignment vertical="center"/>
    </xf>
    <xf numFmtId="166" fontId="22" fillId="11" borderId="2" xfId="0" applyNumberFormat="1" applyFont="1" applyFill="1" applyBorder="1" applyAlignment="1">
      <alignment horizontal="center" vertical="center"/>
    </xf>
    <xf numFmtId="167" fontId="22" fillId="11" borderId="2" xfId="0" applyNumberFormat="1" applyFont="1" applyFill="1" applyBorder="1" applyAlignment="1">
      <alignment vertical="center"/>
    </xf>
    <xf numFmtId="3" fontId="8" fillId="8" borderId="1" xfId="0" applyNumberFormat="1" applyFont="1" applyFill="1" applyBorder="1" applyAlignment="1">
      <alignment vertical="center"/>
    </xf>
    <xf numFmtId="166" fontId="8" fillId="8" borderId="1" xfId="0" applyNumberFormat="1" applyFont="1" applyFill="1" applyBorder="1" applyAlignment="1">
      <alignment vertical="center"/>
    </xf>
    <xf numFmtId="166" fontId="4" fillId="8" borderId="1" xfId="0" applyNumberFormat="1" applyFont="1" applyFill="1" applyBorder="1" applyAlignment="1">
      <alignment vertical="center"/>
    </xf>
    <xf numFmtId="165" fontId="19" fillId="0" borderId="2" xfId="0" applyNumberFormat="1" applyFont="1" applyBorder="1" applyAlignment="1">
      <alignment horizontal="left" vertical="center" indent="1"/>
    </xf>
    <xf numFmtId="166" fontId="8" fillId="8" borderId="1" xfId="0" applyNumberFormat="1" applyFont="1" applyFill="1" applyBorder="1"/>
    <xf numFmtId="3" fontId="23" fillId="8" borderId="1" xfId="0" applyNumberFormat="1" applyFont="1" applyFill="1" applyBorder="1" applyAlignment="1">
      <alignment vertical="center"/>
    </xf>
    <xf numFmtId="165" fontId="11" fillId="8" borderId="1" xfId="0" applyNumberFormat="1" applyFont="1" applyFill="1" applyBorder="1" applyAlignment="1">
      <alignment vertical="center"/>
    </xf>
    <xf numFmtId="3" fontId="5" fillId="8" borderId="1" xfId="0" applyNumberFormat="1" applyFont="1" applyFill="1" applyBorder="1" applyAlignment="1">
      <alignment vertical="center"/>
    </xf>
    <xf numFmtId="165" fontId="5" fillId="8" borderId="1" xfId="0" applyNumberFormat="1" applyFont="1" applyFill="1" applyBorder="1" applyAlignment="1">
      <alignment vertical="center"/>
    </xf>
    <xf numFmtId="166" fontId="7" fillId="10" borderId="5" xfId="0" applyNumberFormat="1" applyFont="1" applyFill="1" applyBorder="1" applyAlignment="1">
      <alignment horizontal="center" vertical="center"/>
    </xf>
    <xf numFmtId="165" fontId="5" fillId="0" borderId="4" xfId="0" applyNumberFormat="1" applyFont="1" applyBorder="1" applyAlignment="1">
      <alignment vertical="center"/>
    </xf>
    <xf numFmtId="166" fontId="5" fillId="8" borderId="4" xfId="0" applyNumberFormat="1" applyFont="1" applyFill="1" applyBorder="1" applyAlignment="1">
      <alignment horizontal="center" vertical="center"/>
    </xf>
    <xf numFmtId="167" fontId="5" fillId="8" borderId="4" xfId="0" applyNumberFormat="1" applyFont="1" applyFill="1" applyBorder="1" applyAlignment="1">
      <alignment horizontal="center" vertical="center"/>
    </xf>
    <xf numFmtId="173" fontId="5" fillId="8" borderId="1" xfId="0" applyNumberFormat="1" applyFont="1" applyFill="1" applyBorder="1"/>
    <xf numFmtId="165" fontId="4" fillId="0" borderId="5" xfId="0" applyNumberFormat="1" applyFont="1" applyBorder="1" applyAlignment="1">
      <alignment horizontal="left" vertical="center"/>
    </xf>
    <xf numFmtId="166" fontId="4" fillId="8" borderId="5" xfId="0" applyNumberFormat="1" applyFont="1" applyFill="1" applyBorder="1" applyAlignment="1">
      <alignment horizontal="center" vertical="center"/>
    </xf>
    <xf numFmtId="167" fontId="4" fillId="8" borderId="5" xfId="0" applyNumberFormat="1" applyFont="1" applyFill="1" applyBorder="1" applyAlignment="1">
      <alignment vertical="center"/>
    </xf>
    <xf numFmtId="173" fontId="4" fillId="8" borderId="1" xfId="0" applyNumberFormat="1" applyFont="1" applyFill="1" applyBorder="1"/>
    <xf numFmtId="165" fontId="4" fillId="0" borderId="6" xfId="0" applyNumberFormat="1" applyFont="1" applyBorder="1" applyAlignment="1">
      <alignment horizontal="left" vertical="center"/>
    </xf>
    <xf numFmtId="166" fontId="4" fillId="8" borderId="6" xfId="0" applyNumberFormat="1" applyFont="1" applyFill="1" applyBorder="1" applyAlignment="1">
      <alignment vertical="center"/>
    </xf>
    <xf numFmtId="167" fontId="4" fillId="8" borderId="6" xfId="0" applyNumberFormat="1" applyFont="1" applyFill="1" applyBorder="1" applyAlignment="1">
      <alignment vertical="center"/>
    </xf>
    <xf numFmtId="166" fontId="4" fillId="8" borderId="6" xfId="0" applyNumberFormat="1" applyFont="1" applyFill="1" applyBorder="1" applyAlignment="1">
      <alignment horizontal="center" vertical="center"/>
    </xf>
    <xf numFmtId="173" fontId="10" fillId="8" borderId="1" xfId="0" applyNumberFormat="1" applyFont="1" applyFill="1" applyBorder="1"/>
    <xf numFmtId="166" fontId="8" fillId="8" borderId="1" xfId="0" applyNumberFormat="1" applyFont="1" applyFill="1" applyBorder="1" applyAlignment="1">
      <alignment horizontal="center" vertical="center"/>
    </xf>
    <xf numFmtId="166" fontId="23" fillId="8" borderId="1" xfId="0" applyNumberFormat="1" applyFont="1" applyFill="1" applyBorder="1" applyAlignment="1">
      <alignment horizontal="center" vertical="center"/>
    </xf>
    <xf numFmtId="173" fontId="23" fillId="8" borderId="1" xfId="0" applyNumberFormat="1" applyFont="1" applyFill="1" applyBorder="1"/>
    <xf numFmtId="165" fontId="23" fillId="8" borderId="1" xfId="0" applyNumberFormat="1" applyFont="1" applyFill="1" applyBorder="1" applyAlignment="1">
      <alignment vertical="center"/>
    </xf>
    <xf numFmtId="171" fontId="8" fillId="8" borderId="1" xfId="3" applyNumberFormat="1" applyFont="1" applyFill="1" applyBorder="1"/>
    <xf numFmtId="175" fontId="4" fillId="8" borderId="1" xfId="0" applyNumberFormat="1" applyFont="1" applyFill="1" applyBorder="1" applyAlignment="1">
      <alignment vertical="center"/>
    </xf>
    <xf numFmtId="174" fontId="4" fillId="8" borderId="1" xfId="0" applyNumberFormat="1" applyFont="1" applyFill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167" fontId="10" fillId="6" borderId="2" xfId="0" applyNumberFormat="1" applyFont="1" applyFill="1" applyBorder="1" applyAlignment="1">
      <alignment horizontal="center" vertical="center"/>
    </xf>
    <xf numFmtId="167" fontId="8" fillId="0" borderId="2" xfId="0" applyNumberFormat="1" applyFont="1" applyBorder="1" applyAlignment="1">
      <alignment horizontal="center" vertical="center"/>
    </xf>
    <xf numFmtId="168" fontId="5" fillId="8" borderId="1" xfId="0" applyNumberFormat="1" applyFont="1" applyFill="1" applyBorder="1" applyAlignment="1">
      <alignment horizontal="center" vertical="center"/>
    </xf>
    <xf numFmtId="167" fontId="19" fillId="0" borderId="2" xfId="0" applyNumberFormat="1" applyFont="1" applyBorder="1" applyAlignment="1">
      <alignment vertical="center"/>
    </xf>
    <xf numFmtId="168" fontId="4" fillId="8" borderId="1" xfId="0" applyNumberFormat="1" applyFont="1" applyFill="1" applyBorder="1" applyAlignment="1">
      <alignment vertical="center"/>
    </xf>
    <xf numFmtId="166" fontId="19" fillId="0" borderId="2" xfId="0" applyNumberFormat="1" applyFont="1" applyBorder="1" applyAlignment="1">
      <alignment vertical="center"/>
    </xf>
    <xf numFmtId="176" fontId="4" fillId="8" borderId="1" xfId="0" applyNumberFormat="1" applyFont="1" applyFill="1" applyBorder="1" applyAlignment="1">
      <alignment vertical="center"/>
    </xf>
    <xf numFmtId="166" fontId="4" fillId="8" borderId="1" xfId="0" applyNumberFormat="1" applyFont="1" applyFill="1" applyBorder="1" applyAlignment="1">
      <alignment horizontal="left" vertical="center"/>
    </xf>
    <xf numFmtId="177" fontId="4" fillId="8" borderId="1" xfId="0" applyNumberFormat="1" applyFont="1" applyFill="1" applyBorder="1" applyAlignment="1">
      <alignment vertical="center"/>
    </xf>
    <xf numFmtId="166" fontId="4" fillId="8" borderId="1" xfId="3" applyNumberFormat="1" applyFont="1" applyFill="1" applyBorder="1" applyAlignment="1">
      <alignment vertical="center"/>
    </xf>
    <xf numFmtId="174" fontId="4" fillId="8" borderId="1" xfId="0" applyNumberFormat="1" applyFont="1" applyFill="1" applyBorder="1" applyAlignment="1">
      <alignment horizontal="center" vertical="center"/>
    </xf>
    <xf numFmtId="166" fontId="19" fillId="0" borderId="2" xfId="0" applyNumberFormat="1" applyFont="1" applyBorder="1" applyAlignment="1">
      <alignment horizontal="center" vertical="center"/>
    </xf>
    <xf numFmtId="166" fontId="4" fillId="8" borderId="1" xfId="0" applyNumberFormat="1" applyFont="1" applyFill="1" applyBorder="1" applyAlignment="1">
      <alignment horizontal="center" vertical="center"/>
    </xf>
    <xf numFmtId="171" fontId="4" fillId="8" borderId="1" xfId="3" applyNumberFormat="1" applyFont="1" applyFill="1" applyBorder="1" applyAlignment="1">
      <alignment vertical="center"/>
    </xf>
    <xf numFmtId="166" fontId="24" fillId="8" borderId="1" xfId="0" applyNumberFormat="1" applyFont="1" applyFill="1" applyBorder="1" applyAlignment="1">
      <alignment vertical="center"/>
    </xf>
    <xf numFmtId="168" fontId="24" fillId="8" borderId="1" xfId="0" applyNumberFormat="1" applyFont="1" applyFill="1" applyBorder="1" applyAlignment="1">
      <alignment vertical="center"/>
    </xf>
    <xf numFmtId="3" fontId="5" fillId="4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horizontal="center"/>
    </xf>
    <xf numFmtId="173" fontId="5" fillId="4" borderId="1" xfId="0" applyNumberFormat="1" applyFont="1" applyFill="1" applyBorder="1"/>
    <xf numFmtId="166" fontId="5" fillId="4" borderId="1" xfId="0" applyNumberFormat="1" applyFont="1" applyFill="1" applyBorder="1" applyAlignment="1">
      <alignment horizontal="center" vertical="center"/>
    </xf>
    <xf numFmtId="166" fontId="0" fillId="4" borderId="1" xfId="0" applyNumberFormat="1" applyFill="1" applyBorder="1"/>
    <xf numFmtId="166" fontId="5" fillId="4" borderId="1" xfId="0" applyNumberFormat="1" applyFont="1" applyFill="1" applyBorder="1"/>
    <xf numFmtId="0" fontId="4" fillId="8" borderId="1" xfId="0" applyFont="1" applyFill="1" applyBorder="1"/>
    <xf numFmtId="165" fontId="7" fillId="16" borderId="5" xfId="0" applyNumberFormat="1" applyFont="1" applyFill="1" applyBorder="1" applyAlignment="1">
      <alignment horizontal="center" vertical="center"/>
    </xf>
    <xf numFmtId="1" fontId="4" fillId="8" borderId="1" xfId="0" applyNumberFormat="1" applyFont="1" applyFill="1" applyBorder="1"/>
    <xf numFmtId="173" fontId="4" fillId="8" borderId="1" xfId="0" applyNumberFormat="1" applyFont="1" applyFill="1" applyBorder="1" applyAlignment="1">
      <alignment horizontal="left"/>
    </xf>
    <xf numFmtId="178" fontId="4" fillId="8" borderId="1" xfId="0" applyNumberFormat="1" applyFont="1" applyFill="1" applyBorder="1"/>
    <xf numFmtId="166" fontId="4" fillId="8" borderId="1" xfId="0" applyNumberFormat="1" applyFont="1" applyFill="1" applyBorder="1"/>
    <xf numFmtId="165" fontId="4" fillId="0" borderId="5" xfId="0" applyNumberFormat="1" applyFont="1" applyBorder="1" applyAlignment="1">
      <alignment horizontal="left" vertical="center" indent="1"/>
    </xf>
    <xf numFmtId="165" fontId="5" fillId="0" borderId="5" xfId="0" applyNumberFormat="1" applyFont="1" applyBorder="1" applyAlignment="1">
      <alignment vertical="center"/>
    </xf>
    <xf numFmtId="167" fontId="5" fillId="8" borderId="5" xfId="0" applyNumberFormat="1" applyFont="1" applyFill="1" applyBorder="1" applyAlignment="1">
      <alignment horizontal="center" vertical="center"/>
    </xf>
    <xf numFmtId="165" fontId="4" fillId="0" borderId="6" xfId="0" applyNumberFormat="1" applyFont="1" applyBorder="1" applyAlignment="1">
      <alignment horizontal="left" vertical="center" indent="1"/>
    </xf>
    <xf numFmtId="166" fontId="23" fillId="8" borderId="1" xfId="0" applyNumberFormat="1" applyFont="1" applyFill="1" applyBorder="1" applyAlignment="1">
      <alignment vertical="center"/>
    </xf>
    <xf numFmtId="3" fontId="4" fillId="8" borderId="1" xfId="0" applyNumberFormat="1" applyFont="1" applyFill="1" applyBorder="1"/>
    <xf numFmtId="166" fontId="23" fillId="8" borderId="1" xfId="0" applyNumberFormat="1" applyFont="1" applyFill="1" applyBorder="1"/>
    <xf numFmtId="0" fontId="8" fillId="8" borderId="1" xfId="0" applyFont="1" applyFill="1" applyBorder="1"/>
    <xf numFmtId="165" fontId="18" fillId="6" borderId="5" xfId="0" applyNumberFormat="1" applyFont="1" applyFill="1" applyBorder="1" applyAlignment="1">
      <alignment vertical="center"/>
    </xf>
    <xf numFmtId="165" fontId="7" fillId="17" borderId="5" xfId="0" applyNumberFormat="1" applyFont="1" applyFill="1" applyBorder="1" applyAlignment="1">
      <alignment horizontal="center" vertical="center"/>
    </xf>
    <xf numFmtId="165" fontId="5" fillId="4" borderId="1" xfId="0" applyNumberFormat="1" applyFont="1" applyFill="1" applyBorder="1" applyAlignment="1">
      <alignment horizontal="right" vertical="center"/>
    </xf>
    <xf numFmtId="165" fontId="0" fillId="4" borderId="1" xfId="0" applyNumberFormat="1" applyFill="1" applyBorder="1" applyAlignment="1">
      <alignment horizontal="right" vertical="center"/>
    </xf>
    <xf numFmtId="3" fontId="0" fillId="4" borderId="1" xfId="0" applyNumberFormat="1" applyFill="1" applyBorder="1" applyAlignment="1">
      <alignment vertical="center"/>
    </xf>
    <xf numFmtId="166" fontId="18" fillId="6" borderId="5" xfId="0" applyNumberFormat="1" applyFont="1" applyFill="1" applyBorder="1" applyAlignment="1">
      <alignment horizontal="center" vertical="center"/>
    </xf>
    <xf numFmtId="167" fontId="18" fillId="6" borderId="5" xfId="0" applyNumberFormat="1" applyFont="1" applyFill="1" applyBorder="1" applyAlignment="1">
      <alignment horizontal="center" vertical="center"/>
    </xf>
    <xf numFmtId="166" fontId="4" fillId="0" borderId="1" xfId="0" applyNumberFormat="1" applyFont="1" applyBorder="1"/>
    <xf numFmtId="1" fontId="23" fillId="8" borderId="1" xfId="0" applyNumberFormat="1" applyFont="1" applyFill="1" applyBorder="1"/>
    <xf numFmtId="0" fontId="5" fillId="8" borderId="1" xfId="0" applyFont="1" applyFill="1" applyBorder="1"/>
    <xf numFmtId="174" fontId="4" fillId="8" borderId="1" xfId="0" applyNumberFormat="1" applyFont="1" applyFill="1" applyBorder="1"/>
    <xf numFmtId="3" fontId="23" fillId="8" borderId="1" xfId="0" applyNumberFormat="1" applyFont="1" applyFill="1" applyBorder="1"/>
    <xf numFmtId="165" fontId="23" fillId="8" borderId="1" xfId="0" applyNumberFormat="1" applyFont="1" applyFill="1" applyBorder="1"/>
    <xf numFmtId="165" fontId="14" fillId="8" borderId="1" xfId="0" applyNumberFormat="1" applyFont="1" applyFill="1" applyBorder="1" applyAlignment="1">
      <alignment vertical="center"/>
    </xf>
    <xf numFmtId="179" fontId="4" fillId="8" borderId="1" xfId="0" applyNumberFormat="1" applyFont="1" applyFill="1" applyBorder="1"/>
    <xf numFmtId="180" fontId="5" fillId="8" borderId="1" xfId="0" applyNumberFormat="1" applyFont="1" applyFill="1" applyBorder="1"/>
    <xf numFmtId="181" fontId="4" fillId="8" borderId="1" xfId="0" applyNumberFormat="1" applyFont="1" applyFill="1" applyBorder="1"/>
    <xf numFmtId="171" fontId="0" fillId="4" borderId="1" xfId="3" applyNumberFormat="1" applyFont="1" applyFill="1" applyBorder="1" applyAlignment="1">
      <alignment vertical="center"/>
    </xf>
    <xf numFmtId="166" fontId="5" fillId="0" borderId="4" xfId="0" applyNumberFormat="1" applyFont="1" applyBorder="1" applyAlignment="1">
      <alignment horizontal="center" vertical="center"/>
    </xf>
    <xf numFmtId="167" fontId="5" fillId="0" borderId="4" xfId="0" applyNumberFormat="1" applyFont="1" applyBorder="1" applyAlignment="1">
      <alignment horizontal="center" vertical="center"/>
    </xf>
    <xf numFmtId="166" fontId="5" fillId="0" borderId="5" xfId="0" applyNumberFormat="1" applyFont="1" applyBorder="1" applyAlignment="1">
      <alignment horizontal="center" vertical="center"/>
    </xf>
    <xf numFmtId="165" fontId="0" fillId="0" borderId="5" xfId="0" applyNumberFormat="1" applyBorder="1" applyAlignment="1">
      <alignment horizontal="left" vertical="center" indent="1"/>
    </xf>
    <xf numFmtId="166" fontId="0" fillId="0" borderId="5" xfId="0" applyNumberFormat="1" applyBorder="1" applyAlignment="1">
      <alignment vertical="center"/>
    </xf>
    <xf numFmtId="167" fontId="0" fillId="0" borderId="5" xfId="0" applyNumberFormat="1" applyBorder="1" applyAlignment="1">
      <alignment vertical="center"/>
    </xf>
    <xf numFmtId="166" fontId="0" fillId="0" borderId="5" xfId="0" applyNumberFormat="1" applyBorder="1" applyAlignment="1">
      <alignment horizontal="center" vertical="center"/>
    </xf>
    <xf numFmtId="165" fontId="0" fillId="0" borderId="6" xfId="0" applyNumberFormat="1" applyBorder="1" applyAlignment="1">
      <alignment horizontal="left" vertical="center" indent="1"/>
    </xf>
    <xf numFmtId="166" fontId="0" fillId="0" borderId="6" xfId="0" applyNumberFormat="1" applyBorder="1" applyAlignment="1">
      <alignment vertical="center"/>
    </xf>
    <xf numFmtId="167" fontId="0" fillId="0" borderId="6" xfId="0" applyNumberFormat="1" applyBorder="1" applyAlignment="1">
      <alignment vertical="center"/>
    </xf>
    <xf numFmtId="166" fontId="0" fillId="0" borderId="6" xfId="0" applyNumberFormat="1" applyBorder="1" applyAlignment="1">
      <alignment horizontal="center" vertical="center"/>
    </xf>
    <xf numFmtId="165" fontId="7" fillId="19" borderId="5" xfId="0" applyNumberFormat="1" applyFont="1" applyFill="1" applyBorder="1" applyAlignment="1">
      <alignment horizontal="center" vertical="center"/>
    </xf>
    <xf numFmtId="4" fontId="7" fillId="8" borderId="1" xfId="0" applyNumberFormat="1" applyFont="1" applyFill="1" applyBorder="1" applyAlignment="1">
      <alignment horizontal="center" vertical="center"/>
    </xf>
    <xf numFmtId="165" fontId="7" fillId="8" borderId="1" xfId="0" applyNumberFormat="1" applyFont="1" applyFill="1" applyBorder="1" applyAlignment="1">
      <alignment horizontal="center" vertical="center"/>
    </xf>
    <xf numFmtId="165" fontId="5" fillId="8" borderId="1" xfId="0" applyNumberFormat="1" applyFont="1" applyFill="1" applyBorder="1" applyAlignment="1">
      <alignment horizontal="right" vertical="center"/>
    </xf>
    <xf numFmtId="166" fontId="14" fillId="8" borderId="1" xfId="0" applyNumberFormat="1" applyFont="1" applyFill="1" applyBorder="1" applyAlignment="1">
      <alignment vertical="center"/>
    </xf>
    <xf numFmtId="166" fontId="5" fillId="8" borderId="1" xfId="0" applyNumberFormat="1" applyFont="1" applyFill="1" applyBorder="1" applyAlignment="1">
      <alignment vertical="center"/>
    </xf>
    <xf numFmtId="166" fontId="20" fillId="8" borderId="1" xfId="0" applyNumberFormat="1" applyFont="1" applyFill="1" applyBorder="1" applyAlignment="1">
      <alignment vertical="center"/>
    </xf>
    <xf numFmtId="168" fontId="10" fillId="8" borderId="1" xfId="0" applyNumberFormat="1" applyFont="1" applyFill="1" applyBorder="1" applyAlignment="1">
      <alignment horizontal="center" vertical="center"/>
    </xf>
    <xf numFmtId="166" fontId="10" fillId="8" borderId="1" xfId="0" applyNumberFormat="1" applyFont="1" applyFill="1" applyBorder="1" applyAlignment="1">
      <alignment vertical="center"/>
    </xf>
    <xf numFmtId="168" fontId="10" fillId="8" borderId="1" xfId="0" applyNumberFormat="1" applyFont="1" applyFill="1" applyBorder="1" applyAlignment="1">
      <alignment vertical="center"/>
    </xf>
    <xf numFmtId="168" fontId="8" fillId="8" borderId="1" xfId="0" applyNumberFormat="1" applyFont="1" applyFill="1" applyBorder="1" applyAlignment="1">
      <alignment vertical="center"/>
    </xf>
    <xf numFmtId="165" fontId="4" fillId="4" borderId="1" xfId="0" applyNumberFormat="1" applyFont="1" applyFill="1" applyBorder="1" applyAlignment="1">
      <alignment vertical="center"/>
    </xf>
    <xf numFmtId="165" fontId="23" fillId="8" borderId="1" xfId="0" applyNumberFormat="1" applyFont="1" applyFill="1" applyBorder="1" applyAlignment="1">
      <alignment horizontal="right" vertical="center"/>
    </xf>
    <xf numFmtId="165" fontId="7" fillId="21" borderId="5" xfId="0" applyNumberFormat="1" applyFont="1" applyFill="1" applyBorder="1" applyAlignment="1">
      <alignment horizontal="center" vertical="center"/>
    </xf>
    <xf numFmtId="166" fontId="5" fillId="8" borderId="17" xfId="0" applyNumberFormat="1" applyFont="1" applyFill="1" applyBorder="1" applyAlignment="1">
      <alignment horizontal="center" vertical="center"/>
    </xf>
    <xf numFmtId="167" fontId="4" fillId="8" borderId="5" xfId="0" applyNumberFormat="1" applyFont="1" applyFill="1" applyBorder="1" applyAlignment="1">
      <alignment horizontal="center" vertical="center"/>
    </xf>
    <xf numFmtId="166" fontId="4" fillId="8" borderId="11" xfId="0" applyNumberFormat="1" applyFont="1" applyFill="1" applyBorder="1" applyAlignment="1">
      <alignment vertical="center"/>
    </xf>
    <xf numFmtId="166" fontId="5" fillId="8" borderId="11" xfId="0" applyNumberFormat="1" applyFont="1" applyFill="1" applyBorder="1" applyAlignment="1">
      <alignment horizontal="center" vertical="center"/>
    </xf>
    <xf numFmtId="167" fontId="4" fillId="8" borderId="6" xfId="0" applyNumberFormat="1" applyFont="1" applyFill="1" applyBorder="1" applyAlignment="1">
      <alignment horizontal="center" vertical="center"/>
    </xf>
    <xf numFmtId="166" fontId="4" fillId="8" borderId="15" xfId="0" applyNumberFormat="1" applyFont="1" applyFill="1" applyBorder="1" applyAlignment="1">
      <alignment vertical="center"/>
    </xf>
    <xf numFmtId="4" fontId="11" fillId="8" borderId="1" xfId="0" applyNumberFormat="1" applyFont="1" applyFill="1" applyBorder="1" applyAlignment="1">
      <alignment vertical="center"/>
    </xf>
    <xf numFmtId="3" fontId="26" fillId="8" borderId="1" xfId="0" applyNumberFormat="1" applyFont="1" applyFill="1" applyBorder="1" applyAlignment="1">
      <alignment vertical="center"/>
    </xf>
    <xf numFmtId="165" fontId="26" fillId="8" borderId="1" xfId="0" applyNumberFormat="1" applyFont="1" applyFill="1" applyBorder="1" applyAlignment="1">
      <alignment vertical="center"/>
    </xf>
    <xf numFmtId="166" fontId="4" fillId="0" borderId="5" xfId="0" applyNumberFormat="1" applyFont="1" applyBorder="1" applyAlignment="1">
      <alignment vertical="center"/>
    </xf>
    <xf numFmtId="167" fontId="4" fillId="0" borderId="5" xfId="0" applyNumberFormat="1" applyFont="1" applyBorder="1" applyAlignment="1">
      <alignment horizontal="center" vertical="center"/>
    </xf>
    <xf numFmtId="166" fontId="4" fillId="0" borderId="5" xfId="0" applyNumberFormat="1" applyFont="1" applyBorder="1" applyAlignment="1">
      <alignment horizontal="center" vertical="center"/>
    </xf>
    <xf numFmtId="167" fontId="5" fillId="0" borderId="5" xfId="0" applyNumberFormat="1" applyFont="1" applyBorder="1" applyAlignment="1">
      <alignment horizontal="center" vertical="center"/>
    </xf>
    <xf numFmtId="166" fontId="4" fillId="0" borderId="6" xfId="0" applyNumberFormat="1" applyFont="1" applyBorder="1" applyAlignment="1">
      <alignment vertical="center"/>
    </xf>
    <xf numFmtId="167" fontId="4" fillId="0" borderId="6" xfId="0" applyNumberFormat="1" applyFont="1" applyBorder="1" applyAlignment="1">
      <alignment horizontal="center" vertical="center"/>
    </xf>
    <xf numFmtId="166" fontId="4" fillId="0" borderId="6" xfId="0" applyNumberFormat="1" applyFont="1" applyBorder="1" applyAlignment="1">
      <alignment horizontal="center" vertical="center"/>
    </xf>
    <xf numFmtId="3" fontId="11" fillId="8" borderId="1" xfId="0" applyNumberFormat="1" applyFont="1" applyFill="1" applyBorder="1" applyAlignment="1">
      <alignment vertical="center"/>
    </xf>
    <xf numFmtId="165" fontId="7" fillId="23" borderId="5" xfId="0" applyNumberFormat="1" applyFont="1" applyFill="1" applyBorder="1" applyAlignment="1">
      <alignment horizontal="center" vertical="center"/>
    </xf>
    <xf numFmtId="165" fontId="27" fillId="8" borderId="1" xfId="0" applyNumberFormat="1" applyFont="1" applyFill="1" applyBorder="1" applyAlignment="1">
      <alignment horizontal="center" vertical="center"/>
    </xf>
    <xf numFmtId="3" fontId="27" fillId="8" borderId="1" xfId="0" applyNumberFormat="1" applyFont="1" applyFill="1" applyBorder="1" applyAlignment="1">
      <alignment vertical="center"/>
    </xf>
    <xf numFmtId="167" fontId="5" fillId="8" borderId="6" xfId="0" applyNumberFormat="1" applyFont="1" applyFill="1" applyBorder="1" applyAlignment="1">
      <alignment horizontal="center" vertical="center"/>
    </xf>
    <xf numFmtId="165" fontId="27" fillId="8" borderId="1" xfId="0" applyNumberFormat="1" applyFont="1" applyFill="1" applyBorder="1" applyAlignment="1">
      <alignment horizontal="right" vertical="center"/>
    </xf>
    <xf numFmtId="165" fontId="27" fillId="8" borderId="1" xfId="0" applyNumberFormat="1" applyFont="1" applyFill="1" applyBorder="1" applyAlignment="1">
      <alignment vertical="center"/>
    </xf>
    <xf numFmtId="166" fontId="0" fillId="8" borderId="5" xfId="0" applyNumberFormat="1" applyFill="1" applyBorder="1" applyAlignment="1">
      <alignment vertical="center"/>
    </xf>
    <xf numFmtId="167" fontId="0" fillId="8" borderId="5" xfId="0" applyNumberFormat="1" applyFill="1" applyBorder="1" applyAlignment="1">
      <alignment horizontal="center" vertical="center"/>
    </xf>
    <xf numFmtId="166" fontId="0" fillId="8" borderId="5" xfId="0" applyNumberFormat="1" applyFill="1" applyBorder="1" applyAlignment="1">
      <alignment horizontal="center" vertical="center"/>
    </xf>
    <xf numFmtId="166" fontId="0" fillId="8" borderId="6" xfId="0" applyNumberFormat="1" applyFill="1" applyBorder="1" applyAlignment="1">
      <alignment vertical="center"/>
    </xf>
    <xf numFmtId="167" fontId="0" fillId="8" borderId="6" xfId="0" applyNumberFormat="1" applyFill="1" applyBorder="1" applyAlignment="1">
      <alignment horizontal="center" vertical="center"/>
    </xf>
    <xf numFmtId="166" fontId="0" fillId="8" borderId="6" xfId="0" applyNumberFormat="1" applyFill="1" applyBorder="1" applyAlignment="1">
      <alignment horizontal="center" vertical="center"/>
    </xf>
    <xf numFmtId="165" fontId="28" fillId="0" borderId="1" xfId="2" applyNumberFormat="1" applyFont="1" applyFill="1" applyBorder="1" applyAlignment="1">
      <alignment vertical="center"/>
    </xf>
    <xf numFmtId="165" fontId="19" fillId="8" borderId="2" xfId="2" applyNumberFormat="1" applyFont="1" applyFill="1" applyBorder="1" applyAlignment="1">
      <alignment horizontal="right" vertical="center"/>
    </xf>
    <xf numFmtId="165" fontId="19" fillId="0" borderId="2" xfId="2" applyNumberFormat="1" applyFont="1" applyFill="1" applyBorder="1" applyAlignment="1">
      <alignment vertical="center"/>
    </xf>
    <xf numFmtId="165" fontId="19" fillId="8" borderId="2" xfId="2" applyNumberFormat="1" applyFont="1" applyFill="1" applyBorder="1" applyAlignment="1">
      <alignment vertical="center"/>
    </xf>
    <xf numFmtId="165" fontId="19" fillId="8" borderId="2" xfId="4" applyNumberFormat="1" applyFont="1" applyFill="1" applyBorder="1" applyAlignment="1">
      <alignment horizontal="right" vertical="center"/>
    </xf>
    <xf numFmtId="165" fontId="19" fillId="0" borderId="2" xfId="4" applyNumberFormat="1" applyFont="1" applyBorder="1" applyAlignment="1">
      <alignment horizontal="right" vertical="center"/>
    </xf>
    <xf numFmtId="165" fontId="25" fillId="0" borderId="1" xfId="2" applyNumberFormat="1" applyFont="1" applyFill="1" applyBorder="1" applyAlignment="1">
      <alignment vertical="center"/>
    </xf>
    <xf numFmtId="165" fontId="30" fillId="0" borderId="1" xfId="2" applyNumberFormat="1" applyFont="1" applyFill="1" applyBorder="1" applyAlignment="1">
      <alignment vertical="center"/>
    </xf>
    <xf numFmtId="165" fontId="30" fillId="0" borderId="1" xfId="2" applyNumberFormat="1" applyFont="1" applyFill="1" applyBorder="1" applyAlignment="1">
      <alignment vertical="center" wrapText="1"/>
    </xf>
    <xf numFmtId="165" fontId="30" fillId="0" borderId="1" xfId="2" applyNumberFormat="1" applyFont="1" applyFill="1" applyBorder="1" applyAlignment="1">
      <alignment horizontal="left" vertical="center" wrapText="1"/>
    </xf>
    <xf numFmtId="165" fontId="8" fillId="4" borderId="2" xfId="2" applyNumberFormat="1" applyFont="1" applyFill="1" applyBorder="1" applyAlignment="1">
      <alignment horizontal="right" vertical="center"/>
    </xf>
    <xf numFmtId="165" fontId="8" fillId="4" borderId="2" xfId="4" applyNumberFormat="1" applyFont="1" applyFill="1" applyBorder="1" applyAlignment="1">
      <alignment horizontal="right" vertical="center"/>
    </xf>
    <xf numFmtId="165" fontId="8" fillId="4" borderId="2" xfId="2" applyNumberFormat="1" applyFont="1" applyFill="1" applyBorder="1" applyAlignment="1">
      <alignment vertical="center"/>
    </xf>
    <xf numFmtId="165" fontId="5" fillId="0" borderId="1" xfId="2" applyNumberFormat="1" applyFont="1" applyFill="1" applyBorder="1" applyAlignment="1">
      <alignment vertical="center"/>
    </xf>
    <xf numFmtId="165" fontId="6" fillId="0" borderId="1" xfId="2" applyNumberFormat="1" applyFont="1" applyFill="1" applyBorder="1" applyAlignment="1">
      <alignment vertical="center"/>
    </xf>
    <xf numFmtId="49" fontId="32" fillId="24" borderId="2" xfId="2" applyNumberFormat="1" applyFont="1" applyFill="1" applyBorder="1" applyAlignment="1">
      <alignment horizontal="center" vertical="center"/>
    </xf>
    <xf numFmtId="1" fontId="20" fillId="4" borderId="1" xfId="10" applyNumberFormat="1" applyFont="1" applyFill="1" applyBorder="1" applyAlignment="1">
      <alignment horizontal="left" indent="3"/>
    </xf>
    <xf numFmtId="3" fontId="20" fillId="8" borderId="1" xfId="8" applyNumberFormat="1" applyFont="1" applyFill="1" applyBorder="1" applyAlignment="1">
      <alignment horizontal="right"/>
    </xf>
    <xf numFmtId="3" fontId="33" fillId="8" borderId="1" xfId="0" applyNumberFormat="1" applyFont="1" applyFill="1" applyBorder="1"/>
    <xf numFmtId="1" fontId="20" fillId="4" borderId="16" xfId="10" applyNumberFormat="1" applyFont="1" applyFill="1" applyBorder="1" applyAlignment="1">
      <alignment horizontal="left" indent="3"/>
    </xf>
    <xf numFmtId="3" fontId="20" fillId="8" borderId="16" xfId="8" applyNumberFormat="1" applyFont="1" applyFill="1" applyBorder="1" applyAlignment="1">
      <alignment horizontal="right"/>
    </xf>
    <xf numFmtId="166" fontId="38" fillId="8" borderId="1" xfId="0" applyNumberFormat="1" applyFont="1" applyFill="1" applyBorder="1" applyAlignment="1">
      <alignment vertical="center"/>
    </xf>
    <xf numFmtId="174" fontId="39" fillId="8" borderId="1" xfId="0" applyNumberFormat="1" applyFont="1" applyFill="1" applyBorder="1" applyAlignment="1">
      <alignment vertical="center"/>
    </xf>
    <xf numFmtId="166" fontId="39" fillId="8" borderId="1" xfId="0" applyNumberFormat="1" applyFont="1" applyFill="1" applyBorder="1"/>
    <xf numFmtId="0" fontId="40" fillId="8" borderId="1" xfId="0" applyFont="1" applyFill="1" applyBorder="1"/>
    <xf numFmtId="0" fontId="38" fillId="8" borderId="1" xfId="0" applyFont="1" applyFill="1" applyBorder="1"/>
    <xf numFmtId="166" fontId="38" fillId="8" borderId="1" xfId="0" applyNumberFormat="1" applyFont="1" applyFill="1" applyBorder="1" applyAlignment="1">
      <alignment horizontal="center" vertical="center"/>
    </xf>
    <xf numFmtId="165" fontId="42" fillId="8" borderId="1" xfId="0" applyNumberFormat="1" applyFont="1" applyFill="1" applyBorder="1" applyAlignment="1">
      <alignment vertical="center"/>
    </xf>
    <xf numFmtId="3" fontId="38" fillId="8" borderId="1" xfId="0" applyNumberFormat="1" applyFont="1" applyFill="1" applyBorder="1" applyAlignment="1">
      <alignment vertical="center"/>
    </xf>
    <xf numFmtId="165" fontId="38" fillId="8" borderId="1" xfId="0" applyNumberFormat="1" applyFont="1" applyFill="1" applyBorder="1" applyAlignment="1">
      <alignment vertical="center"/>
    </xf>
    <xf numFmtId="3" fontId="42" fillId="8" borderId="1" xfId="0" applyNumberFormat="1" applyFont="1" applyFill="1" applyBorder="1" applyAlignment="1">
      <alignment vertical="center"/>
    </xf>
    <xf numFmtId="174" fontId="38" fillId="0" borderId="1" xfId="0" applyNumberFormat="1" applyFont="1" applyBorder="1" applyAlignment="1">
      <alignment vertical="center"/>
    </xf>
    <xf numFmtId="165" fontId="7" fillId="21" borderId="5" xfId="0" applyNumberFormat="1" applyFont="1" applyFill="1" applyBorder="1" applyAlignment="1">
      <alignment horizontal="center" vertical="center"/>
    </xf>
    <xf numFmtId="165" fontId="7" fillId="5" borderId="1" xfId="0" applyNumberFormat="1" applyFont="1" applyFill="1" applyBorder="1" applyAlignment="1">
      <alignment horizontal="center" vertical="center"/>
    </xf>
    <xf numFmtId="165" fontId="5" fillId="4" borderId="24" xfId="0" applyNumberFormat="1" applyFont="1" applyFill="1" applyBorder="1" applyAlignment="1">
      <alignment vertical="center"/>
    </xf>
    <xf numFmtId="165" fontId="7" fillId="5" borderId="25" xfId="0" applyNumberFormat="1" applyFont="1" applyFill="1" applyBorder="1" applyAlignment="1">
      <alignment horizontal="center" vertical="center" wrapText="1"/>
    </xf>
    <xf numFmtId="165" fontId="7" fillId="5" borderId="26" xfId="0" applyNumberFormat="1" applyFont="1" applyFill="1" applyBorder="1" applyAlignment="1">
      <alignment horizontal="center" vertical="center" wrapText="1"/>
    </xf>
    <xf numFmtId="167" fontId="8" fillId="0" borderId="28" xfId="0" applyNumberFormat="1" applyFont="1" applyBorder="1" applyAlignment="1">
      <alignment vertical="center"/>
    </xf>
    <xf numFmtId="165" fontId="7" fillId="5" borderId="29" xfId="0" applyNumberFormat="1" applyFont="1" applyFill="1" applyBorder="1" applyAlignment="1">
      <alignment horizontal="center" vertical="center"/>
    </xf>
    <xf numFmtId="166" fontId="8" fillId="0" borderId="28" xfId="0" applyNumberFormat="1" applyFont="1" applyBorder="1" applyAlignment="1">
      <alignment vertical="center"/>
    </xf>
    <xf numFmtId="165" fontId="7" fillId="5" borderId="30" xfId="0" applyNumberFormat="1" applyFont="1" applyFill="1" applyBorder="1" applyAlignment="1">
      <alignment horizontal="center" vertical="center"/>
    </xf>
    <xf numFmtId="165" fontId="7" fillId="5" borderId="20" xfId="0" applyNumberFormat="1" applyFont="1" applyFill="1" applyBorder="1" applyAlignment="1">
      <alignment horizontal="center" vertical="center"/>
    </xf>
    <xf numFmtId="165" fontId="7" fillId="5" borderId="32" xfId="0" applyNumberFormat="1" applyFont="1" applyFill="1" applyBorder="1" applyAlignment="1">
      <alignment horizontal="center" vertical="center"/>
    </xf>
    <xf numFmtId="165" fontId="7" fillId="5" borderId="33" xfId="0" applyNumberFormat="1" applyFont="1" applyFill="1" applyBorder="1" applyAlignment="1">
      <alignment horizontal="center" vertical="center"/>
    </xf>
    <xf numFmtId="49" fontId="13" fillId="5" borderId="28" xfId="0" applyNumberFormat="1" applyFont="1" applyFill="1" applyBorder="1" applyAlignment="1">
      <alignment horizontal="center" vertical="center"/>
    </xf>
    <xf numFmtId="166" fontId="10" fillId="25" borderId="2" xfId="0" applyNumberFormat="1" applyFont="1" applyFill="1" applyBorder="1" applyAlignment="1">
      <alignment horizontal="right" vertical="center"/>
    </xf>
    <xf numFmtId="165" fontId="7" fillId="5" borderId="31" xfId="0" applyNumberFormat="1" applyFont="1" applyFill="1" applyBorder="1" applyAlignment="1">
      <alignment horizontal="center" vertical="center"/>
    </xf>
    <xf numFmtId="165" fontId="7" fillId="5" borderId="42" xfId="0" applyNumberFormat="1" applyFont="1" applyFill="1" applyBorder="1" applyAlignment="1">
      <alignment horizontal="center" vertical="center"/>
    </xf>
    <xf numFmtId="165" fontId="7" fillId="5" borderId="41" xfId="0" applyNumberFormat="1" applyFont="1" applyFill="1" applyBorder="1" applyAlignment="1">
      <alignment horizontal="center" vertical="center"/>
    </xf>
    <xf numFmtId="165" fontId="7" fillId="5" borderId="43" xfId="0" applyNumberFormat="1" applyFont="1" applyFill="1" applyBorder="1" applyAlignment="1">
      <alignment horizontal="center" vertical="center"/>
    </xf>
    <xf numFmtId="165" fontId="0" fillId="4" borderId="24" xfId="0" applyNumberFormat="1" applyFill="1" applyBorder="1" applyAlignment="1">
      <alignment vertical="center"/>
    </xf>
    <xf numFmtId="165" fontId="10" fillId="6" borderId="45" xfId="0" applyNumberFormat="1" applyFont="1" applyFill="1" applyBorder="1" applyAlignment="1">
      <alignment vertical="center"/>
    </xf>
    <xf numFmtId="166" fontId="10" fillId="6" borderId="1" xfId="0" applyNumberFormat="1" applyFont="1" applyFill="1" applyBorder="1" applyAlignment="1">
      <alignment horizontal="right" vertical="center"/>
    </xf>
    <xf numFmtId="167" fontId="10" fillId="6" borderId="1" xfId="0" applyNumberFormat="1" applyFont="1" applyFill="1" applyBorder="1" applyAlignment="1">
      <alignment horizontal="right" vertical="center"/>
    </xf>
    <xf numFmtId="165" fontId="19" fillId="8" borderId="44" xfId="2" applyNumberFormat="1" applyFont="1" applyFill="1" applyBorder="1" applyAlignment="1">
      <alignment horizontal="right" vertical="center"/>
    </xf>
    <xf numFmtId="165" fontId="19" fillId="8" borderId="44" xfId="4" applyNumberFormat="1" applyFont="1" applyFill="1" applyBorder="1" applyAlignment="1">
      <alignment horizontal="right" vertical="center"/>
    </xf>
    <xf numFmtId="165" fontId="19" fillId="0" borderId="44" xfId="4" applyNumberFormat="1" applyFont="1" applyBorder="1" applyAlignment="1">
      <alignment horizontal="right" vertical="center"/>
    </xf>
    <xf numFmtId="165" fontId="19" fillId="0" borderId="44" xfId="2" applyNumberFormat="1" applyFont="1" applyFill="1" applyBorder="1" applyAlignment="1">
      <alignment vertical="center"/>
    </xf>
    <xf numFmtId="165" fontId="19" fillId="0" borderId="44" xfId="2" applyNumberFormat="1" applyFont="1" applyFill="1" applyBorder="1" applyAlignment="1">
      <alignment horizontal="right" vertical="center"/>
    </xf>
    <xf numFmtId="17" fontId="19" fillId="0" borderId="14" xfId="2" applyNumberFormat="1" applyFont="1" applyFill="1" applyBorder="1" applyAlignment="1">
      <alignment horizontal="center" vertical="center"/>
    </xf>
    <xf numFmtId="165" fontId="10" fillId="25" borderId="2" xfId="0" applyNumberFormat="1" applyFont="1" applyFill="1" applyBorder="1" applyAlignment="1">
      <alignment horizontal="left" vertical="center"/>
    </xf>
    <xf numFmtId="167" fontId="10" fillId="25" borderId="2" xfId="0" applyNumberFormat="1" applyFont="1" applyFill="1" applyBorder="1" applyAlignment="1">
      <alignment vertical="center"/>
    </xf>
    <xf numFmtId="166" fontId="10" fillId="25" borderId="2" xfId="0" applyNumberFormat="1" applyFont="1" applyFill="1" applyBorder="1" applyAlignment="1">
      <alignment vertical="center"/>
    </xf>
    <xf numFmtId="165" fontId="10" fillId="25" borderId="5" xfId="0" applyNumberFormat="1" applyFont="1" applyFill="1" applyBorder="1" applyAlignment="1">
      <alignment horizontal="left" vertical="center"/>
    </xf>
    <xf numFmtId="167" fontId="10" fillId="25" borderId="5" xfId="0" applyNumberFormat="1" applyFont="1" applyFill="1" applyBorder="1" applyAlignment="1">
      <alignment vertical="center"/>
    </xf>
    <xf numFmtId="166" fontId="10" fillId="25" borderId="5" xfId="0" applyNumberFormat="1" applyFont="1" applyFill="1" applyBorder="1" applyAlignment="1">
      <alignment vertical="center"/>
    </xf>
    <xf numFmtId="169" fontId="10" fillId="25" borderId="34" xfId="0" applyNumberFormat="1" applyFont="1" applyFill="1" applyBorder="1" applyAlignment="1">
      <alignment vertical="center"/>
    </xf>
    <xf numFmtId="166" fontId="10" fillId="25" borderId="39" xfId="0" applyNumberFormat="1" applyFont="1" applyFill="1" applyBorder="1" applyAlignment="1">
      <alignment vertical="center"/>
    </xf>
    <xf numFmtId="165" fontId="41" fillId="25" borderId="2" xfId="0" applyNumberFormat="1" applyFont="1" applyFill="1" applyBorder="1" applyAlignment="1">
      <alignment horizontal="left" vertical="center"/>
    </xf>
    <xf numFmtId="169" fontId="41" fillId="25" borderId="2" xfId="0" applyNumberFormat="1" applyFont="1" applyFill="1" applyBorder="1" applyAlignment="1">
      <alignment vertical="center"/>
    </xf>
    <xf numFmtId="165" fontId="10" fillId="25" borderId="21" xfId="0" applyNumberFormat="1" applyFont="1" applyFill="1" applyBorder="1" applyAlignment="1">
      <alignment vertical="center"/>
    </xf>
    <xf numFmtId="166" fontId="41" fillId="25" borderId="2" xfId="0" applyNumberFormat="1" applyFont="1" applyFill="1" applyBorder="1" applyAlignment="1">
      <alignment horizontal="right" vertical="center"/>
    </xf>
    <xf numFmtId="166" fontId="10" fillId="25" borderId="44" xfId="0" applyNumberFormat="1" applyFont="1" applyFill="1" applyBorder="1" applyAlignment="1">
      <alignment horizontal="right" vertical="center"/>
    </xf>
    <xf numFmtId="167" fontId="10" fillId="25" borderId="2" xfId="0" applyNumberFormat="1" applyFont="1" applyFill="1" applyBorder="1" applyAlignment="1">
      <alignment horizontal="right" vertical="center"/>
    </xf>
    <xf numFmtId="167" fontId="10" fillId="25" borderId="23" xfId="0" applyNumberFormat="1" applyFont="1" applyFill="1" applyBorder="1" applyAlignment="1">
      <alignment horizontal="right" vertical="center"/>
    </xf>
    <xf numFmtId="166" fontId="10" fillId="25" borderId="23" xfId="0" applyNumberFormat="1" applyFont="1" applyFill="1" applyBorder="1" applyAlignment="1">
      <alignment horizontal="right" vertical="center"/>
    </xf>
    <xf numFmtId="165" fontId="10" fillId="25" borderId="2" xfId="0" applyNumberFormat="1" applyFont="1" applyFill="1" applyBorder="1" applyAlignment="1">
      <alignment vertical="center"/>
    </xf>
    <xf numFmtId="166" fontId="10" fillId="25" borderId="34" xfId="0" applyNumberFormat="1" applyFont="1" applyFill="1" applyBorder="1" applyAlignment="1">
      <alignment horizontal="right" vertical="center"/>
    </xf>
    <xf numFmtId="167" fontId="10" fillId="25" borderId="34" xfId="0" applyNumberFormat="1" applyFont="1" applyFill="1" applyBorder="1" applyAlignment="1">
      <alignment horizontal="right" vertical="center"/>
    </xf>
    <xf numFmtId="165" fontId="10" fillId="25" borderId="10" xfId="0" applyNumberFormat="1" applyFont="1" applyFill="1" applyBorder="1" applyAlignment="1">
      <alignment horizontal="left" vertical="center"/>
    </xf>
    <xf numFmtId="166" fontId="10" fillId="25" borderId="10" xfId="0" applyNumberFormat="1" applyFont="1" applyFill="1" applyBorder="1" applyAlignment="1">
      <alignment vertical="center"/>
    </xf>
    <xf numFmtId="167" fontId="10" fillId="25" borderId="10" xfId="0" applyNumberFormat="1" applyFont="1" applyFill="1" applyBorder="1" applyAlignment="1">
      <alignment vertical="center"/>
    </xf>
    <xf numFmtId="166" fontId="10" fillId="25" borderId="10" xfId="0" applyNumberFormat="1" applyFont="1" applyFill="1" applyBorder="1" applyAlignment="1">
      <alignment horizontal="right" vertical="center"/>
    </xf>
    <xf numFmtId="165" fontId="7" fillId="5" borderId="50" xfId="0" applyNumberFormat="1" applyFont="1" applyFill="1" applyBorder="1" applyAlignment="1">
      <alignment horizontal="center" vertical="center"/>
    </xf>
    <xf numFmtId="165" fontId="7" fillId="5" borderId="51" xfId="0" applyNumberFormat="1" applyFont="1" applyFill="1" applyBorder="1" applyAlignment="1">
      <alignment horizontal="center" vertical="center"/>
    </xf>
    <xf numFmtId="165" fontId="7" fillId="5" borderId="52" xfId="0" applyNumberFormat="1" applyFont="1" applyFill="1" applyBorder="1" applyAlignment="1">
      <alignment horizontal="center" vertical="center"/>
    </xf>
    <xf numFmtId="165" fontId="7" fillId="5" borderId="53" xfId="0" applyNumberFormat="1" applyFont="1" applyFill="1" applyBorder="1" applyAlignment="1">
      <alignment horizontal="center" vertical="center"/>
    </xf>
    <xf numFmtId="165" fontId="7" fillId="5" borderId="54" xfId="0" applyNumberFormat="1" applyFont="1" applyFill="1" applyBorder="1" applyAlignment="1">
      <alignment horizontal="center" vertical="center"/>
    </xf>
    <xf numFmtId="165" fontId="5" fillId="4" borderId="55" xfId="0" applyNumberFormat="1" applyFont="1" applyFill="1" applyBorder="1" applyAlignment="1">
      <alignment vertical="center"/>
    </xf>
    <xf numFmtId="165" fontId="43" fillId="4" borderId="2" xfId="0" applyNumberFormat="1" applyFont="1" applyFill="1" applyBorder="1" applyAlignment="1">
      <alignment vertical="center"/>
    </xf>
    <xf numFmtId="165" fontId="44" fillId="0" borderId="2" xfId="0" applyNumberFormat="1" applyFont="1" applyBorder="1" applyAlignment="1">
      <alignment horizontal="left" vertical="center" indent="1"/>
    </xf>
    <xf numFmtId="166" fontId="44" fillId="0" borderId="2" xfId="0" applyNumberFormat="1" applyFont="1" applyBorder="1" applyAlignment="1">
      <alignment vertical="center"/>
    </xf>
    <xf numFmtId="167" fontId="44" fillId="0" borderId="2" xfId="0" applyNumberFormat="1" applyFont="1" applyBorder="1" applyAlignment="1">
      <alignment vertical="center"/>
    </xf>
    <xf numFmtId="166" fontId="44" fillId="0" borderId="2" xfId="0" applyNumberFormat="1" applyFont="1" applyBorder="1" applyAlignment="1">
      <alignment horizontal="center" vertical="center"/>
    </xf>
    <xf numFmtId="165" fontId="43" fillId="6" borderId="4" xfId="0" applyNumberFormat="1" applyFont="1" applyFill="1" applyBorder="1" applyAlignment="1">
      <alignment vertical="center"/>
    </xf>
    <xf numFmtId="166" fontId="43" fillId="6" borderId="4" xfId="0" applyNumberFormat="1" applyFont="1" applyFill="1" applyBorder="1" applyAlignment="1">
      <alignment horizontal="center" vertical="center"/>
    </xf>
    <xf numFmtId="167" fontId="43" fillId="6" borderId="4" xfId="0" applyNumberFormat="1" applyFont="1" applyFill="1" applyBorder="1" applyAlignment="1">
      <alignment horizontal="center" vertical="center"/>
    </xf>
    <xf numFmtId="165" fontId="43" fillId="25" borderId="2" xfId="0" applyNumberFormat="1" applyFont="1" applyFill="1" applyBorder="1" applyAlignment="1">
      <alignment vertical="center"/>
    </xf>
    <xf numFmtId="166" fontId="43" fillId="25" borderId="2" xfId="0" applyNumberFormat="1" applyFont="1" applyFill="1" applyBorder="1" applyAlignment="1">
      <alignment horizontal="center" vertical="center"/>
    </xf>
    <xf numFmtId="167" fontId="43" fillId="25" borderId="2" xfId="0" applyNumberFormat="1" applyFont="1" applyFill="1" applyBorder="1" applyAlignment="1">
      <alignment horizontal="center" vertical="center"/>
    </xf>
    <xf numFmtId="165" fontId="7" fillId="9" borderId="50" xfId="0" applyNumberFormat="1" applyFont="1" applyFill="1" applyBorder="1" applyAlignment="1">
      <alignment horizontal="center" vertical="center"/>
    </xf>
    <xf numFmtId="165" fontId="7" fillId="9" borderId="51" xfId="0" applyNumberFormat="1" applyFont="1" applyFill="1" applyBorder="1" applyAlignment="1">
      <alignment horizontal="center" vertical="center"/>
    </xf>
    <xf numFmtId="165" fontId="7" fillId="9" borderId="52" xfId="0" applyNumberFormat="1" applyFont="1" applyFill="1" applyBorder="1" applyAlignment="1">
      <alignment horizontal="center" vertical="center"/>
    </xf>
    <xf numFmtId="165" fontId="7" fillId="9" borderId="20" xfId="0" applyNumberFormat="1" applyFont="1" applyFill="1" applyBorder="1" applyAlignment="1">
      <alignment horizontal="center" vertical="center"/>
    </xf>
    <xf numFmtId="165" fontId="7" fillId="9" borderId="53" xfId="0" applyNumberFormat="1" applyFont="1" applyFill="1" applyBorder="1" applyAlignment="1">
      <alignment horizontal="center" vertical="center"/>
    </xf>
    <xf numFmtId="165" fontId="7" fillId="9" borderId="54" xfId="0" applyNumberFormat="1" applyFont="1" applyFill="1" applyBorder="1" applyAlignment="1">
      <alignment horizontal="center" vertical="center"/>
    </xf>
    <xf numFmtId="165" fontId="7" fillId="9" borderId="1" xfId="0" applyNumberFormat="1" applyFont="1" applyFill="1" applyBorder="1" applyAlignment="1">
      <alignment horizontal="center" vertical="center"/>
    </xf>
    <xf numFmtId="165" fontId="0" fillId="4" borderId="55" xfId="0" applyNumberFormat="1" applyFill="1" applyBorder="1" applyAlignment="1">
      <alignment vertical="center"/>
    </xf>
    <xf numFmtId="165" fontId="7" fillId="9" borderId="56" xfId="0" applyNumberFormat="1" applyFont="1" applyFill="1" applyBorder="1" applyAlignment="1">
      <alignment horizontal="center" vertical="center"/>
    </xf>
    <xf numFmtId="165" fontId="0" fillId="0" borderId="55" xfId="0" applyNumberFormat="1" applyBorder="1" applyAlignment="1">
      <alignment vertical="center"/>
    </xf>
    <xf numFmtId="165" fontId="43" fillId="6" borderId="2" xfId="0" applyNumberFormat="1" applyFont="1" applyFill="1" applyBorder="1" applyAlignment="1">
      <alignment vertical="center"/>
    </xf>
    <xf numFmtId="166" fontId="43" fillId="0" borderId="2" xfId="0" applyNumberFormat="1" applyFont="1" applyBorder="1" applyAlignment="1">
      <alignment horizontal="center" vertical="center"/>
    </xf>
    <xf numFmtId="166" fontId="44" fillId="25" borderId="2" xfId="0" applyNumberFormat="1" applyFont="1" applyFill="1" applyBorder="1" applyAlignment="1">
      <alignment horizontal="center" vertical="center"/>
    </xf>
    <xf numFmtId="165" fontId="7" fillId="9" borderId="57" xfId="0" applyNumberFormat="1" applyFont="1" applyFill="1" applyBorder="1" applyAlignment="1">
      <alignment horizontal="center" vertical="center"/>
    </xf>
    <xf numFmtId="165" fontId="7" fillId="9" borderId="58" xfId="0" applyNumberFormat="1" applyFont="1" applyFill="1" applyBorder="1" applyAlignment="1">
      <alignment horizontal="center" vertical="center"/>
    </xf>
    <xf numFmtId="165" fontId="43" fillId="25" borderId="59" xfId="0" applyNumberFormat="1" applyFont="1" applyFill="1" applyBorder="1" applyAlignment="1">
      <alignment vertical="center"/>
    </xf>
    <xf numFmtId="165" fontId="18" fillId="25" borderId="2" xfId="0" applyNumberFormat="1" applyFont="1" applyFill="1" applyBorder="1" applyAlignment="1">
      <alignment vertical="center"/>
    </xf>
    <xf numFmtId="166" fontId="43" fillId="11" borderId="2" xfId="0" applyNumberFormat="1" applyFont="1" applyFill="1" applyBorder="1" applyAlignment="1">
      <alignment horizontal="center" vertical="center"/>
    </xf>
    <xf numFmtId="167" fontId="43" fillId="11" borderId="2" xfId="0" applyNumberFormat="1" applyFont="1" applyFill="1" applyBorder="1" applyAlignment="1">
      <alignment horizontal="center" vertical="center"/>
    </xf>
    <xf numFmtId="174" fontId="44" fillId="8" borderId="2" xfId="0" applyNumberFormat="1" applyFont="1" applyFill="1" applyBorder="1" applyAlignment="1">
      <alignment horizontal="center" vertical="center"/>
    </xf>
    <xf numFmtId="174" fontId="44" fillId="8" borderId="2" xfId="0" applyNumberFormat="1" applyFont="1" applyFill="1" applyBorder="1" applyAlignment="1">
      <alignment vertical="center"/>
    </xf>
    <xf numFmtId="166" fontId="44" fillId="8" borderId="2" xfId="0" applyNumberFormat="1" applyFont="1" applyFill="1" applyBorder="1" applyAlignment="1">
      <alignment horizontal="center" vertical="center"/>
    </xf>
    <xf numFmtId="167" fontId="44" fillId="8" borderId="2" xfId="0" applyNumberFormat="1" applyFont="1" applyFill="1" applyBorder="1" applyAlignment="1">
      <alignment vertical="center"/>
    </xf>
    <xf numFmtId="166" fontId="44" fillId="8" borderId="2" xfId="0" applyNumberFormat="1" applyFont="1" applyFill="1" applyBorder="1" applyAlignment="1">
      <alignment vertical="center"/>
    </xf>
    <xf numFmtId="165" fontId="44" fillId="4" borderId="2" xfId="0" applyNumberFormat="1" applyFont="1" applyFill="1" applyBorder="1" applyAlignment="1">
      <alignment horizontal="left" vertical="center" indent="1"/>
    </xf>
    <xf numFmtId="167" fontId="44" fillId="4" borderId="2" xfId="0" applyNumberFormat="1" applyFont="1" applyFill="1" applyBorder="1" applyAlignment="1">
      <alignment vertical="center"/>
    </xf>
    <xf numFmtId="165" fontId="43" fillId="11" borderId="10" xfId="0" applyNumberFormat="1" applyFont="1" applyFill="1" applyBorder="1" applyAlignment="1">
      <alignment vertical="center"/>
    </xf>
    <xf numFmtId="166" fontId="43" fillId="11" borderId="10" xfId="0" applyNumberFormat="1" applyFont="1" applyFill="1" applyBorder="1" applyAlignment="1">
      <alignment horizontal="center" vertical="center"/>
    </xf>
    <xf numFmtId="167" fontId="43" fillId="11" borderId="10" xfId="0" applyNumberFormat="1" applyFont="1" applyFill="1" applyBorder="1" applyAlignment="1">
      <alignment horizontal="center" vertical="center"/>
    </xf>
    <xf numFmtId="166" fontId="43" fillId="26" borderId="5" xfId="0" applyNumberFormat="1" applyFont="1" applyFill="1" applyBorder="1" applyAlignment="1">
      <alignment horizontal="center" vertical="center"/>
    </xf>
    <xf numFmtId="167" fontId="43" fillId="26" borderId="5" xfId="0" applyNumberFormat="1" applyFont="1" applyFill="1" applyBorder="1" applyAlignment="1">
      <alignment horizontal="center" vertical="center"/>
    </xf>
    <xf numFmtId="165" fontId="43" fillId="27" borderId="5" xfId="0" applyNumberFormat="1" applyFont="1" applyFill="1" applyBorder="1" applyAlignment="1">
      <alignment vertical="center"/>
    </xf>
    <xf numFmtId="166" fontId="43" fillId="27" borderId="5" xfId="0" applyNumberFormat="1" applyFont="1" applyFill="1" applyBorder="1" applyAlignment="1">
      <alignment horizontal="center" vertical="center"/>
    </xf>
    <xf numFmtId="167" fontId="43" fillId="27" borderId="5" xfId="0" applyNumberFormat="1" applyFont="1" applyFill="1" applyBorder="1" applyAlignment="1">
      <alignment horizontal="center" vertical="center"/>
    </xf>
    <xf numFmtId="165" fontId="7" fillId="10" borderId="58" xfId="0" applyNumberFormat="1" applyFont="1" applyFill="1" applyBorder="1" applyAlignment="1">
      <alignment horizontal="center" vertical="center"/>
    </xf>
    <xf numFmtId="165" fontId="7" fillId="10" borderId="53" xfId="0" applyNumberFormat="1" applyFont="1" applyFill="1" applyBorder="1" applyAlignment="1">
      <alignment horizontal="center" vertical="center"/>
    </xf>
    <xf numFmtId="165" fontId="7" fillId="10" borderId="54" xfId="0" applyNumberFormat="1" applyFont="1" applyFill="1" applyBorder="1" applyAlignment="1">
      <alignment horizontal="center" vertical="center"/>
    </xf>
    <xf numFmtId="165" fontId="7" fillId="10" borderId="1" xfId="0" applyNumberFormat="1" applyFont="1" applyFill="1" applyBorder="1" applyAlignment="1">
      <alignment horizontal="center" vertical="center"/>
    </xf>
    <xf numFmtId="3" fontId="5" fillId="8" borderId="55" xfId="0" applyNumberFormat="1" applyFont="1" applyFill="1" applyBorder="1" applyAlignment="1">
      <alignment horizontal="center" vertical="center"/>
    </xf>
    <xf numFmtId="165" fontId="18" fillId="25" borderId="10" xfId="0" applyNumberFormat="1" applyFont="1" applyFill="1" applyBorder="1" applyAlignment="1">
      <alignment vertical="center"/>
    </xf>
    <xf numFmtId="166" fontId="43" fillId="26" borderId="2" xfId="0" applyNumberFormat="1" applyFont="1" applyFill="1" applyBorder="1" applyAlignment="1">
      <alignment horizontal="center" vertical="center"/>
    </xf>
    <xf numFmtId="167" fontId="43" fillId="26" borderId="2" xfId="0" applyNumberFormat="1" applyFont="1" applyFill="1" applyBorder="1" applyAlignment="1">
      <alignment horizontal="center" vertical="center"/>
    </xf>
    <xf numFmtId="165" fontId="44" fillId="0" borderId="2" xfId="0" applyNumberFormat="1" applyFont="1" applyBorder="1" applyAlignment="1">
      <alignment horizontal="left" vertical="center"/>
    </xf>
    <xf numFmtId="165" fontId="44" fillId="4" borderId="2" xfId="0" applyNumberFormat="1" applyFont="1" applyFill="1" applyBorder="1" applyAlignment="1">
      <alignment horizontal="left" vertical="center"/>
    </xf>
    <xf numFmtId="165" fontId="43" fillId="0" borderId="2" xfId="0" applyNumberFormat="1" applyFont="1" applyBorder="1" applyAlignment="1">
      <alignment vertical="center"/>
    </xf>
    <xf numFmtId="166" fontId="43" fillId="8" borderId="2" xfId="0" applyNumberFormat="1" applyFont="1" applyFill="1" applyBorder="1" applyAlignment="1">
      <alignment horizontal="center" vertical="center"/>
    </xf>
    <xf numFmtId="167" fontId="43" fillId="8" borderId="2" xfId="0" applyNumberFormat="1" applyFont="1" applyFill="1" applyBorder="1" applyAlignment="1">
      <alignment horizontal="center" vertical="center"/>
    </xf>
    <xf numFmtId="175" fontId="44" fillId="8" borderId="2" xfId="0" applyNumberFormat="1" applyFont="1" applyFill="1" applyBorder="1" applyAlignment="1">
      <alignment vertical="center"/>
    </xf>
    <xf numFmtId="169" fontId="44" fillId="8" borderId="2" xfId="0" applyNumberFormat="1" applyFont="1" applyFill="1" applyBorder="1" applyAlignment="1">
      <alignment vertical="center"/>
    </xf>
    <xf numFmtId="165" fontId="43" fillId="25" borderId="10" xfId="0" applyNumberFormat="1" applyFont="1" applyFill="1" applyBorder="1" applyAlignment="1">
      <alignment vertical="center"/>
    </xf>
    <xf numFmtId="166" fontId="43" fillId="26" borderId="10" xfId="0" applyNumberFormat="1" applyFont="1" applyFill="1" applyBorder="1" applyAlignment="1">
      <alignment horizontal="center" vertical="center"/>
    </xf>
    <xf numFmtId="167" fontId="43" fillId="26" borderId="10" xfId="0" applyNumberFormat="1" applyFont="1" applyFill="1" applyBorder="1" applyAlignment="1">
      <alignment horizontal="center" vertical="center"/>
    </xf>
    <xf numFmtId="167" fontId="44" fillId="0" borderId="2" xfId="0" applyNumberFormat="1" applyFont="1" applyBorder="1" applyAlignment="1">
      <alignment horizontal="center" vertical="center"/>
    </xf>
    <xf numFmtId="165" fontId="43" fillId="6" borderId="5" xfId="0" applyNumberFormat="1" applyFont="1" applyFill="1" applyBorder="1" applyAlignment="1">
      <alignment vertical="center"/>
    </xf>
    <xf numFmtId="166" fontId="43" fillId="6" borderId="5" xfId="0" applyNumberFormat="1" applyFont="1" applyFill="1" applyBorder="1" applyAlignment="1">
      <alignment horizontal="center" vertical="center"/>
    </xf>
    <xf numFmtId="167" fontId="43" fillId="6" borderId="5" xfId="0" applyNumberFormat="1" applyFont="1" applyFill="1" applyBorder="1" applyAlignment="1">
      <alignment horizontal="center" vertical="center"/>
    </xf>
    <xf numFmtId="166" fontId="43" fillId="25" borderId="10" xfId="0" applyNumberFormat="1" applyFont="1" applyFill="1" applyBorder="1" applyAlignment="1">
      <alignment horizontal="center" vertical="center"/>
    </xf>
    <xf numFmtId="167" fontId="43" fillId="25" borderId="10" xfId="0" applyNumberFormat="1" applyFont="1" applyFill="1" applyBorder="1" applyAlignment="1">
      <alignment horizontal="center" vertical="center"/>
    </xf>
    <xf numFmtId="165" fontId="7" fillId="12" borderId="58" xfId="0" applyNumberFormat="1" applyFont="1" applyFill="1" applyBorder="1" applyAlignment="1">
      <alignment horizontal="center" vertical="center"/>
    </xf>
    <xf numFmtId="165" fontId="7" fillId="12" borderId="20" xfId="0" applyNumberFormat="1" applyFont="1" applyFill="1" applyBorder="1" applyAlignment="1">
      <alignment horizontal="center" vertical="center"/>
    </xf>
    <xf numFmtId="165" fontId="7" fillId="12" borderId="54" xfId="0" applyNumberFormat="1" applyFont="1" applyFill="1" applyBorder="1" applyAlignment="1">
      <alignment horizontal="center" vertical="center"/>
    </xf>
    <xf numFmtId="165" fontId="7" fillId="12" borderId="1" xfId="0" applyNumberFormat="1" applyFont="1" applyFill="1" applyBorder="1" applyAlignment="1">
      <alignment horizontal="center" vertical="center"/>
    </xf>
    <xf numFmtId="165" fontId="7" fillId="12" borderId="53" xfId="0" applyNumberFormat="1" applyFont="1" applyFill="1" applyBorder="1" applyAlignment="1">
      <alignment horizontal="center" vertical="center"/>
    </xf>
    <xf numFmtId="167" fontId="18" fillId="25" borderId="2" xfId="0" applyNumberFormat="1" applyFont="1" applyFill="1" applyBorder="1" applyAlignment="1">
      <alignment horizontal="center" vertical="center"/>
    </xf>
    <xf numFmtId="166" fontId="44" fillId="4" borderId="2" xfId="0" applyNumberFormat="1" applyFont="1" applyFill="1" applyBorder="1" applyAlignment="1">
      <alignment vertical="center"/>
    </xf>
    <xf numFmtId="165" fontId="45" fillId="8" borderId="1" xfId="0" applyNumberFormat="1" applyFont="1" applyFill="1" applyBorder="1" applyAlignment="1">
      <alignment vertical="center"/>
    </xf>
    <xf numFmtId="165" fontId="44" fillId="8" borderId="1" xfId="0" applyNumberFormat="1" applyFont="1" applyFill="1" applyBorder="1" applyAlignment="1">
      <alignment vertical="center"/>
    </xf>
    <xf numFmtId="165" fontId="7" fillId="14" borderId="58" xfId="0" applyNumberFormat="1" applyFont="1" applyFill="1" applyBorder="1" applyAlignment="1">
      <alignment horizontal="center" vertical="center"/>
    </xf>
    <xf numFmtId="165" fontId="7" fillId="14" borderId="56" xfId="0" applyNumberFormat="1" applyFont="1" applyFill="1" applyBorder="1" applyAlignment="1">
      <alignment horizontal="center" vertical="center"/>
    </xf>
    <xf numFmtId="165" fontId="7" fillId="14" borderId="1" xfId="0" applyNumberFormat="1" applyFont="1" applyFill="1" applyBorder="1" applyAlignment="1">
      <alignment horizontal="center" vertical="center"/>
    </xf>
    <xf numFmtId="165" fontId="7" fillId="14" borderId="53" xfId="0" applyNumberFormat="1" applyFont="1" applyFill="1" applyBorder="1" applyAlignment="1">
      <alignment horizontal="center" vertical="center"/>
    </xf>
    <xf numFmtId="165" fontId="7" fillId="14" borderId="54" xfId="0" applyNumberFormat="1" applyFont="1" applyFill="1" applyBorder="1" applyAlignment="1">
      <alignment horizontal="center" vertical="center"/>
    </xf>
    <xf numFmtId="165" fontId="7" fillId="14" borderId="20" xfId="0" applyNumberFormat="1" applyFont="1" applyFill="1" applyBorder="1" applyAlignment="1">
      <alignment horizontal="center" vertical="center"/>
    </xf>
    <xf numFmtId="165" fontId="5" fillId="8" borderId="55" xfId="0" applyNumberFormat="1" applyFont="1" applyFill="1" applyBorder="1" applyAlignment="1">
      <alignment horizontal="center" vertical="center"/>
    </xf>
    <xf numFmtId="166" fontId="44" fillId="4" borderId="2" xfId="0" applyNumberFormat="1" applyFont="1" applyFill="1" applyBorder="1" applyAlignment="1">
      <alignment horizontal="center" vertical="center"/>
    </xf>
    <xf numFmtId="165" fontId="7" fillId="13" borderId="50" xfId="0" applyNumberFormat="1" applyFont="1" applyFill="1" applyBorder="1" applyAlignment="1">
      <alignment horizontal="center" vertical="center"/>
    </xf>
    <xf numFmtId="165" fontId="7" fillId="13" borderId="51" xfId="0" applyNumberFormat="1" applyFont="1" applyFill="1" applyBorder="1" applyAlignment="1">
      <alignment horizontal="center" vertical="center"/>
    </xf>
    <xf numFmtId="165" fontId="7" fillId="14" borderId="51" xfId="0" applyNumberFormat="1" applyFont="1" applyFill="1" applyBorder="1" applyAlignment="1">
      <alignment horizontal="center" vertical="center"/>
    </xf>
    <xf numFmtId="165" fontId="7" fillId="13" borderId="52" xfId="0" applyNumberFormat="1" applyFont="1" applyFill="1" applyBorder="1" applyAlignment="1">
      <alignment horizontal="center" vertical="center"/>
    </xf>
    <xf numFmtId="165" fontId="7" fillId="13" borderId="20" xfId="0" applyNumberFormat="1" applyFont="1" applyFill="1" applyBorder="1" applyAlignment="1">
      <alignment horizontal="center" vertical="center"/>
    </xf>
    <xf numFmtId="165" fontId="7" fillId="13" borderId="54" xfId="0" applyNumberFormat="1" applyFont="1" applyFill="1" applyBorder="1" applyAlignment="1">
      <alignment horizontal="center" vertical="center"/>
    </xf>
    <xf numFmtId="165" fontId="7" fillId="13" borderId="1" xfId="0" applyNumberFormat="1" applyFont="1" applyFill="1" applyBorder="1" applyAlignment="1">
      <alignment horizontal="center" vertical="center"/>
    </xf>
    <xf numFmtId="165" fontId="5" fillId="4" borderId="55" xfId="0" applyNumberFormat="1" applyFont="1" applyFill="1" applyBorder="1" applyAlignment="1">
      <alignment horizontal="center" vertical="center"/>
    </xf>
    <xf numFmtId="165" fontId="43" fillId="28" borderId="4" xfId="0" applyNumberFormat="1" applyFont="1" applyFill="1" applyBorder="1" applyAlignment="1">
      <alignment vertical="center"/>
    </xf>
    <xf numFmtId="166" fontId="43" fillId="27" borderId="4" xfId="0" applyNumberFormat="1" applyFont="1" applyFill="1" applyBorder="1" applyAlignment="1">
      <alignment horizontal="center" vertical="center"/>
    </xf>
    <xf numFmtId="167" fontId="43" fillId="27" borderId="4" xfId="0" applyNumberFormat="1" applyFont="1" applyFill="1" applyBorder="1" applyAlignment="1">
      <alignment horizontal="center" vertical="center"/>
    </xf>
    <xf numFmtId="165" fontId="7" fillId="16" borderId="50" xfId="0" applyNumberFormat="1" applyFont="1" applyFill="1" applyBorder="1" applyAlignment="1">
      <alignment horizontal="center" vertical="center"/>
    </xf>
    <xf numFmtId="165" fontId="7" fillId="16" borderId="51" xfId="0" applyNumberFormat="1" applyFont="1" applyFill="1" applyBorder="1" applyAlignment="1">
      <alignment horizontal="center" vertical="center"/>
    </xf>
    <xf numFmtId="165" fontId="7" fillId="16" borderId="52" xfId="0" applyNumberFormat="1" applyFont="1" applyFill="1" applyBorder="1" applyAlignment="1">
      <alignment horizontal="center" vertical="center"/>
    </xf>
    <xf numFmtId="165" fontId="7" fillId="16" borderId="20" xfId="0" applyNumberFormat="1" applyFont="1" applyFill="1" applyBorder="1" applyAlignment="1">
      <alignment horizontal="center" vertical="center"/>
    </xf>
    <xf numFmtId="165" fontId="7" fillId="16" borderId="53" xfId="0" applyNumberFormat="1" applyFont="1" applyFill="1" applyBorder="1" applyAlignment="1">
      <alignment horizontal="center" vertical="center"/>
    </xf>
    <xf numFmtId="165" fontId="7" fillId="16" borderId="54" xfId="0" applyNumberFormat="1" applyFont="1" applyFill="1" applyBorder="1" applyAlignment="1">
      <alignment horizontal="center" vertical="center"/>
    </xf>
    <xf numFmtId="165" fontId="7" fillId="16" borderId="1" xfId="0" applyNumberFormat="1" applyFont="1" applyFill="1" applyBorder="1" applyAlignment="1">
      <alignment horizontal="center" vertical="center"/>
    </xf>
    <xf numFmtId="0" fontId="4" fillId="8" borderId="55" xfId="0" applyFont="1" applyFill="1" applyBorder="1"/>
    <xf numFmtId="165" fontId="43" fillId="27" borderId="4" xfId="0" applyNumberFormat="1" applyFont="1" applyFill="1" applyBorder="1" applyAlignment="1">
      <alignment vertical="center"/>
    </xf>
    <xf numFmtId="165" fontId="43" fillId="25" borderId="5" xfId="0" applyNumberFormat="1" applyFont="1" applyFill="1" applyBorder="1" applyAlignment="1">
      <alignment vertical="center"/>
    </xf>
    <xf numFmtId="165" fontId="43" fillId="28" borderId="5" xfId="0" applyNumberFormat="1" applyFont="1" applyFill="1" applyBorder="1" applyAlignment="1">
      <alignment vertical="center"/>
    </xf>
    <xf numFmtId="165" fontId="7" fillId="16" borderId="58" xfId="0" applyNumberFormat="1" applyFont="1" applyFill="1" applyBorder="1" applyAlignment="1">
      <alignment horizontal="center" vertical="center"/>
    </xf>
    <xf numFmtId="165" fontId="7" fillId="16" borderId="56" xfId="0" applyNumberFormat="1" applyFont="1" applyFill="1" applyBorder="1" applyAlignment="1">
      <alignment horizontal="center" vertical="center"/>
    </xf>
    <xf numFmtId="165" fontId="7" fillId="17" borderId="58" xfId="0" applyNumberFormat="1" applyFont="1" applyFill="1" applyBorder="1" applyAlignment="1">
      <alignment horizontal="center" vertical="center"/>
    </xf>
    <xf numFmtId="165" fontId="7" fillId="17" borderId="20" xfId="0" applyNumberFormat="1" applyFont="1" applyFill="1" applyBorder="1" applyAlignment="1">
      <alignment horizontal="center" vertical="center"/>
    </xf>
    <xf numFmtId="165" fontId="7" fillId="17" borderId="53" xfId="0" applyNumberFormat="1" applyFont="1" applyFill="1" applyBorder="1" applyAlignment="1">
      <alignment horizontal="center" vertical="center"/>
    </xf>
    <xf numFmtId="165" fontId="7" fillId="17" borderId="54" xfId="0" applyNumberFormat="1" applyFont="1" applyFill="1" applyBorder="1" applyAlignment="1">
      <alignment horizontal="center" vertical="center"/>
    </xf>
    <xf numFmtId="165" fontId="7" fillId="17" borderId="1" xfId="0" applyNumberFormat="1" applyFont="1" applyFill="1" applyBorder="1" applyAlignment="1">
      <alignment horizontal="center" vertical="center"/>
    </xf>
    <xf numFmtId="166" fontId="18" fillId="25" borderId="2" xfId="0" applyNumberFormat="1" applyFont="1" applyFill="1" applyBorder="1" applyAlignment="1">
      <alignment horizontal="center" vertical="center"/>
    </xf>
    <xf numFmtId="167" fontId="43" fillId="0" borderId="2" xfId="0" applyNumberFormat="1" applyFont="1" applyBorder="1" applyAlignment="1">
      <alignment horizontal="center" vertical="center"/>
    </xf>
    <xf numFmtId="168" fontId="44" fillId="4" borderId="2" xfId="0" applyNumberFormat="1" applyFont="1" applyFill="1" applyBorder="1" applyAlignment="1">
      <alignment vertical="center"/>
    </xf>
    <xf numFmtId="166" fontId="43" fillId="4" borderId="5" xfId="0" applyNumberFormat="1" applyFont="1" applyFill="1" applyBorder="1" applyAlignment="1">
      <alignment horizontal="center" vertical="center"/>
    </xf>
    <xf numFmtId="166" fontId="43" fillId="28" borderId="5" xfId="0" applyNumberFormat="1" applyFont="1" applyFill="1" applyBorder="1" applyAlignment="1">
      <alignment horizontal="center" vertical="center"/>
    </xf>
    <xf numFmtId="167" fontId="43" fillId="28" borderId="5" xfId="0" applyNumberFormat="1" applyFont="1" applyFill="1" applyBorder="1" applyAlignment="1">
      <alignment horizontal="center" vertical="center"/>
    </xf>
    <xf numFmtId="3" fontId="4" fillId="8" borderId="55" xfId="0" applyNumberFormat="1" applyFont="1" applyFill="1" applyBorder="1"/>
    <xf numFmtId="165" fontId="7" fillId="17" borderId="50" xfId="0" applyNumberFormat="1" applyFont="1" applyFill="1" applyBorder="1" applyAlignment="1">
      <alignment horizontal="center" vertical="center"/>
    </xf>
    <xf numFmtId="165" fontId="7" fillId="17" borderId="51" xfId="0" applyNumberFormat="1" applyFont="1" applyFill="1" applyBorder="1" applyAlignment="1">
      <alignment horizontal="center" vertical="center"/>
    </xf>
    <xf numFmtId="165" fontId="7" fillId="17" borderId="52" xfId="0" applyNumberFormat="1" applyFont="1" applyFill="1" applyBorder="1" applyAlignment="1">
      <alignment horizontal="center" vertical="center"/>
    </xf>
    <xf numFmtId="165" fontId="7" fillId="17" borderId="56" xfId="0" applyNumberFormat="1" applyFont="1" applyFill="1" applyBorder="1" applyAlignment="1">
      <alignment horizontal="center" vertical="center"/>
    </xf>
    <xf numFmtId="165" fontId="7" fillId="16" borderId="61" xfId="0" applyNumberFormat="1" applyFont="1" applyFill="1" applyBorder="1" applyAlignment="1">
      <alignment horizontal="center" vertical="center"/>
    </xf>
    <xf numFmtId="165" fontId="43" fillId="11" borderId="2" xfId="0" applyNumberFormat="1" applyFont="1" applyFill="1" applyBorder="1" applyAlignment="1">
      <alignment vertical="center"/>
    </xf>
    <xf numFmtId="165" fontId="43" fillId="8" borderId="10" xfId="0" applyNumberFormat="1" applyFont="1" applyFill="1" applyBorder="1" applyAlignment="1">
      <alignment vertical="center"/>
    </xf>
    <xf numFmtId="166" fontId="43" fillId="8" borderId="10" xfId="0" applyNumberFormat="1" applyFont="1" applyFill="1" applyBorder="1" applyAlignment="1">
      <alignment horizontal="center" vertical="center"/>
    </xf>
    <xf numFmtId="167" fontId="43" fillId="8" borderId="10" xfId="0" applyNumberFormat="1" applyFont="1" applyFill="1" applyBorder="1" applyAlignment="1">
      <alignment horizontal="center" vertical="center"/>
    </xf>
    <xf numFmtId="166" fontId="4" fillId="8" borderId="55" xfId="0" applyNumberFormat="1" applyFont="1" applyFill="1" applyBorder="1"/>
    <xf numFmtId="166" fontId="18" fillId="25" borderId="10" xfId="0" applyNumberFormat="1" applyFont="1" applyFill="1" applyBorder="1" applyAlignment="1">
      <alignment horizontal="center" vertical="center"/>
    </xf>
    <xf numFmtId="167" fontId="18" fillId="25" borderId="10" xfId="0" applyNumberFormat="1" applyFont="1" applyFill="1" applyBorder="1" applyAlignment="1">
      <alignment horizontal="center" vertical="center"/>
    </xf>
    <xf numFmtId="165" fontId="43" fillId="25" borderId="6" xfId="0" applyNumberFormat="1" applyFont="1" applyFill="1" applyBorder="1" applyAlignment="1">
      <alignment vertical="center"/>
    </xf>
    <xf numFmtId="166" fontId="43" fillId="25" borderId="6" xfId="0" applyNumberFormat="1" applyFont="1" applyFill="1" applyBorder="1" applyAlignment="1">
      <alignment horizontal="center" vertical="center"/>
    </xf>
    <xf numFmtId="167" fontId="43" fillId="25" borderId="6" xfId="0" applyNumberFormat="1" applyFont="1" applyFill="1" applyBorder="1" applyAlignment="1">
      <alignment horizontal="center" vertical="center"/>
    </xf>
    <xf numFmtId="165" fontId="43" fillId="8" borderId="2" xfId="0" applyNumberFormat="1" applyFont="1" applyFill="1" applyBorder="1" applyAlignment="1">
      <alignment vertical="center"/>
    </xf>
    <xf numFmtId="166" fontId="43" fillId="26" borderId="4" xfId="0" applyNumberFormat="1" applyFont="1" applyFill="1" applyBorder="1" applyAlignment="1">
      <alignment horizontal="center" vertical="center"/>
    </xf>
    <xf numFmtId="167" fontId="43" fillId="26" borderId="4" xfId="0" applyNumberFormat="1" applyFont="1" applyFill="1" applyBorder="1" applyAlignment="1">
      <alignment horizontal="center" vertical="center"/>
    </xf>
    <xf numFmtId="166" fontId="43" fillId="26" borderId="2" xfId="0" applyNumberFormat="1" applyFont="1" applyFill="1" applyBorder="1" applyAlignment="1">
      <alignment horizontal="right" vertical="center"/>
    </xf>
    <xf numFmtId="165" fontId="43" fillId="26" borderId="2" xfId="0" applyNumberFormat="1" applyFont="1" applyFill="1" applyBorder="1" applyAlignment="1">
      <alignment vertical="center"/>
    </xf>
    <xf numFmtId="165" fontId="7" fillId="19" borderId="58" xfId="0" applyNumberFormat="1" applyFont="1" applyFill="1" applyBorder="1" applyAlignment="1">
      <alignment horizontal="center" vertical="center"/>
    </xf>
    <xf numFmtId="165" fontId="7" fillId="19" borderId="56" xfId="0" applyNumberFormat="1" applyFont="1" applyFill="1" applyBorder="1" applyAlignment="1">
      <alignment horizontal="center" vertical="center"/>
    </xf>
    <xf numFmtId="165" fontId="7" fillId="19" borderId="1" xfId="0" applyNumberFormat="1" applyFont="1" applyFill="1" applyBorder="1" applyAlignment="1">
      <alignment horizontal="center" vertical="center"/>
    </xf>
    <xf numFmtId="165" fontId="7" fillId="19" borderId="53" xfId="0" applyNumberFormat="1" applyFont="1" applyFill="1" applyBorder="1" applyAlignment="1">
      <alignment horizontal="center" vertical="center"/>
    </xf>
    <xf numFmtId="165" fontId="7" fillId="19" borderId="54" xfId="0" applyNumberFormat="1" applyFont="1" applyFill="1" applyBorder="1" applyAlignment="1">
      <alignment horizontal="center" vertical="center"/>
    </xf>
    <xf numFmtId="165" fontId="7" fillId="8" borderId="55" xfId="0" applyNumberFormat="1" applyFont="1" applyFill="1" applyBorder="1" applyAlignment="1">
      <alignment horizontal="center" vertical="center"/>
    </xf>
    <xf numFmtId="165" fontId="43" fillId="25" borderId="4" xfId="0" applyNumberFormat="1" applyFont="1" applyFill="1" applyBorder="1" applyAlignment="1">
      <alignment vertical="center"/>
    </xf>
    <xf numFmtId="165" fontId="44" fillId="4" borderId="5" xfId="0" applyNumberFormat="1" applyFont="1" applyFill="1" applyBorder="1" applyAlignment="1">
      <alignment horizontal="left" vertical="center" indent="1"/>
    </xf>
    <xf numFmtId="166" fontId="44" fillId="4" borderId="5" xfId="0" applyNumberFormat="1" applyFont="1" applyFill="1" applyBorder="1" applyAlignment="1">
      <alignment vertical="center"/>
    </xf>
    <xf numFmtId="166" fontId="44" fillId="4" borderId="5" xfId="0" applyNumberFormat="1" applyFont="1" applyFill="1" applyBorder="1" applyAlignment="1">
      <alignment horizontal="center" vertical="center"/>
    </xf>
    <xf numFmtId="167" fontId="44" fillId="4" borderId="5" xfId="0" applyNumberFormat="1" applyFont="1" applyFill="1" applyBorder="1" applyAlignment="1">
      <alignment vertical="center"/>
    </xf>
    <xf numFmtId="166" fontId="43" fillId="25" borderId="5" xfId="0" applyNumberFormat="1" applyFont="1" applyFill="1" applyBorder="1" applyAlignment="1">
      <alignment horizontal="center" vertical="center"/>
    </xf>
    <xf numFmtId="167" fontId="43" fillId="25" borderId="5" xfId="0" applyNumberFormat="1" applyFont="1" applyFill="1" applyBorder="1" applyAlignment="1">
      <alignment vertical="center"/>
    </xf>
    <xf numFmtId="167" fontId="43" fillId="25" borderId="5" xfId="0" applyNumberFormat="1" applyFont="1" applyFill="1" applyBorder="1" applyAlignment="1">
      <alignment horizontal="center" vertical="center"/>
    </xf>
    <xf numFmtId="165" fontId="43" fillId="0" borderId="5" xfId="0" applyNumberFormat="1" applyFont="1" applyBorder="1" applyAlignment="1">
      <alignment vertical="center"/>
    </xf>
    <xf numFmtId="165" fontId="44" fillId="0" borderId="5" xfId="0" applyNumberFormat="1" applyFont="1" applyBorder="1" applyAlignment="1">
      <alignment horizontal="left" vertical="center" indent="1"/>
    </xf>
    <xf numFmtId="165" fontId="43" fillId="4" borderId="6" xfId="0" applyNumberFormat="1" applyFont="1" applyFill="1" applyBorder="1" applyAlignment="1">
      <alignment vertical="center"/>
    </xf>
    <xf numFmtId="166" fontId="43" fillId="4" borderId="6" xfId="0" applyNumberFormat="1" applyFont="1" applyFill="1" applyBorder="1" applyAlignment="1">
      <alignment horizontal="center" vertical="center"/>
    </xf>
    <xf numFmtId="167" fontId="43" fillId="4" borderId="6" xfId="0" applyNumberFormat="1" applyFont="1" applyFill="1" applyBorder="1" applyAlignment="1">
      <alignment horizontal="center" vertical="center"/>
    </xf>
    <xf numFmtId="165" fontId="44" fillId="8" borderId="2" xfId="0" applyNumberFormat="1" applyFont="1" applyFill="1" applyBorder="1" applyAlignment="1">
      <alignment horizontal="left" vertical="center" indent="1"/>
    </xf>
    <xf numFmtId="165" fontId="7" fillId="20" borderId="58" xfId="0" applyNumberFormat="1" applyFont="1" applyFill="1" applyBorder="1" applyAlignment="1">
      <alignment horizontal="center" vertical="center"/>
    </xf>
    <xf numFmtId="165" fontId="7" fillId="20" borderId="56" xfId="0" applyNumberFormat="1" applyFont="1" applyFill="1" applyBorder="1" applyAlignment="1">
      <alignment horizontal="center" vertical="center"/>
    </xf>
    <xf numFmtId="165" fontId="7" fillId="20" borderId="1" xfId="0" applyNumberFormat="1" applyFont="1" applyFill="1" applyBorder="1" applyAlignment="1">
      <alignment horizontal="center" vertical="center"/>
    </xf>
    <xf numFmtId="165" fontId="7" fillId="20" borderId="54" xfId="0" applyNumberFormat="1" applyFont="1" applyFill="1" applyBorder="1" applyAlignment="1">
      <alignment horizontal="center" vertical="center"/>
    </xf>
    <xf numFmtId="165" fontId="7" fillId="20" borderId="53" xfId="0" applyNumberFormat="1" applyFont="1" applyFill="1" applyBorder="1" applyAlignment="1">
      <alignment horizontal="center" vertical="center"/>
    </xf>
    <xf numFmtId="165" fontId="7" fillId="10" borderId="20" xfId="0" applyNumberFormat="1" applyFont="1" applyFill="1" applyBorder="1" applyAlignment="1">
      <alignment horizontal="center" vertical="center"/>
    </xf>
    <xf numFmtId="166" fontId="43" fillId="8" borderId="2" xfId="0" applyNumberFormat="1" applyFont="1" applyFill="1" applyBorder="1" applyAlignment="1">
      <alignment vertical="center"/>
    </xf>
    <xf numFmtId="166" fontId="43" fillId="26" borderId="2" xfId="0" applyNumberFormat="1" applyFont="1" applyFill="1" applyBorder="1" applyAlignment="1">
      <alignment vertical="center"/>
    </xf>
    <xf numFmtId="167" fontId="44" fillId="4" borderId="2" xfId="0" applyNumberFormat="1" applyFont="1" applyFill="1" applyBorder="1" applyAlignment="1">
      <alignment horizontal="center" vertical="center"/>
    </xf>
    <xf numFmtId="165" fontId="28" fillId="0" borderId="55" xfId="2" applyNumberFormat="1" applyFont="1" applyFill="1" applyBorder="1" applyAlignment="1">
      <alignment vertical="center"/>
    </xf>
    <xf numFmtId="165" fontId="29" fillId="7" borderId="64" xfId="2" applyNumberFormat="1" applyFont="1" applyFill="1" applyBorder="1" applyAlignment="1">
      <alignment horizontal="center" vertical="center" wrapText="1"/>
    </xf>
    <xf numFmtId="165" fontId="29" fillId="7" borderId="65" xfId="2" applyNumberFormat="1" applyFont="1" applyFill="1" applyBorder="1" applyAlignment="1">
      <alignment horizontal="center" vertical="center" wrapText="1"/>
    </xf>
    <xf numFmtId="165" fontId="29" fillId="7" borderId="64" xfId="2" applyNumberFormat="1" applyFont="1" applyFill="1" applyBorder="1" applyAlignment="1">
      <alignment horizontal="center" vertical="center"/>
    </xf>
    <xf numFmtId="165" fontId="29" fillId="7" borderId="66" xfId="2" applyNumberFormat="1" applyFont="1" applyFill="1" applyBorder="1" applyAlignment="1">
      <alignment horizontal="center" vertical="center"/>
    </xf>
    <xf numFmtId="165" fontId="44" fillId="0" borderId="2" xfId="0" applyNumberFormat="1" applyFont="1" applyFill="1" applyBorder="1" applyAlignment="1">
      <alignment horizontal="left" vertical="center" indent="1"/>
    </xf>
    <xf numFmtId="166" fontId="38" fillId="8" borderId="1" xfId="0" applyNumberFormat="1" applyFont="1" applyFill="1" applyBorder="1"/>
    <xf numFmtId="167" fontId="4" fillId="0" borderId="2" xfId="0" applyNumberFormat="1" applyFont="1" applyBorder="1" applyAlignment="1">
      <alignment vertical="center"/>
    </xf>
    <xf numFmtId="165" fontId="44" fillId="0" borderId="2" xfId="0" applyNumberFormat="1" applyFont="1" applyFill="1" applyBorder="1" applyAlignment="1">
      <alignment horizontal="left" vertical="center"/>
    </xf>
    <xf numFmtId="166" fontId="44" fillId="0" borderId="2" xfId="0" applyNumberFormat="1" applyFont="1" applyFill="1" applyBorder="1" applyAlignment="1">
      <alignment vertical="center"/>
    </xf>
    <xf numFmtId="166" fontId="44" fillId="0" borderId="2" xfId="0" applyNumberFormat="1" applyFont="1" applyFill="1" applyBorder="1" applyAlignment="1">
      <alignment horizontal="center" vertical="center"/>
    </xf>
    <xf numFmtId="167" fontId="44" fillId="0" borderId="2" xfId="0" applyNumberFormat="1" applyFont="1" applyFill="1" applyBorder="1" applyAlignment="1">
      <alignment vertical="center"/>
    </xf>
    <xf numFmtId="165" fontId="44" fillId="0" borderId="5" xfId="0" applyNumberFormat="1" applyFont="1" applyFill="1" applyBorder="1" applyAlignment="1">
      <alignment horizontal="left" vertical="center" indent="1"/>
    </xf>
    <xf numFmtId="165" fontId="7" fillId="5" borderId="2" xfId="0" applyNumberFormat="1" applyFont="1" applyFill="1" applyBorder="1" applyAlignment="1">
      <alignment horizontal="center" vertical="center"/>
    </xf>
    <xf numFmtId="49" fontId="7" fillId="5" borderId="2" xfId="0" applyNumberFormat="1" applyFont="1" applyFill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5" fontId="44" fillId="0" borderId="2" xfId="0" applyNumberFormat="1" applyFont="1" applyFill="1" applyBorder="1" applyAlignment="1">
      <alignment vertical="center"/>
    </xf>
    <xf numFmtId="165" fontId="43" fillId="27" borderId="2" xfId="0" applyNumberFormat="1" applyFont="1" applyFill="1" applyBorder="1" applyAlignment="1">
      <alignment vertical="center"/>
    </xf>
    <xf numFmtId="166" fontId="43" fillId="27" borderId="2" xfId="0" applyNumberFormat="1" applyFont="1" applyFill="1" applyBorder="1" applyAlignment="1">
      <alignment horizontal="center" vertical="center"/>
    </xf>
    <xf numFmtId="167" fontId="43" fillId="27" borderId="2" xfId="0" applyNumberFormat="1" applyFont="1" applyFill="1" applyBorder="1" applyAlignment="1">
      <alignment horizontal="center" vertical="center"/>
    </xf>
    <xf numFmtId="168" fontId="44" fillId="8" borderId="2" xfId="0" applyNumberFormat="1" applyFont="1" applyFill="1" applyBorder="1" applyAlignment="1">
      <alignment vertical="center"/>
    </xf>
    <xf numFmtId="168" fontId="44" fillId="0" borderId="2" xfId="0" applyNumberFormat="1" applyFont="1" applyFill="1" applyBorder="1" applyAlignment="1">
      <alignment vertical="center"/>
    </xf>
    <xf numFmtId="168" fontId="44" fillId="0" borderId="2" xfId="0" applyNumberFormat="1" applyFont="1" applyBorder="1" applyAlignment="1">
      <alignment vertical="center"/>
    </xf>
    <xf numFmtId="165" fontId="44" fillId="0" borderId="5" xfId="0" applyNumberFormat="1" applyFont="1" applyBorder="1" applyAlignment="1">
      <alignment horizontal="left" vertical="center"/>
    </xf>
    <xf numFmtId="166" fontId="44" fillId="8" borderId="5" xfId="0" applyNumberFormat="1" applyFont="1" applyFill="1" applyBorder="1" applyAlignment="1">
      <alignment vertical="center"/>
    </xf>
    <xf numFmtId="166" fontId="43" fillId="8" borderId="5" xfId="0" applyNumberFormat="1" applyFont="1" applyFill="1" applyBorder="1" applyAlignment="1">
      <alignment horizontal="center" vertical="center"/>
    </xf>
    <xf numFmtId="167" fontId="44" fillId="8" borderId="5" xfId="0" applyNumberFormat="1" applyFont="1" applyFill="1" applyBorder="1" applyAlignment="1">
      <alignment vertical="center"/>
    </xf>
    <xf numFmtId="166" fontId="44" fillId="8" borderId="5" xfId="0" applyNumberFormat="1" applyFont="1" applyFill="1" applyBorder="1" applyAlignment="1">
      <alignment horizontal="center" vertical="center"/>
    </xf>
    <xf numFmtId="167" fontId="43" fillId="8" borderId="5" xfId="0" applyNumberFormat="1" applyFont="1" applyFill="1" applyBorder="1" applyAlignment="1">
      <alignment horizontal="center" vertical="center"/>
    </xf>
    <xf numFmtId="165" fontId="44" fillId="0" borderId="6" xfId="0" applyNumberFormat="1" applyFont="1" applyBorder="1" applyAlignment="1">
      <alignment horizontal="left" vertical="center"/>
    </xf>
    <xf numFmtId="166" fontId="44" fillId="8" borderId="6" xfId="0" applyNumberFormat="1" applyFont="1" applyFill="1" applyBorder="1" applyAlignment="1">
      <alignment vertical="center"/>
    </xf>
    <xf numFmtId="167" fontId="44" fillId="8" borderId="6" xfId="0" applyNumberFormat="1" applyFont="1" applyFill="1" applyBorder="1" applyAlignment="1">
      <alignment vertical="center"/>
    </xf>
    <xf numFmtId="166" fontId="44" fillId="8" borderId="6" xfId="0" applyNumberFormat="1" applyFont="1" applyFill="1" applyBorder="1" applyAlignment="1">
      <alignment horizontal="center" vertical="center"/>
    </xf>
    <xf numFmtId="165" fontId="44" fillId="0" borderId="5" xfId="0" applyNumberFormat="1" applyFont="1" applyFill="1" applyBorder="1" applyAlignment="1">
      <alignment horizontal="left" vertical="center"/>
    </xf>
    <xf numFmtId="166" fontId="43" fillId="0" borderId="2" xfId="0" applyNumberFormat="1" applyFont="1" applyFill="1" applyBorder="1" applyAlignment="1">
      <alignment horizontal="center" vertical="center"/>
    </xf>
    <xf numFmtId="166" fontId="44" fillId="0" borderId="5" xfId="0" applyNumberFormat="1" applyFont="1" applyFill="1" applyBorder="1" applyAlignment="1">
      <alignment vertical="center"/>
    </xf>
    <xf numFmtId="167" fontId="44" fillId="0" borderId="5" xfId="0" applyNumberFormat="1" applyFont="1" applyFill="1" applyBorder="1" applyAlignment="1">
      <alignment vertical="center"/>
    </xf>
    <xf numFmtId="166" fontId="44" fillId="0" borderId="5" xfId="0" applyNumberFormat="1" applyFont="1" applyFill="1" applyBorder="1" applyAlignment="1">
      <alignment horizontal="center" vertical="center"/>
    </xf>
    <xf numFmtId="167" fontId="44" fillId="0" borderId="2" xfId="0" applyNumberFormat="1" applyFont="1" applyFill="1" applyBorder="1" applyAlignment="1">
      <alignment horizontal="center" vertical="center"/>
    </xf>
    <xf numFmtId="165" fontId="29" fillId="7" borderId="65" xfId="2" applyNumberFormat="1" applyFont="1" applyFill="1" applyBorder="1" applyAlignment="1">
      <alignment horizontal="center" vertical="center"/>
    </xf>
    <xf numFmtId="165" fontId="7" fillId="5" borderId="2" xfId="0" applyNumberFormat="1" applyFont="1" applyFill="1" applyBorder="1" applyAlignment="1">
      <alignment horizontal="center" vertical="center"/>
    </xf>
    <xf numFmtId="49" fontId="7" fillId="5" borderId="2" xfId="0" applyNumberFormat="1" applyFont="1" applyFill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165" fontId="5" fillId="0" borderId="1" xfId="0" applyNumberFormat="1" applyFont="1" applyBorder="1" applyAlignment="1">
      <alignment horizontal="right" vertical="center"/>
    </xf>
    <xf numFmtId="165" fontId="7" fillId="5" borderId="4" xfId="0" applyNumberFormat="1" applyFont="1" applyFill="1" applyBorder="1" applyAlignment="1">
      <alignment horizontal="center" vertical="center"/>
    </xf>
    <xf numFmtId="165" fontId="7" fillId="5" borderId="5" xfId="0" applyNumberFormat="1" applyFont="1" applyFill="1" applyBorder="1" applyAlignment="1">
      <alignment horizontal="center" vertical="center"/>
    </xf>
    <xf numFmtId="49" fontId="7" fillId="5" borderId="4" xfId="0" applyNumberFormat="1" applyFont="1" applyFill="1" applyBorder="1" applyAlignment="1">
      <alignment horizontal="center" vertical="center"/>
    </xf>
    <xf numFmtId="49" fontId="7" fillId="5" borderId="5" xfId="0" applyNumberFormat="1" applyFont="1" applyFill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5" fontId="7" fillId="5" borderId="27" xfId="0" applyNumberFormat="1" applyFont="1" applyFill="1" applyBorder="1" applyAlignment="1">
      <alignment horizontal="center" vertical="center"/>
    </xf>
    <xf numFmtId="165" fontId="7" fillId="5" borderId="22" xfId="0" applyNumberFormat="1" applyFont="1" applyFill="1" applyBorder="1" applyAlignment="1">
      <alignment horizontal="center" vertical="center"/>
    </xf>
    <xf numFmtId="165" fontId="13" fillId="5" borderId="2" xfId="0" applyNumberFormat="1" applyFont="1" applyFill="1" applyBorder="1" applyAlignment="1">
      <alignment horizontal="center" vertical="center"/>
    </xf>
    <xf numFmtId="49" fontId="13" fillId="5" borderId="35" xfId="0" applyNumberFormat="1" applyFont="1" applyFill="1" applyBorder="1" applyAlignment="1">
      <alignment horizontal="center" vertical="center"/>
    </xf>
    <xf numFmtId="49" fontId="13" fillId="5" borderId="36" xfId="0" applyNumberFormat="1" applyFont="1" applyFill="1" applyBorder="1" applyAlignment="1">
      <alignment horizontal="center" vertical="center"/>
    </xf>
    <xf numFmtId="165" fontId="13" fillId="5" borderId="40" xfId="0" applyNumberFormat="1" applyFont="1" applyFill="1" applyBorder="1" applyAlignment="1">
      <alignment horizontal="center" vertical="center"/>
    </xf>
    <xf numFmtId="165" fontId="13" fillId="5" borderId="37" xfId="0" applyNumberFormat="1" applyFont="1" applyFill="1" applyBorder="1" applyAlignment="1">
      <alignment horizontal="center" vertical="center"/>
    </xf>
    <xf numFmtId="165" fontId="13" fillId="5" borderId="38" xfId="0" applyNumberFormat="1" applyFont="1" applyFill="1" applyBorder="1" applyAlignment="1">
      <alignment horizontal="center" vertical="center"/>
    </xf>
    <xf numFmtId="49" fontId="13" fillId="5" borderId="2" xfId="0" applyNumberFormat="1" applyFont="1" applyFill="1" applyBorder="1" applyAlignment="1">
      <alignment horizontal="center" vertical="center"/>
    </xf>
    <xf numFmtId="165" fontId="13" fillId="5" borderId="23" xfId="0" applyNumberFormat="1" applyFont="1" applyFill="1" applyBorder="1" applyAlignment="1">
      <alignment horizontal="center" vertical="center"/>
    </xf>
    <xf numFmtId="165" fontId="7" fillId="7" borderId="5" xfId="0" applyNumberFormat="1" applyFont="1" applyFill="1" applyBorder="1" applyAlignment="1">
      <alignment horizontal="center" vertical="center"/>
    </xf>
    <xf numFmtId="165" fontId="7" fillId="5" borderId="31" xfId="0" applyNumberFormat="1" applyFont="1" applyFill="1" applyBorder="1" applyAlignment="1">
      <alignment horizontal="center" vertical="center"/>
    </xf>
    <xf numFmtId="165" fontId="11" fillId="4" borderId="1" xfId="0" applyNumberFormat="1" applyFont="1" applyFill="1" applyBorder="1" applyAlignment="1">
      <alignment horizontal="left" vertical="center" wrapText="1"/>
    </xf>
    <xf numFmtId="165" fontId="13" fillId="4" borderId="1" xfId="0" applyNumberFormat="1" applyFont="1" applyFill="1" applyBorder="1" applyAlignment="1">
      <alignment horizontal="center" vertical="center"/>
    </xf>
    <xf numFmtId="165" fontId="7" fillId="5" borderId="6" xfId="0" applyNumberFormat="1" applyFont="1" applyFill="1" applyBorder="1" applyAlignment="1">
      <alignment horizontal="center" vertical="center"/>
    </xf>
    <xf numFmtId="165" fontId="7" fillId="5" borderId="49" xfId="0" applyNumberFormat="1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165" fontId="7" fillId="9" borderId="5" xfId="0" applyNumberFormat="1" applyFont="1" applyFill="1" applyBorder="1" applyAlignment="1">
      <alignment horizontal="center" vertical="center"/>
    </xf>
    <xf numFmtId="165" fontId="7" fillId="9" borderId="49" xfId="0" applyNumberFormat="1" applyFont="1" applyFill="1" applyBorder="1" applyAlignment="1">
      <alignment horizontal="center" vertical="center"/>
    </xf>
    <xf numFmtId="165" fontId="7" fillId="9" borderId="6" xfId="0" applyNumberFormat="1" applyFont="1" applyFill="1" applyBorder="1" applyAlignment="1">
      <alignment horizontal="center" vertical="center"/>
    </xf>
    <xf numFmtId="4" fontId="7" fillId="9" borderId="22" xfId="0" applyNumberFormat="1" applyFont="1" applyFill="1" applyBorder="1" applyAlignment="1">
      <alignment horizontal="center" vertical="center"/>
    </xf>
    <xf numFmtId="165" fontId="7" fillId="9" borderId="22" xfId="0" applyNumberFormat="1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165" fontId="7" fillId="9" borderId="12" xfId="0" applyNumberFormat="1" applyFont="1" applyFill="1" applyBorder="1" applyAlignment="1">
      <alignment horizontal="center" vertical="center"/>
    </xf>
    <xf numFmtId="165" fontId="7" fillId="9" borderId="13" xfId="0" applyNumberFormat="1" applyFont="1" applyFill="1" applyBorder="1" applyAlignment="1">
      <alignment horizontal="center" vertical="center"/>
    </xf>
    <xf numFmtId="165" fontId="7" fillId="9" borderId="60" xfId="0" applyNumberFormat="1" applyFont="1" applyFill="1" applyBorder="1" applyAlignment="1">
      <alignment horizontal="center" vertical="center"/>
    </xf>
    <xf numFmtId="3" fontId="5" fillId="8" borderId="1" xfId="0" applyNumberFormat="1" applyFont="1" applyFill="1" applyBorder="1" applyAlignment="1">
      <alignment horizontal="center" vertical="center"/>
    </xf>
    <xf numFmtId="165" fontId="7" fillId="10" borderId="5" xfId="0" applyNumberFormat="1" applyFont="1" applyFill="1" applyBorder="1" applyAlignment="1">
      <alignment horizontal="center" vertical="center"/>
    </xf>
    <xf numFmtId="165" fontId="7" fillId="10" borderId="27" xfId="0" applyNumberFormat="1" applyFont="1" applyFill="1" applyBorder="1" applyAlignment="1">
      <alignment horizontal="center" vertical="center"/>
    </xf>
    <xf numFmtId="4" fontId="7" fillId="10" borderId="5" xfId="0" applyNumberFormat="1" applyFont="1" applyFill="1" applyBorder="1" applyAlignment="1">
      <alignment horizontal="center" vertical="center"/>
    </xf>
    <xf numFmtId="165" fontId="7" fillId="12" borderId="5" xfId="0" applyNumberFormat="1" applyFont="1" applyFill="1" applyBorder="1" applyAlignment="1">
      <alignment horizontal="center" vertical="center"/>
    </xf>
    <xf numFmtId="165" fontId="7" fillId="12" borderId="6" xfId="0" applyNumberFormat="1" applyFont="1" applyFill="1" applyBorder="1" applyAlignment="1">
      <alignment horizontal="center" vertical="center"/>
    </xf>
    <xf numFmtId="4" fontId="7" fillId="12" borderId="5" xfId="0" applyNumberFormat="1" applyFont="1" applyFill="1" applyBorder="1" applyAlignment="1">
      <alignment horizontal="center" vertical="center"/>
    </xf>
    <xf numFmtId="165" fontId="7" fillId="13" borderId="5" xfId="0" applyNumberFormat="1" applyFont="1" applyFill="1" applyBorder="1" applyAlignment="1">
      <alignment horizontal="center" vertical="center"/>
    </xf>
    <xf numFmtId="165" fontId="7" fillId="13" borderId="6" xfId="0" applyNumberFormat="1" applyFont="1" applyFill="1" applyBorder="1" applyAlignment="1">
      <alignment horizontal="center" vertical="center"/>
    </xf>
    <xf numFmtId="4" fontId="7" fillId="14" borderId="5" xfId="0" applyNumberFormat="1" applyFont="1" applyFill="1" applyBorder="1" applyAlignment="1">
      <alignment horizontal="center" vertical="center"/>
    </xf>
    <xf numFmtId="165" fontId="7" fillId="14" borderId="5" xfId="0" applyNumberFormat="1" applyFont="1" applyFill="1" applyBorder="1" applyAlignment="1">
      <alignment horizontal="center" vertical="center"/>
    </xf>
    <xf numFmtId="165" fontId="7" fillId="13" borderId="49" xfId="0" applyNumberFormat="1" applyFont="1" applyFill="1" applyBorder="1" applyAlignment="1">
      <alignment horizontal="center" vertical="center"/>
    </xf>
    <xf numFmtId="4" fontId="7" fillId="13" borderId="22" xfId="0" applyNumberFormat="1" applyFont="1" applyFill="1" applyBorder="1" applyAlignment="1">
      <alignment horizontal="center" vertical="center"/>
    </xf>
    <xf numFmtId="165" fontId="7" fillId="13" borderId="22" xfId="0" applyNumberFormat="1" applyFont="1" applyFill="1" applyBorder="1" applyAlignment="1">
      <alignment horizontal="center" vertical="center"/>
    </xf>
    <xf numFmtId="165" fontId="7" fillId="15" borderId="5" xfId="0" applyNumberFormat="1" applyFont="1" applyFill="1" applyBorder="1" applyAlignment="1">
      <alignment horizontal="center" vertical="center"/>
    </xf>
    <xf numFmtId="165" fontId="7" fillId="15" borderId="49" xfId="0" applyNumberFormat="1" applyFont="1" applyFill="1" applyBorder="1" applyAlignment="1">
      <alignment horizontal="center" vertical="center"/>
    </xf>
    <xf numFmtId="165" fontId="7" fillId="15" borderId="6" xfId="0" applyNumberFormat="1" applyFont="1" applyFill="1" applyBorder="1" applyAlignment="1">
      <alignment horizontal="center" vertical="center"/>
    </xf>
    <xf numFmtId="4" fontId="7" fillId="16" borderId="22" xfId="0" applyNumberFormat="1" applyFont="1" applyFill="1" applyBorder="1" applyAlignment="1">
      <alignment horizontal="center" vertical="center"/>
    </xf>
    <xf numFmtId="165" fontId="7" fillId="16" borderId="22" xfId="0" applyNumberFormat="1" applyFont="1" applyFill="1" applyBorder="1" applyAlignment="1">
      <alignment horizontal="center" vertical="center"/>
    </xf>
    <xf numFmtId="4" fontId="7" fillId="16" borderId="5" xfId="0" applyNumberFormat="1" applyFont="1" applyFill="1" applyBorder="1" applyAlignment="1">
      <alignment horizontal="center" vertical="center"/>
    </xf>
    <xf numFmtId="165" fontId="7" fillId="16" borderId="5" xfId="0" applyNumberFormat="1" applyFont="1" applyFill="1" applyBorder="1" applyAlignment="1">
      <alignment horizontal="center" vertical="center"/>
    </xf>
    <xf numFmtId="165" fontId="7" fillId="17" borderId="5" xfId="0" applyNumberFormat="1" applyFont="1" applyFill="1" applyBorder="1" applyAlignment="1">
      <alignment horizontal="center" vertical="center"/>
    </xf>
    <xf numFmtId="165" fontId="7" fillId="17" borderId="6" xfId="0" applyNumberFormat="1" applyFont="1" applyFill="1" applyBorder="1" applyAlignment="1">
      <alignment horizontal="center" vertical="center"/>
    </xf>
    <xf numFmtId="4" fontId="7" fillId="17" borderId="5" xfId="0" applyNumberFormat="1" applyFont="1" applyFill="1" applyBorder="1" applyAlignment="1">
      <alignment horizontal="center" vertical="center"/>
    </xf>
    <xf numFmtId="165" fontId="7" fillId="16" borderId="49" xfId="0" applyNumberFormat="1" applyFont="1" applyFill="1" applyBorder="1" applyAlignment="1">
      <alignment horizontal="center" vertical="center"/>
    </xf>
    <xf numFmtId="165" fontId="7" fillId="16" borderId="6" xfId="0" applyNumberFormat="1" applyFont="1" applyFill="1" applyBorder="1" applyAlignment="1">
      <alignment horizontal="center" vertical="center"/>
    </xf>
    <xf numFmtId="165" fontId="7" fillId="17" borderId="49" xfId="0" applyNumberFormat="1" applyFont="1" applyFill="1" applyBorder="1" applyAlignment="1">
      <alignment horizontal="center" vertical="center"/>
    </xf>
    <xf numFmtId="4" fontId="7" fillId="17" borderId="22" xfId="0" applyNumberFormat="1" applyFont="1" applyFill="1" applyBorder="1" applyAlignment="1">
      <alignment horizontal="center" vertical="center"/>
    </xf>
    <xf numFmtId="165" fontId="7" fillId="17" borderId="22" xfId="0" applyNumberFormat="1" applyFont="1" applyFill="1" applyBorder="1" applyAlignment="1">
      <alignment horizontal="center" vertical="center"/>
    </xf>
    <xf numFmtId="165" fontId="7" fillId="16" borderId="62" xfId="0" applyNumberFormat="1" applyFont="1" applyFill="1" applyBorder="1" applyAlignment="1">
      <alignment horizontal="center" vertical="center"/>
    </xf>
    <xf numFmtId="165" fontId="7" fillId="16" borderId="11" xfId="0" applyNumberFormat="1" applyFont="1" applyFill="1" applyBorder="1" applyAlignment="1">
      <alignment horizontal="center" vertical="center"/>
    </xf>
    <xf numFmtId="165" fontId="7" fillId="16" borderId="63" xfId="0" applyNumberFormat="1" applyFont="1" applyFill="1" applyBorder="1" applyAlignment="1">
      <alignment horizontal="center" vertical="center"/>
    </xf>
    <xf numFmtId="165" fontId="7" fillId="18" borderId="5" xfId="0" applyNumberFormat="1" applyFont="1" applyFill="1" applyBorder="1" applyAlignment="1">
      <alignment horizontal="center" vertical="center"/>
    </xf>
    <xf numFmtId="165" fontId="7" fillId="18" borderId="6" xfId="0" applyNumberFormat="1" applyFont="1" applyFill="1" applyBorder="1" applyAlignment="1">
      <alignment horizontal="center" vertical="center"/>
    </xf>
    <xf numFmtId="4" fontId="7" fillId="19" borderId="5" xfId="0" applyNumberFormat="1" applyFont="1" applyFill="1" applyBorder="1" applyAlignment="1">
      <alignment horizontal="center" vertical="center"/>
    </xf>
    <xf numFmtId="165" fontId="7" fillId="19" borderId="5" xfId="0" applyNumberFormat="1" applyFont="1" applyFill="1" applyBorder="1" applyAlignment="1">
      <alignment horizontal="center" vertical="center"/>
    </xf>
    <xf numFmtId="165" fontId="7" fillId="20" borderId="5" xfId="0" applyNumberFormat="1" applyFont="1" applyFill="1" applyBorder="1" applyAlignment="1">
      <alignment horizontal="center" vertical="center"/>
    </xf>
    <xf numFmtId="165" fontId="7" fillId="20" borderId="6" xfId="0" applyNumberFormat="1" applyFont="1" applyFill="1" applyBorder="1" applyAlignment="1">
      <alignment horizontal="center" vertical="center"/>
    </xf>
    <xf numFmtId="4" fontId="7" fillId="20" borderId="5" xfId="0" applyNumberFormat="1" applyFont="1" applyFill="1" applyBorder="1" applyAlignment="1">
      <alignment horizontal="center" vertical="center"/>
    </xf>
    <xf numFmtId="165" fontId="7" fillId="10" borderId="6" xfId="0" applyNumberFormat="1" applyFont="1" applyFill="1" applyBorder="1" applyAlignment="1">
      <alignment horizontal="center" vertical="center"/>
    </xf>
    <xf numFmtId="165" fontId="7" fillId="21" borderId="5" xfId="0" applyNumberFormat="1" applyFont="1" applyFill="1" applyBorder="1" applyAlignment="1">
      <alignment horizontal="center" vertical="center"/>
    </xf>
    <xf numFmtId="4" fontId="7" fillId="21" borderId="5" xfId="0" applyNumberFormat="1" applyFont="1" applyFill="1" applyBorder="1" applyAlignment="1">
      <alignment horizontal="center" vertical="center"/>
    </xf>
    <xf numFmtId="165" fontId="7" fillId="22" borderId="5" xfId="0" applyNumberFormat="1" applyFont="1" applyFill="1" applyBorder="1" applyAlignment="1">
      <alignment horizontal="center" vertical="center"/>
    </xf>
    <xf numFmtId="165" fontId="7" fillId="23" borderId="5" xfId="0" applyNumberFormat="1" applyFont="1" applyFill="1" applyBorder="1" applyAlignment="1">
      <alignment horizontal="center" vertical="center"/>
    </xf>
    <xf numFmtId="4" fontId="7" fillId="23" borderId="5" xfId="0" applyNumberFormat="1" applyFont="1" applyFill="1" applyBorder="1" applyAlignment="1">
      <alignment horizontal="center" vertical="center"/>
    </xf>
    <xf numFmtId="165" fontId="5" fillId="8" borderId="1" xfId="0" applyNumberFormat="1" applyFont="1" applyFill="1" applyBorder="1" applyAlignment="1">
      <alignment horizontal="center" vertical="center"/>
    </xf>
    <xf numFmtId="0" fontId="19" fillId="0" borderId="14" xfId="2" applyFont="1" applyFill="1" applyBorder="1" applyAlignment="1">
      <alignment horizontal="center" vertical="center"/>
    </xf>
    <xf numFmtId="49" fontId="19" fillId="0" borderId="14" xfId="2" applyNumberFormat="1" applyFont="1" applyFill="1" applyBorder="1" applyAlignment="1">
      <alignment horizontal="center" vertical="center"/>
    </xf>
    <xf numFmtId="165" fontId="5" fillId="0" borderId="1" xfId="2" applyNumberFormat="1" applyFont="1" applyFill="1" applyBorder="1" applyAlignment="1">
      <alignment horizontal="center" vertical="center"/>
    </xf>
    <xf numFmtId="165" fontId="6" fillId="0" borderId="1" xfId="2" applyNumberFormat="1" applyFont="1" applyFill="1" applyBorder="1" applyAlignment="1">
      <alignment horizontal="center" vertical="center"/>
    </xf>
    <xf numFmtId="165" fontId="5" fillId="0" borderId="1" xfId="2" applyNumberFormat="1" applyFont="1" applyFill="1" applyBorder="1" applyAlignment="1">
      <alignment horizontal="right" vertical="center"/>
    </xf>
    <xf numFmtId="165" fontId="19" fillId="4" borderId="46" xfId="2" applyNumberFormat="1" applyFont="1" applyFill="1" applyBorder="1" applyAlignment="1">
      <alignment horizontal="center" vertical="center" wrapText="1"/>
    </xf>
    <xf numFmtId="165" fontId="19" fillId="4" borderId="47" xfId="2" applyNumberFormat="1" applyFont="1" applyFill="1" applyBorder="1" applyAlignment="1">
      <alignment horizontal="center" vertical="center" wrapText="1"/>
    </xf>
    <xf numFmtId="165" fontId="19" fillId="8" borderId="14" xfId="2" applyNumberFormat="1" applyFont="1" applyFill="1" applyBorder="1" applyAlignment="1">
      <alignment horizontal="center" vertical="center"/>
    </xf>
    <xf numFmtId="49" fontId="19" fillId="4" borderId="14" xfId="2" applyNumberFormat="1" applyFont="1" applyFill="1" applyBorder="1" applyAlignment="1">
      <alignment horizontal="center" vertical="center"/>
    </xf>
    <xf numFmtId="0" fontId="19" fillId="4" borderId="14" xfId="2" applyFont="1" applyFill="1" applyBorder="1" applyAlignment="1">
      <alignment horizontal="center" vertical="center"/>
    </xf>
    <xf numFmtId="165" fontId="29" fillId="7" borderId="65" xfId="2" applyNumberFormat="1" applyFont="1" applyFill="1" applyBorder="1" applyAlignment="1">
      <alignment horizontal="center" vertical="center"/>
    </xf>
    <xf numFmtId="165" fontId="19" fillId="0" borderId="48" xfId="2" applyNumberFormat="1" applyFont="1" applyFill="1" applyBorder="1" applyAlignment="1">
      <alignment horizontal="center" vertical="center" wrapText="1"/>
    </xf>
    <xf numFmtId="165" fontId="19" fillId="0" borderId="46" xfId="2" applyNumberFormat="1" applyFont="1" applyFill="1" applyBorder="1" applyAlignment="1">
      <alignment horizontal="center" vertical="center" wrapText="1"/>
    </xf>
    <xf numFmtId="165" fontId="19" fillId="0" borderId="47" xfId="2" applyNumberFormat="1" applyFont="1" applyFill="1" applyBorder="1" applyAlignment="1">
      <alignment horizontal="center" vertical="center" wrapText="1"/>
    </xf>
    <xf numFmtId="165" fontId="19" fillId="0" borderId="21" xfId="2" applyNumberFormat="1" applyFont="1" applyFill="1" applyBorder="1" applyAlignment="1">
      <alignment horizontal="center" vertical="center" wrapText="1"/>
    </xf>
    <xf numFmtId="165" fontId="31" fillId="7" borderId="15" xfId="2" applyNumberFormat="1" applyFont="1" applyFill="1" applyBorder="1" applyAlignment="1">
      <alignment horizontal="center" vertical="center" wrapText="1"/>
    </xf>
    <xf numFmtId="165" fontId="31" fillId="7" borderId="20" xfId="2" applyNumberFormat="1" applyFont="1" applyFill="1" applyBorder="1" applyAlignment="1">
      <alignment horizontal="center" vertical="center" wrapText="1"/>
    </xf>
    <xf numFmtId="165" fontId="31" fillId="7" borderId="18" xfId="2" applyNumberFormat="1" applyFont="1" applyFill="1" applyBorder="1" applyAlignment="1">
      <alignment horizontal="center" vertical="center"/>
    </xf>
    <xf numFmtId="165" fontId="31" fillId="7" borderId="19" xfId="2" applyNumberFormat="1" applyFont="1" applyFill="1" applyBorder="1" applyAlignment="1">
      <alignment horizontal="center" vertical="center"/>
    </xf>
    <xf numFmtId="1" fontId="6" fillId="24" borderId="1" xfId="10" applyNumberFormat="1" applyFont="1" applyFill="1" applyBorder="1" applyAlignment="1">
      <alignment horizontal="left" vertical="center"/>
    </xf>
  </cellXfs>
  <cellStyles count="13">
    <cellStyle name="Excel_BuiltIn_Nota 1" xfId="1"/>
    <cellStyle name="Excel_BuiltIn_Saída 1" xfId="2"/>
    <cellStyle name="Excel_BuiltIn_Texto de Aviso 1" xfId="3"/>
    <cellStyle name="Hiperlink" xfId="4" builtinId="8"/>
    <cellStyle name="Normal" xfId="0" builtinId="0"/>
    <cellStyle name="Vírgula 2" xfId="5"/>
    <cellStyle name="Vírgula 2 2" xfId="6"/>
    <cellStyle name="Vírgula 2 2 2" xfId="7"/>
    <cellStyle name="Vírgula 2 3" xfId="8"/>
    <cellStyle name="Vírgula 6" xfId="9"/>
    <cellStyle name="Vírgula 6 2" xfId="10"/>
    <cellStyle name="Vírgula 6 2 2" xfId="11"/>
    <cellStyle name="Vírgula 6 3" xfId="12"/>
  </cellStyles>
  <dxfs count="0"/>
  <tableStyles count="0" defaultTableStyle="TableStyleMedium2" defaultPivotStyle="PivotStyleLight16"/>
  <colors>
    <mruColors>
      <color rgb="FFFFFFCC"/>
      <color rgb="FFCDEAFF"/>
      <color rgb="FFDDF0FF"/>
      <color rgb="FFE1FFEF"/>
      <color rgb="FFFECEC6"/>
      <color rgb="FFD5FFE8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externalLink" Target="externalLinks/externalLink1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2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hyperlink" Target="#'Amendoim 1a'!A1"/><Relationship Id="rId18" Type="http://schemas.openxmlformats.org/officeDocument/2006/relationships/hyperlink" Target="#'Arroz Total'!Area_de_impressao"/><Relationship Id="rId26" Type="http://schemas.openxmlformats.org/officeDocument/2006/relationships/hyperlink" Target="#'Feij&#227;o 2a Total'!Area_de_impressao"/><Relationship Id="rId39" Type="http://schemas.openxmlformats.org/officeDocument/2006/relationships/hyperlink" Target="#'Milho 2a'!Area_de_impressao"/><Relationship Id="rId3" Type="http://schemas.openxmlformats.org/officeDocument/2006/relationships/image" Target="../media/image3.png"/><Relationship Id="rId21" Type="http://schemas.openxmlformats.org/officeDocument/2006/relationships/hyperlink" Target="#'Feij&#227;o 1a Caupi'!Area_de_impressao"/><Relationship Id="rId34" Type="http://schemas.openxmlformats.org/officeDocument/2006/relationships/hyperlink" Target="#'Feij&#227;o Total'!Area_de_impressao"/><Relationship Id="rId42" Type="http://schemas.openxmlformats.org/officeDocument/2006/relationships/hyperlink" Target="#Soja!Area_de_impressao"/><Relationship Id="rId47" Type="http://schemas.openxmlformats.org/officeDocument/2006/relationships/hyperlink" Target="#Cevada!Area_de_impressao"/><Relationship Id="rId50" Type="http://schemas.openxmlformats.org/officeDocument/2006/relationships/hyperlink" Target="#Suprimento!Area_de_impressao"/><Relationship Id="rId7" Type="http://schemas.openxmlformats.org/officeDocument/2006/relationships/hyperlink" Target="#Produ&#231;&#227;o_Brasil!A1"/><Relationship Id="rId12" Type="http://schemas.openxmlformats.org/officeDocument/2006/relationships/hyperlink" Target="#'Algod&#227;o Rendimento'!A1"/><Relationship Id="rId17" Type="http://schemas.openxmlformats.org/officeDocument/2006/relationships/hyperlink" Target="#'Arroz Irrigado'!Area_de_impressao"/><Relationship Id="rId25" Type="http://schemas.openxmlformats.org/officeDocument/2006/relationships/hyperlink" Target="#'Feij&#227;o 2a Caupi'!Area_de_impressao"/><Relationship Id="rId33" Type="http://schemas.openxmlformats.org/officeDocument/2006/relationships/hyperlink" Target="#'Feij&#227;o Caupi Total'!Area_de_impressao"/><Relationship Id="rId38" Type="http://schemas.openxmlformats.org/officeDocument/2006/relationships/hyperlink" Target="#'Milho 1a'!Area_de_impressao"/><Relationship Id="rId46" Type="http://schemas.openxmlformats.org/officeDocument/2006/relationships/hyperlink" Target="#Centeio!Area_de_impressao"/><Relationship Id="rId2" Type="http://schemas.openxmlformats.org/officeDocument/2006/relationships/image" Target="../media/image2.png"/><Relationship Id="rId16" Type="http://schemas.openxmlformats.org/officeDocument/2006/relationships/hyperlink" Target="#'Arroz Sequeiro'!Area_de_impressao"/><Relationship Id="rId20" Type="http://schemas.openxmlformats.org/officeDocument/2006/relationships/hyperlink" Target="#'Feij&#227;o 1a Preto'!Area_de_impressao"/><Relationship Id="rId29" Type="http://schemas.openxmlformats.org/officeDocument/2006/relationships/hyperlink" Target="#'Feij&#227;o 3a Caupi'!Area_de_impressao"/><Relationship Id="rId41" Type="http://schemas.openxmlformats.org/officeDocument/2006/relationships/hyperlink" Target="#'Milho Total'!Area_de_impressao"/><Relationship Id="rId1" Type="http://schemas.openxmlformats.org/officeDocument/2006/relationships/image" Target="../media/image1.png"/><Relationship Id="rId6" Type="http://schemas.openxmlformats.org/officeDocument/2006/relationships/hyperlink" Target="#'Algodao Total'!Area_de_impressao"/><Relationship Id="rId11" Type="http://schemas.openxmlformats.org/officeDocument/2006/relationships/hyperlink" Target="#'Caro&#231;o de Algod&#227;o'!A1"/><Relationship Id="rId24" Type="http://schemas.openxmlformats.org/officeDocument/2006/relationships/hyperlink" Target="#'Feij&#227;o 2a Preto'!Area_de_impressao"/><Relationship Id="rId32" Type="http://schemas.openxmlformats.org/officeDocument/2006/relationships/hyperlink" Target="#'Feij&#227;o Preto Total'!Area_de_impressao"/><Relationship Id="rId37" Type="http://schemas.openxmlformats.org/officeDocument/2006/relationships/hyperlink" Target="#Mamona!Area_de_impressao"/><Relationship Id="rId40" Type="http://schemas.openxmlformats.org/officeDocument/2006/relationships/hyperlink" Target="#'Milho 3a'!Area_de_impressao"/><Relationship Id="rId45" Type="http://schemas.openxmlformats.org/officeDocument/2006/relationships/hyperlink" Target="#Canola!Area_de_impressao"/><Relationship Id="rId5" Type="http://schemas.openxmlformats.org/officeDocument/2006/relationships/hyperlink" Target="#Produtividade_Brasil!A1"/><Relationship Id="rId15" Type="http://schemas.openxmlformats.org/officeDocument/2006/relationships/hyperlink" Target="#'Amendoim Total'!Area_de_impressao"/><Relationship Id="rId23" Type="http://schemas.openxmlformats.org/officeDocument/2006/relationships/hyperlink" Target="#'Feij&#227;o 2a Cores'!Area_de_impressao"/><Relationship Id="rId28" Type="http://schemas.openxmlformats.org/officeDocument/2006/relationships/hyperlink" Target="#'Feij&#227;o 3a Preto'!Area_de_impressao"/><Relationship Id="rId36" Type="http://schemas.openxmlformats.org/officeDocument/2006/relationships/hyperlink" Target="#Girassol!Area_de_impressao"/><Relationship Id="rId49" Type="http://schemas.openxmlformats.org/officeDocument/2006/relationships/hyperlink" Target="#Triticale!Area_de_impressao"/><Relationship Id="rId10" Type="http://schemas.openxmlformats.org/officeDocument/2006/relationships/hyperlink" Target="#'Algodao em Pluma'!A1"/><Relationship Id="rId19" Type="http://schemas.openxmlformats.org/officeDocument/2006/relationships/hyperlink" Target="#'Feij&#227;o 1a Cores'!Area_de_impressao"/><Relationship Id="rId31" Type="http://schemas.openxmlformats.org/officeDocument/2006/relationships/hyperlink" Target="#'Feij&#227;o Cores Total'!Area_de_impressao"/><Relationship Id="rId44" Type="http://schemas.openxmlformats.org/officeDocument/2006/relationships/hyperlink" Target="#Aveia!Area_de_impressao"/><Relationship Id="rId4" Type="http://schemas.openxmlformats.org/officeDocument/2006/relationships/hyperlink" Target="#&#193;rea_Brasil!Area_de_impressao"/><Relationship Id="rId9" Type="http://schemas.openxmlformats.org/officeDocument/2006/relationships/hyperlink" Target="#'Brasil - Total por Produto'!A1"/><Relationship Id="rId14" Type="http://schemas.openxmlformats.org/officeDocument/2006/relationships/hyperlink" Target="#'Amendoim 2a'!A1"/><Relationship Id="rId22" Type="http://schemas.openxmlformats.org/officeDocument/2006/relationships/hyperlink" Target="#'Feij&#227;o 1a Total'!Area_de_impressao"/><Relationship Id="rId27" Type="http://schemas.openxmlformats.org/officeDocument/2006/relationships/hyperlink" Target="#'Feij&#227;o 3a Cores'!Area_de_impressao"/><Relationship Id="rId30" Type="http://schemas.openxmlformats.org/officeDocument/2006/relationships/hyperlink" Target="#'Feij&#227;o 3a Total'!Area_de_impressao"/><Relationship Id="rId35" Type="http://schemas.openxmlformats.org/officeDocument/2006/relationships/hyperlink" Target="#Gergelim!Area_de_impressao"/><Relationship Id="rId43" Type="http://schemas.openxmlformats.org/officeDocument/2006/relationships/hyperlink" Target="#Sorgo!Area_de_impressao"/><Relationship Id="rId48" Type="http://schemas.openxmlformats.org/officeDocument/2006/relationships/hyperlink" Target="#Trigo!Area_de_impressao"/><Relationship Id="rId8" Type="http://schemas.openxmlformats.org/officeDocument/2006/relationships/hyperlink" Target="#'Brasil total por UF'!A1"/><Relationship Id="rId51" Type="http://schemas.openxmlformats.org/officeDocument/2006/relationships/hyperlink" Target="#'Suprimento - Soja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5.png"/><Relationship Id="rId1" Type="http://schemas.openxmlformats.org/officeDocument/2006/relationships/image" Target="../media/image6.png"/><Relationship Id="rId4" Type="http://schemas.openxmlformats.org/officeDocument/2006/relationships/hyperlink" Target="#Principal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9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9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5.png"/><Relationship Id="rId1" Type="http://schemas.openxmlformats.org/officeDocument/2006/relationships/image" Target="../media/image9.png"/><Relationship Id="rId4" Type="http://schemas.openxmlformats.org/officeDocument/2006/relationships/hyperlink" Target="#Principal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12.png"/><Relationship Id="rId1" Type="http://schemas.openxmlformats.org/officeDocument/2006/relationships/image" Target="../media/image11.png"/><Relationship Id="rId4" Type="http://schemas.openxmlformats.org/officeDocument/2006/relationships/hyperlink" Target="#Principal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13.png"/><Relationship Id="rId1" Type="http://schemas.openxmlformats.org/officeDocument/2006/relationships/image" Target="../media/image11.png"/><Relationship Id="rId4" Type="http://schemas.openxmlformats.org/officeDocument/2006/relationships/hyperlink" Target="#Principal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14.png"/><Relationship Id="rId1" Type="http://schemas.openxmlformats.org/officeDocument/2006/relationships/image" Target="../media/image11.png"/><Relationship Id="rId4" Type="http://schemas.openxmlformats.org/officeDocument/2006/relationships/hyperlink" Target="#Principal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5.png"/><Relationship Id="rId1" Type="http://schemas.openxmlformats.org/officeDocument/2006/relationships/image" Target="../media/image15.png"/><Relationship Id="rId4" Type="http://schemas.openxmlformats.org/officeDocument/2006/relationships/hyperlink" Target="#Principal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5.png"/><Relationship Id="rId1" Type="http://schemas.openxmlformats.org/officeDocument/2006/relationships/image" Target="../media/image15.png"/><Relationship Id="rId4" Type="http://schemas.openxmlformats.org/officeDocument/2006/relationships/hyperlink" Target="#Principal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5.png"/><Relationship Id="rId1" Type="http://schemas.openxmlformats.org/officeDocument/2006/relationships/image" Target="../media/image15.png"/><Relationship Id="rId4" Type="http://schemas.openxmlformats.org/officeDocument/2006/relationships/hyperlink" Target="#Principal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5.png"/><Relationship Id="rId1" Type="http://schemas.openxmlformats.org/officeDocument/2006/relationships/image" Target="../media/image15.png"/><Relationship Id="rId4" Type="http://schemas.openxmlformats.org/officeDocument/2006/relationships/hyperlink" Target="#Principal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5.png"/><Relationship Id="rId1" Type="http://schemas.openxmlformats.org/officeDocument/2006/relationships/image" Target="../media/image15.png"/><Relationship Id="rId4" Type="http://schemas.openxmlformats.org/officeDocument/2006/relationships/hyperlink" Target="#Principal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5.png"/><Relationship Id="rId1" Type="http://schemas.openxmlformats.org/officeDocument/2006/relationships/image" Target="../media/image15.png"/><Relationship Id="rId4" Type="http://schemas.openxmlformats.org/officeDocument/2006/relationships/hyperlink" Target="#Principal!A1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5.png"/><Relationship Id="rId1" Type="http://schemas.openxmlformats.org/officeDocument/2006/relationships/image" Target="../media/image15.png"/><Relationship Id="rId4" Type="http://schemas.openxmlformats.org/officeDocument/2006/relationships/hyperlink" Target="#Principal!A1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5.png"/><Relationship Id="rId1" Type="http://schemas.openxmlformats.org/officeDocument/2006/relationships/image" Target="../media/image15.png"/><Relationship Id="rId4" Type="http://schemas.openxmlformats.org/officeDocument/2006/relationships/hyperlink" Target="#Principal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5.png"/><Relationship Id="rId1" Type="http://schemas.openxmlformats.org/officeDocument/2006/relationships/image" Target="../media/image15.png"/><Relationship Id="rId4" Type="http://schemas.openxmlformats.org/officeDocument/2006/relationships/hyperlink" Target="#Principal!A1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5.png"/><Relationship Id="rId1" Type="http://schemas.openxmlformats.org/officeDocument/2006/relationships/image" Target="../media/image15.png"/><Relationship Id="rId4" Type="http://schemas.openxmlformats.org/officeDocument/2006/relationships/hyperlink" Target="#Principal!A1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5.png"/><Relationship Id="rId1" Type="http://schemas.openxmlformats.org/officeDocument/2006/relationships/image" Target="../media/image15.png"/><Relationship Id="rId4" Type="http://schemas.openxmlformats.org/officeDocument/2006/relationships/hyperlink" Target="#Principal!A1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5.png"/><Relationship Id="rId1" Type="http://schemas.openxmlformats.org/officeDocument/2006/relationships/image" Target="../media/image15.png"/><Relationship Id="rId4" Type="http://schemas.openxmlformats.org/officeDocument/2006/relationships/hyperlink" Target="#Principal!A1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5.png"/><Relationship Id="rId1" Type="http://schemas.openxmlformats.org/officeDocument/2006/relationships/image" Target="../media/image15.png"/><Relationship Id="rId4" Type="http://schemas.openxmlformats.org/officeDocument/2006/relationships/hyperlink" Target="#Principal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5.png"/><Relationship Id="rId1" Type="http://schemas.openxmlformats.org/officeDocument/2006/relationships/image" Target="../media/image15.png"/><Relationship Id="rId4" Type="http://schemas.openxmlformats.org/officeDocument/2006/relationships/hyperlink" Target="#Principal!A1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5.png"/><Relationship Id="rId1" Type="http://schemas.openxmlformats.org/officeDocument/2006/relationships/image" Target="../media/image15.png"/><Relationship Id="rId4" Type="http://schemas.openxmlformats.org/officeDocument/2006/relationships/hyperlink" Target="#Principal!A1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5.png"/><Relationship Id="rId1" Type="http://schemas.openxmlformats.org/officeDocument/2006/relationships/image" Target="../media/image15.png"/><Relationship Id="rId4" Type="http://schemas.openxmlformats.org/officeDocument/2006/relationships/hyperlink" Target="#Principal!A1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5.png"/><Relationship Id="rId1" Type="http://schemas.openxmlformats.org/officeDocument/2006/relationships/image" Target="../media/image9.png"/><Relationship Id="rId4" Type="http://schemas.openxmlformats.org/officeDocument/2006/relationships/hyperlink" Target="#Principal!A1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5.png"/><Relationship Id="rId1" Type="http://schemas.openxmlformats.org/officeDocument/2006/relationships/image" Target="../media/image9.png"/><Relationship Id="rId4" Type="http://schemas.openxmlformats.org/officeDocument/2006/relationships/hyperlink" Target="#Principal!A1"/></Relationships>
</file>

<file path=xl/drawings/_rels/drawing3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5.png"/><Relationship Id="rId1" Type="http://schemas.openxmlformats.org/officeDocument/2006/relationships/image" Target="../media/image9.png"/><Relationship Id="rId4" Type="http://schemas.openxmlformats.org/officeDocument/2006/relationships/hyperlink" Target="#Principal!A1"/></Relationships>
</file>

<file path=xl/drawings/_rels/drawing3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5.png"/><Relationship Id="rId1" Type="http://schemas.openxmlformats.org/officeDocument/2006/relationships/image" Target="../media/image18.png"/><Relationship Id="rId4" Type="http://schemas.openxmlformats.org/officeDocument/2006/relationships/hyperlink" Target="#Principal!A1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5.png"/><Relationship Id="rId1" Type="http://schemas.openxmlformats.org/officeDocument/2006/relationships/image" Target="../media/image18.png"/><Relationship Id="rId4" Type="http://schemas.openxmlformats.org/officeDocument/2006/relationships/hyperlink" Target="#Principal!A1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5.png"/><Relationship Id="rId1" Type="http://schemas.openxmlformats.org/officeDocument/2006/relationships/image" Target="../media/image18.png"/><Relationship Id="rId4" Type="http://schemas.openxmlformats.org/officeDocument/2006/relationships/hyperlink" Target="#Principal!A1"/></Relationships>
</file>

<file path=xl/drawings/_rels/drawing3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5.png"/><Relationship Id="rId1" Type="http://schemas.openxmlformats.org/officeDocument/2006/relationships/image" Target="../media/image18.png"/><Relationship Id="rId4" Type="http://schemas.openxmlformats.org/officeDocument/2006/relationships/hyperlink" Target="#Principal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4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1.png"/><Relationship Id="rId2" Type="http://schemas.openxmlformats.org/officeDocument/2006/relationships/image" Target="../media/image5.png"/><Relationship Id="rId1" Type="http://schemas.openxmlformats.org/officeDocument/2006/relationships/image" Target="../media/image20.png"/><Relationship Id="rId4" Type="http://schemas.openxmlformats.org/officeDocument/2006/relationships/hyperlink" Target="#Principal!A1"/></Relationships>
</file>

<file path=xl/drawings/_rels/drawing4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5.png"/><Relationship Id="rId1" Type="http://schemas.openxmlformats.org/officeDocument/2006/relationships/image" Target="../media/image9.png"/><Relationship Id="rId4" Type="http://schemas.openxmlformats.org/officeDocument/2006/relationships/hyperlink" Target="#Principal!A1"/></Relationships>
</file>

<file path=xl/drawings/_rels/drawing4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3.png"/><Relationship Id="rId2" Type="http://schemas.openxmlformats.org/officeDocument/2006/relationships/image" Target="../media/image5.png"/><Relationship Id="rId1" Type="http://schemas.openxmlformats.org/officeDocument/2006/relationships/image" Target="../media/image22.png"/><Relationship Id="rId4" Type="http://schemas.openxmlformats.org/officeDocument/2006/relationships/hyperlink" Target="#Principal!A1"/></Relationships>
</file>

<file path=xl/drawings/_rels/drawing4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3.png"/><Relationship Id="rId2" Type="http://schemas.openxmlformats.org/officeDocument/2006/relationships/image" Target="../media/image5.png"/><Relationship Id="rId1" Type="http://schemas.openxmlformats.org/officeDocument/2006/relationships/image" Target="../media/image22.png"/><Relationship Id="rId4" Type="http://schemas.openxmlformats.org/officeDocument/2006/relationships/hyperlink" Target="#Principal!A1"/></Relationships>
</file>

<file path=xl/drawings/_rels/drawing4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3.png"/><Relationship Id="rId2" Type="http://schemas.openxmlformats.org/officeDocument/2006/relationships/image" Target="../media/image5.png"/><Relationship Id="rId1" Type="http://schemas.openxmlformats.org/officeDocument/2006/relationships/image" Target="../media/image22.png"/><Relationship Id="rId4" Type="http://schemas.openxmlformats.org/officeDocument/2006/relationships/hyperlink" Target="#Principal!A1"/></Relationships>
</file>

<file path=xl/drawings/_rels/drawing4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3.png"/><Relationship Id="rId2" Type="http://schemas.openxmlformats.org/officeDocument/2006/relationships/image" Target="../media/image5.png"/><Relationship Id="rId1" Type="http://schemas.openxmlformats.org/officeDocument/2006/relationships/image" Target="../media/image22.png"/><Relationship Id="rId4" Type="http://schemas.openxmlformats.org/officeDocument/2006/relationships/hyperlink" Target="#Principal!A1"/></Relationships>
</file>

<file path=xl/drawings/_rels/drawing4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3.png"/><Relationship Id="rId2" Type="http://schemas.openxmlformats.org/officeDocument/2006/relationships/image" Target="../media/image5.png"/><Relationship Id="rId1" Type="http://schemas.openxmlformats.org/officeDocument/2006/relationships/image" Target="../media/image22.png"/><Relationship Id="rId4" Type="http://schemas.openxmlformats.org/officeDocument/2006/relationships/hyperlink" Target="#Principal!A1"/></Relationships>
</file>

<file path=xl/drawings/_rels/drawing4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3.png"/><Relationship Id="rId2" Type="http://schemas.openxmlformats.org/officeDocument/2006/relationships/image" Target="../media/image5.png"/><Relationship Id="rId1" Type="http://schemas.openxmlformats.org/officeDocument/2006/relationships/image" Target="../media/image22.png"/><Relationship Id="rId4" Type="http://schemas.openxmlformats.org/officeDocument/2006/relationships/hyperlink" Target="#Principal!A1"/></Relationships>
</file>

<file path=xl/drawings/_rels/drawing48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49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5.png"/><Relationship Id="rId1" Type="http://schemas.openxmlformats.org/officeDocument/2006/relationships/image" Target="../media/image6.png"/><Relationship Id="rId4" Type="http://schemas.openxmlformats.org/officeDocument/2006/relationships/hyperlink" Target="#Principal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5.png"/><Relationship Id="rId1" Type="http://schemas.openxmlformats.org/officeDocument/2006/relationships/image" Target="../media/image6.png"/><Relationship Id="rId4" Type="http://schemas.openxmlformats.org/officeDocument/2006/relationships/hyperlink" Target="#Principal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5.png"/><Relationship Id="rId1" Type="http://schemas.openxmlformats.org/officeDocument/2006/relationships/image" Target="../media/image6.png"/><Relationship Id="rId4" Type="http://schemas.openxmlformats.org/officeDocument/2006/relationships/hyperlink" Target="#Principal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43904</xdr:colOff>
      <xdr:row>2</xdr:row>
      <xdr:rowOff>142949</xdr:rowOff>
    </xdr:from>
    <xdr:to>
      <xdr:col>17</xdr:col>
      <xdr:colOff>324891</xdr:colOff>
      <xdr:row>13</xdr:row>
      <xdr:rowOff>114485</xdr:rowOff>
    </xdr:to>
    <xdr:pic>
      <xdr:nvPicPr>
        <xdr:cNvPr id="4" name="Imagem 44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131712</xdr:colOff>
      <xdr:row>40</xdr:row>
      <xdr:rowOff>47438</xdr:rowOff>
    </xdr:to>
    <xdr:pic>
      <xdr:nvPicPr>
        <xdr:cNvPr id="5" name="Graphics 1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298549</xdr:colOff>
      <xdr:row>0</xdr:row>
      <xdr:rowOff>0</xdr:rowOff>
    </xdr:from>
    <xdr:to>
      <xdr:col>14</xdr:col>
      <xdr:colOff>280987</xdr:colOff>
      <xdr:row>2</xdr:row>
      <xdr:rowOff>123973</xdr:rowOff>
    </xdr:to>
    <xdr:pic>
      <xdr:nvPicPr>
        <xdr:cNvPr id="6" name="Graphics 2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377575</xdr:colOff>
      <xdr:row>6</xdr:row>
      <xdr:rowOff>104997</xdr:rowOff>
    </xdr:from>
    <xdr:to>
      <xdr:col>16</xdr:col>
      <xdr:colOff>323850</xdr:colOff>
      <xdr:row>9</xdr:row>
      <xdr:rowOff>47438</xdr:rowOff>
    </xdr:to>
    <xdr:sp macro="" textlink="">
      <xdr:nvSpPr>
        <xdr:cNvPr id="7" name="Text 14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>
          <a:spLocks/>
        </xdr:cNvSpPr>
      </xdr:nvSpPr>
      <xdr:spPr bwMode="auto">
        <a:xfrm>
          <a:off x="5711575" y="1648047"/>
          <a:ext cx="3146675" cy="428216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600" b="0" i="0">
              <a:solidFill>
                <a:srgbClr val="99CC00"/>
              </a:solidFill>
              <a:latin typeface="Arial"/>
              <a:ea typeface="Arial"/>
              <a:cs typeface="Arial"/>
            </a:rPr>
            <a:t>Safra 2021/22 -</a:t>
          </a:r>
          <a:r>
            <a:rPr lang="pt-BR" sz="1600" b="0" i="0">
              <a:solidFill>
                <a:srgbClr val="99CC00"/>
              </a:solidFill>
              <a:latin typeface="Arial"/>
              <a:ea typeface="Arial"/>
              <a:cs typeface="Arial"/>
            </a:rPr>
            <a:t> 10</a:t>
          </a:r>
          <a:r>
            <a:rPr sz="1600" b="0" i="0">
              <a:solidFill>
                <a:srgbClr val="99CC00"/>
              </a:solidFill>
              <a:latin typeface="Arial"/>
              <a:ea typeface="Arial"/>
              <a:cs typeface="Arial"/>
            </a:rPr>
            <a:t>º levantamento</a:t>
          </a:r>
          <a:endParaRPr/>
        </a:p>
      </xdr:txBody>
    </xdr:sp>
    <xdr:clientData/>
  </xdr:twoCellAnchor>
  <xdr:twoCellAnchor editAs="oneCell">
    <xdr:from>
      <xdr:col>1</xdr:col>
      <xdr:colOff>35123</xdr:colOff>
      <xdr:row>14</xdr:row>
      <xdr:rowOff>56925</xdr:rowOff>
    </xdr:from>
    <xdr:to>
      <xdr:col>2</xdr:col>
      <xdr:colOff>474165</xdr:colOff>
      <xdr:row>16</xdr:row>
      <xdr:rowOff>142949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666699"/>
              </a:solidFill>
              <a:latin typeface="Arial"/>
              <a:ea typeface="Arial"/>
              <a:cs typeface="Arial"/>
            </a:rPr>
            <a:t>Área - Brasil</a:t>
          </a:r>
          <a:endParaRPr/>
        </a:p>
      </xdr:txBody>
    </xdr:sp>
    <xdr:clientData/>
  </xdr:twoCellAnchor>
  <xdr:twoCellAnchor editAs="oneCell">
    <xdr:from>
      <xdr:col>3</xdr:col>
      <xdr:colOff>164157</xdr:colOff>
      <xdr:row>14</xdr:row>
      <xdr:rowOff>66414</xdr:rowOff>
    </xdr:from>
    <xdr:to>
      <xdr:col>6</xdr:col>
      <xdr:colOff>129033</xdr:colOff>
      <xdr:row>16</xdr:row>
      <xdr:rowOff>142949</xdr:rowOff>
    </xdr:to>
    <xdr:sp macro="" textlink="">
      <xdr:nvSpPr>
        <xdr:cNvPr id="9" name="Retângulo de cantos arredondados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/>
      </xdr:nvSpPr>
      <xdr:spPr bwMode="auto">
        <a:xfrm>
          <a:off x="1764357" y="2904864"/>
          <a:ext cx="1565076" cy="40038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666699"/>
              </a:solidFill>
              <a:latin typeface="Arial"/>
              <a:ea typeface="Arial"/>
              <a:cs typeface="Arial"/>
            </a:rPr>
            <a:t>Produtividade - Brasil</a:t>
          </a:r>
          <a:endParaRPr/>
        </a:p>
      </xdr:txBody>
    </xdr:sp>
    <xdr:clientData/>
  </xdr:twoCellAnchor>
  <xdr:twoCellAnchor editAs="oneCell">
    <xdr:from>
      <xdr:col>1</xdr:col>
      <xdr:colOff>35866</xdr:colOff>
      <xdr:row>17</xdr:row>
      <xdr:rowOff>47476</xdr:rowOff>
    </xdr:from>
    <xdr:to>
      <xdr:col>4</xdr:col>
      <xdr:colOff>19049</xdr:colOff>
      <xdr:row>19</xdr:row>
      <xdr:rowOff>114522</xdr:rowOff>
    </xdr:to>
    <xdr:sp macro="" textlink="">
      <xdr:nvSpPr>
        <xdr:cNvPr id="11" name="Retângulo de cantos arredondados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SpPr/>
      </xdr:nvSpPr>
      <xdr:spPr bwMode="auto">
        <a:xfrm>
          <a:off x="569266" y="3371701"/>
          <a:ext cx="1583383" cy="390896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Algodão </a:t>
          </a: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Total</a:t>
          </a:r>
          <a:endParaRPr/>
        </a:p>
      </xdr:txBody>
    </xdr:sp>
    <xdr:clientData/>
  </xdr:twoCellAnchor>
  <xdr:twoCellAnchor editAs="oneCell">
    <xdr:from>
      <xdr:col>6</xdr:col>
      <xdr:colOff>447675</xdr:colOff>
      <xdr:row>14</xdr:row>
      <xdr:rowOff>37802</xdr:rowOff>
    </xdr:from>
    <xdr:to>
      <xdr:col>9</xdr:col>
      <xdr:colOff>204043</xdr:colOff>
      <xdr:row>16</xdr:row>
      <xdr:rowOff>133312</xdr:rowOff>
    </xdr:to>
    <xdr:sp macro="" textlink="">
      <xdr:nvSpPr>
        <xdr:cNvPr id="12" name="Retângulo de cantos arredondados 4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SpPr/>
      </xdr:nvSpPr>
      <xdr:spPr bwMode="auto">
        <a:xfrm>
          <a:off x="3648075" y="2876252"/>
          <a:ext cx="1356568" cy="41936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666699"/>
              </a:solidFill>
              <a:latin typeface="Arial"/>
              <a:ea typeface="Arial"/>
              <a:cs typeface="Arial"/>
            </a:rPr>
            <a:t>Produção - Brasil</a:t>
          </a:r>
          <a:endParaRPr/>
        </a:p>
      </xdr:txBody>
    </xdr:sp>
    <xdr:clientData/>
  </xdr:twoCellAnchor>
  <xdr:twoCellAnchor editAs="oneCell">
    <xdr:from>
      <xdr:col>10</xdr:col>
      <xdr:colOff>75009</xdr:colOff>
      <xdr:row>14</xdr:row>
      <xdr:rowOff>56852</xdr:rowOff>
    </xdr:from>
    <xdr:to>
      <xdr:col>13</xdr:col>
      <xdr:colOff>189159</xdr:colOff>
      <xdr:row>16</xdr:row>
      <xdr:rowOff>152362</xdr:rowOff>
    </xdr:to>
    <xdr:sp macro="" textlink="">
      <xdr:nvSpPr>
        <xdr:cNvPr id="13" name="Retângulo de cantos arredondados 4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SpPr/>
      </xdr:nvSpPr>
      <xdr:spPr bwMode="auto">
        <a:xfrm>
          <a:off x="5409009" y="2895302"/>
          <a:ext cx="1714350" cy="41936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666699"/>
              </a:solidFill>
              <a:latin typeface="Arial"/>
              <a:ea typeface="Arial"/>
              <a:cs typeface="Arial"/>
            </a:rPr>
            <a:t>Brasil - total por UF</a:t>
          </a:r>
          <a:endParaRPr/>
        </a:p>
      </xdr:txBody>
    </xdr:sp>
    <xdr:clientData/>
  </xdr:twoCellAnchor>
  <xdr:twoCellAnchor editAs="oneCell">
    <xdr:from>
      <xdr:col>14</xdr:col>
      <xdr:colOff>118764</xdr:colOff>
      <xdr:row>14</xdr:row>
      <xdr:rowOff>56852</xdr:rowOff>
    </xdr:from>
    <xdr:to>
      <xdr:col>17</xdr:col>
      <xdr:colOff>283368</xdr:colOff>
      <xdr:row>16</xdr:row>
      <xdr:rowOff>152362</xdr:rowOff>
    </xdr:to>
    <xdr:sp macro="" textlink="">
      <xdr:nvSpPr>
        <xdr:cNvPr id="14" name="Retângulo de cantos arredondados 4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/>
      </xdr:nvSpPr>
      <xdr:spPr bwMode="auto">
        <a:xfrm>
          <a:off x="7586364" y="2895302"/>
          <a:ext cx="1764804" cy="41936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666699"/>
              </a:solidFill>
              <a:latin typeface="Arial"/>
              <a:ea typeface="Arial"/>
              <a:cs typeface="Arial"/>
            </a:rPr>
            <a:t>Brasil - total por produto</a:t>
          </a:r>
          <a:endParaRPr/>
        </a:p>
      </xdr:txBody>
    </xdr:sp>
    <xdr:clientData/>
  </xdr:twoCellAnchor>
  <xdr:twoCellAnchor editAs="oneCell">
    <xdr:from>
      <xdr:col>5</xdr:col>
      <xdr:colOff>171003</xdr:colOff>
      <xdr:row>17</xdr:row>
      <xdr:rowOff>47438</xdr:rowOff>
    </xdr:from>
    <xdr:to>
      <xdr:col>8</xdr:col>
      <xdr:colOff>66675</xdr:colOff>
      <xdr:row>19</xdr:row>
      <xdr:rowOff>133350</xdr:rowOff>
    </xdr:to>
    <xdr:sp macro="" textlink="">
      <xdr:nvSpPr>
        <xdr:cNvPr id="15" name="Retângulo de cantos arredondados 4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SpPr/>
      </xdr:nvSpPr>
      <xdr:spPr bwMode="auto">
        <a:xfrm>
          <a:off x="2838003" y="3371663"/>
          <a:ext cx="1495872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Algodão em </a:t>
          </a: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P</a:t>
          </a:r>
          <a:r>
            <a:rPr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luma</a:t>
          </a:r>
          <a:endParaRPr/>
        </a:p>
      </xdr:txBody>
    </xdr:sp>
    <xdr:clientData/>
  </xdr:twoCellAnchor>
  <xdr:twoCellAnchor editAs="oneCell">
    <xdr:from>
      <xdr:col>9</xdr:col>
      <xdr:colOff>266700</xdr:colOff>
      <xdr:row>17</xdr:row>
      <xdr:rowOff>47364</xdr:rowOff>
    </xdr:from>
    <xdr:to>
      <xdr:col>12</xdr:col>
      <xdr:colOff>234849</xdr:colOff>
      <xdr:row>19</xdr:row>
      <xdr:rowOff>123899</xdr:rowOff>
    </xdr:to>
    <xdr:sp macro="" textlink="">
      <xdr:nvSpPr>
        <xdr:cNvPr id="16" name="Retângulo de cantos arredondados 4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SpPr/>
      </xdr:nvSpPr>
      <xdr:spPr bwMode="auto">
        <a:xfrm>
          <a:off x="5067300" y="3371589"/>
          <a:ext cx="1568349" cy="40038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Caroço de algodão</a:t>
          </a:r>
          <a:endParaRPr/>
        </a:p>
      </xdr:txBody>
    </xdr:sp>
    <xdr:clientData/>
  </xdr:twoCellAnchor>
  <xdr:twoCellAnchor editAs="oneCell">
    <xdr:from>
      <xdr:col>14</xdr:col>
      <xdr:colOff>228601</xdr:colOff>
      <xdr:row>17</xdr:row>
      <xdr:rowOff>66414</xdr:rowOff>
    </xdr:from>
    <xdr:to>
      <xdr:col>17</xdr:col>
      <xdr:colOff>316111</xdr:colOff>
      <xdr:row>19</xdr:row>
      <xdr:rowOff>142949</xdr:rowOff>
    </xdr:to>
    <xdr:sp macro="" textlink="">
      <xdr:nvSpPr>
        <xdr:cNvPr id="19" name="Retângulo de cantos arredondados 4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xmlns="" id="{00000000-0008-0000-0100-000013000000}"/>
            </a:ext>
          </a:extLst>
        </xdr:cNvPr>
        <xdr:cNvSpPr/>
      </xdr:nvSpPr>
      <xdr:spPr bwMode="auto">
        <a:xfrm>
          <a:off x="7696201" y="3390639"/>
          <a:ext cx="1687710" cy="40038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Algodão rendimento</a:t>
          </a:r>
          <a:endParaRPr/>
        </a:p>
      </xdr:txBody>
    </xdr:sp>
    <xdr:clientData/>
  </xdr:twoCellAnchor>
  <xdr:twoCellAnchor editAs="oneCell">
    <xdr:from>
      <xdr:col>1</xdr:col>
      <xdr:colOff>26342</xdr:colOff>
      <xdr:row>20</xdr:row>
      <xdr:rowOff>9487</xdr:rowOff>
    </xdr:from>
    <xdr:to>
      <xdr:col>4</xdr:col>
      <xdr:colOff>35123</xdr:colOff>
      <xdr:row>22</xdr:row>
      <xdr:rowOff>75902</xdr:rowOff>
    </xdr:to>
    <xdr:sp macro="" textlink="">
      <xdr:nvSpPr>
        <xdr:cNvPr id="20" name="Retângulo de cantos arredondados 4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xmlns="" id="{00000000-0008-0000-0100-000014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993366"/>
              </a:solidFill>
              <a:latin typeface="Arial"/>
              <a:ea typeface="Arial"/>
              <a:cs typeface="Arial"/>
            </a:rPr>
            <a:t>Amendoim - 1a safra</a:t>
          </a:r>
          <a:endParaRPr/>
        </a:p>
      </xdr:txBody>
    </xdr:sp>
    <xdr:clientData/>
  </xdr:twoCellAnchor>
  <xdr:twoCellAnchor editAs="oneCell">
    <xdr:from>
      <xdr:col>4</xdr:col>
      <xdr:colOff>87808</xdr:colOff>
      <xdr:row>20</xdr:row>
      <xdr:rowOff>28462</xdr:rowOff>
    </xdr:from>
    <xdr:to>
      <xdr:col>7</xdr:col>
      <xdr:colOff>26342</xdr:colOff>
      <xdr:row>22</xdr:row>
      <xdr:rowOff>104997</xdr:rowOff>
    </xdr:to>
    <xdr:sp macro="" textlink="">
      <xdr:nvSpPr>
        <xdr:cNvPr id="21" name="Retângulo de cantos arredondados 4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993366"/>
              </a:solidFill>
              <a:latin typeface="Arial"/>
              <a:ea typeface="Arial"/>
              <a:cs typeface="Arial"/>
            </a:rPr>
            <a:t>Amendoim - 2ª</a:t>
          </a:r>
          <a:r>
            <a:rPr sz="1100" b="0" i="0">
              <a:solidFill>
                <a:srgbClr val="993366"/>
              </a:solidFill>
              <a:latin typeface="Calibri"/>
              <a:ea typeface="Calibri"/>
              <a:cs typeface="Calibri"/>
            </a:rPr>
            <a:t> </a:t>
          </a:r>
          <a:r>
            <a:rPr sz="1100" b="0" i="0">
              <a:solidFill>
                <a:srgbClr val="993366"/>
              </a:solidFill>
              <a:latin typeface="Arial"/>
              <a:ea typeface="Arial"/>
              <a:cs typeface="Arial"/>
            </a:rPr>
            <a:t>safra</a:t>
          </a:r>
          <a:endParaRPr/>
        </a:p>
      </xdr:txBody>
    </xdr:sp>
    <xdr:clientData/>
  </xdr:twoCellAnchor>
  <xdr:twoCellAnchor editAs="oneCell">
    <xdr:from>
      <xdr:col>7</xdr:col>
      <xdr:colOff>79027</xdr:colOff>
      <xdr:row>20</xdr:row>
      <xdr:rowOff>37951</xdr:rowOff>
    </xdr:from>
    <xdr:to>
      <xdr:col>9</xdr:col>
      <xdr:colOff>316110</xdr:colOff>
      <xdr:row>22</xdr:row>
      <xdr:rowOff>104997</xdr:rowOff>
    </xdr:to>
    <xdr:sp macro="" textlink="">
      <xdr:nvSpPr>
        <xdr:cNvPr id="22" name="Retângulo de cantos arredondados 4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993366"/>
              </a:solidFill>
              <a:latin typeface="Arial"/>
              <a:ea typeface="Arial"/>
              <a:cs typeface="Arial"/>
            </a:rPr>
            <a:t>Amendoim - total</a:t>
          </a:r>
          <a:endParaRPr/>
        </a:p>
      </xdr:txBody>
    </xdr:sp>
    <xdr:clientData/>
  </xdr:twoCellAnchor>
  <xdr:twoCellAnchor editAs="oneCell">
    <xdr:from>
      <xdr:col>9</xdr:col>
      <xdr:colOff>518765</xdr:colOff>
      <xdr:row>20</xdr:row>
      <xdr:rowOff>41088</xdr:rowOff>
    </xdr:from>
    <xdr:to>
      <xdr:col>12</xdr:col>
      <xdr:colOff>108296</xdr:colOff>
      <xdr:row>22</xdr:row>
      <xdr:rowOff>98647</xdr:rowOff>
    </xdr:to>
    <xdr:sp macro="" textlink="">
      <xdr:nvSpPr>
        <xdr:cNvPr id="23" name="Retângulo de cantos arredondados 4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xmlns="" id="{00000000-0008-0000-0100-000017000000}"/>
            </a:ext>
          </a:extLst>
        </xdr:cNvPr>
        <xdr:cNvSpPr/>
      </xdr:nvSpPr>
      <xdr:spPr bwMode="auto">
        <a:xfrm>
          <a:off x="5319365" y="3914588"/>
          <a:ext cx="1189731" cy="387759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9966"/>
              </a:solidFill>
              <a:latin typeface="Arial"/>
              <a:ea typeface="Arial"/>
              <a:cs typeface="Arial"/>
            </a:rPr>
            <a:t>Arroz Sequeiro</a:t>
          </a:r>
          <a:endParaRPr/>
        </a:p>
      </xdr:txBody>
    </xdr:sp>
    <xdr:clientData/>
  </xdr:twoCellAnchor>
  <xdr:twoCellAnchor editAs="oneCell">
    <xdr:from>
      <xdr:col>12</xdr:col>
      <xdr:colOff>294332</xdr:colOff>
      <xdr:row>20</xdr:row>
      <xdr:rowOff>60138</xdr:rowOff>
    </xdr:from>
    <xdr:to>
      <xdr:col>15</xdr:col>
      <xdr:colOff>6350</xdr:colOff>
      <xdr:row>22</xdr:row>
      <xdr:rowOff>117697</xdr:rowOff>
    </xdr:to>
    <xdr:sp macro="" textlink="">
      <xdr:nvSpPr>
        <xdr:cNvPr id="24" name="Retângulo de cantos arredondados 4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xmlns="" id="{00000000-0008-0000-0100-000018000000}"/>
            </a:ext>
          </a:extLst>
        </xdr:cNvPr>
        <xdr:cNvSpPr/>
      </xdr:nvSpPr>
      <xdr:spPr bwMode="auto">
        <a:xfrm>
          <a:off x="6695132" y="3933638"/>
          <a:ext cx="1312218" cy="387759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9966"/>
              </a:solidFill>
              <a:latin typeface="Arial"/>
              <a:ea typeface="Arial"/>
              <a:cs typeface="Arial"/>
            </a:rPr>
            <a:t>Arroz Irrigado</a:t>
          </a:r>
          <a:endParaRPr/>
        </a:p>
      </xdr:txBody>
    </xdr:sp>
    <xdr:clientData/>
  </xdr:twoCellAnchor>
  <xdr:twoCellAnchor editAs="oneCell">
    <xdr:from>
      <xdr:col>15</xdr:col>
      <xdr:colOff>296961</xdr:colOff>
      <xdr:row>20</xdr:row>
      <xdr:rowOff>60138</xdr:rowOff>
    </xdr:from>
    <xdr:to>
      <xdr:col>17</xdr:col>
      <xdr:colOff>288925</xdr:colOff>
      <xdr:row>22</xdr:row>
      <xdr:rowOff>117697</xdr:rowOff>
    </xdr:to>
    <xdr:sp macro="" textlink="">
      <xdr:nvSpPr>
        <xdr:cNvPr id="25" name="Retângulo de cantos arredondados 4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xmlns="" id="{00000000-0008-0000-0100-000019000000}"/>
            </a:ext>
          </a:extLst>
        </xdr:cNvPr>
        <xdr:cNvSpPr/>
      </xdr:nvSpPr>
      <xdr:spPr bwMode="auto">
        <a:xfrm>
          <a:off x="8297961" y="3933638"/>
          <a:ext cx="1058764" cy="387759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9966"/>
              </a:solidFill>
              <a:latin typeface="Arial"/>
              <a:ea typeface="Arial"/>
              <a:cs typeface="Arial"/>
            </a:rPr>
            <a:t>Arroz total</a:t>
          </a:r>
          <a:endParaRPr/>
        </a:p>
      </xdr:txBody>
    </xdr:sp>
    <xdr:clientData/>
  </xdr:twoCellAnchor>
  <xdr:twoCellAnchor editAs="oneCell">
    <xdr:from>
      <xdr:col>1</xdr:col>
      <xdr:colOff>26342</xdr:colOff>
      <xdr:row>22</xdr:row>
      <xdr:rowOff>142949</xdr:rowOff>
    </xdr:from>
    <xdr:to>
      <xdr:col>4</xdr:col>
      <xdr:colOff>349250</xdr:colOff>
      <xdr:row>25</xdr:row>
      <xdr:rowOff>75902</xdr:rowOff>
    </xdr:to>
    <xdr:sp macro="" textlink="">
      <xdr:nvSpPr>
        <xdr:cNvPr id="27" name="Retângulo de cantos arredondados 4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xmlns="" id="{00000000-0008-0000-0100-00001B000000}"/>
            </a:ext>
          </a:extLst>
        </xdr:cNvPr>
        <xdr:cNvSpPr/>
      </xdr:nvSpPr>
      <xdr:spPr bwMode="auto">
        <a:xfrm>
          <a:off x="559742" y="4346649"/>
          <a:ext cx="1923108" cy="428253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- 1ª safra cores</a:t>
          </a:r>
          <a:endParaRPr/>
        </a:p>
      </xdr:txBody>
    </xdr:sp>
    <xdr:clientData/>
  </xdr:twoCellAnchor>
  <xdr:twoCellAnchor editAs="oneCell">
    <xdr:from>
      <xdr:col>6</xdr:col>
      <xdr:colOff>12700</xdr:colOff>
      <xdr:row>23</xdr:row>
      <xdr:rowOff>25400</xdr:rowOff>
    </xdr:from>
    <xdr:to>
      <xdr:col>9</xdr:col>
      <xdr:colOff>56306</xdr:colOff>
      <xdr:row>25</xdr:row>
      <xdr:rowOff>101302</xdr:rowOff>
    </xdr:to>
    <xdr:sp macro="" textlink="">
      <xdr:nvSpPr>
        <xdr:cNvPr id="28" name="Retângulo de cantos arredondados 4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xmlns="" id="{00000000-0008-0000-0100-00001C000000}"/>
            </a:ext>
          </a:extLst>
        </xdr:cNvPr>
        <xdr:cNvSpPr/>
      </xdr:nvSpPr>
      <xdr:spPr bwMode="auto">
        <a:xfrm>
          <a:off x="3213100" y="4394200"/>
          <a:ext cx="1643806" cy="40610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- 1ª safra preto</a:t>
          </a:r>
          <a:endParaRPr/>
        </a:p>
      </xdr:txBody>
    </xdr:sp>
    <xdr:clientData/>
  </xdr:twoCellAnchor>
  <xdr:twoCellAnchor editAs="oneCell">
    <xdr:from>
      <xdr:col>10</xdr:col>
      <xdr:colOff>50800</xdr:colOff>
      <xdr:row>23</xdr:row>
      <xdr:rowOff>41237</xdr:rowOff>
    </xdr:from>
    <xdr:to>
      <xdr:col>13</xdr:col>
      <xdr:colOff>107950</xdr:colOff>
      <xdr:row>25</xdr:row>
      <xdr:rowOff>107652</xdr:rowOff>
    </xdr:to>
    <xdr:sp macro="" textlink="">
      <xdr:nvSpPr>
        <xdr:cNvPr id="29" name="Retângulo de cantos arredondados 4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xmlns="" id="{00000000-0008-0000-0100-00001D000000}"/>
            </a:ext>
          </a:extLst>
        </xdr:cNvPr>
        <xdr:cNvSpPr/>
      </xdr:nvSpPr>
      <xdr:spPr bwMode="auto">
        <a:xfrm>
          <a:off x="5384800" y="4410037"/>
          <a:ext cx="1657350" cy="39661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- 1ª safra caupi</a:t>
          </a:r>
          <a:endParaRPr/>
        </a:p>
      </xdr:txBody>
    </xdr:sp>
    <xdr:clientData/>
  </xdr:twoCellAnchor>
  <xdr:twoCellAnchor editAs="oneCell">
    <xdr:from>
      <xdr:col>14</xdr:col>
      <xdr:colOff>25400</xdr:colOff>
      <xdr:row>23</xdr:row>
      <xdr:rowOff>31675</xdr:rowOff>
    </xdr:from>
    <xdr:to>
      <xdr:col>17</xdr:col>
      <xdr:colOff>187324</xdr:colOff>
      <xdr:row>25</xdr:row>
      <xdr:rowOff>117697</xdr:rowOff>
    </xdr:to>
    <xdr:sp macro="" textlink="">
      <xdr:nvSpPr>
        <xdr:cNvPr id="30" name="Retângulo de cantos arredondados 4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xmlns="" id="{00000000-0008-0000-0100-00001E000000}"/>
            </a:ext>
          </a:extLst>
        </xdr:cNvPr>
        <xdr:cNvSpPr/>
      </xdr:nvSpPr>
      <xdr:spPr bwMode="auto">
        <a:xfrm>
          <a:off x="7493000" y="4400475"/>
          <a:ext cx="1762124" cy="41622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- 1ª safra Total</a:t>
          </a:r>
          <a:endParaRPr/>
        </a:p>
      </xdr:txBody>
    </xdr:sp>
    <xdr:clientData/>
  </xdr:twoCellAnchor>
  <xdr:twoCellAnchor editAs="oneCell">
    <xdr:from>
      <xdr:col>1</xdr:col>
      <xdr:colOff>23216</xdr:colOff>
      <xdr:row>25</xdr:row>
      <xdr:rowOff>130100</xdr:rowOff>
    </xdr:from>
    <xdr:to>
      <xdr:col>4</xdr:col>
      <xdr:colOff>368299</xdr:colOff>
      <xdr:row>28</xdr:row>
      <xdr:rowOff>54197</xdr:rowOff>
    </xdr:to>
    <xdr:sp macro="" textlink="">
      <xdr:nvSpPr>
        <xdr:cNvPr id="31" name="Retângulo de cantos arredondados 4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xmlns="" id="{00000000-0008-0000-0100-00001F000000}"/>
            </a:ext>
          </a:extLst>
        </xdr:cNvPr>
        <xdr:cNvSpPr/>
      </xdr:nvSpPr>
      <xdr:spPr bwMode="auto">
        <a:xfrm>
          <a:off x="556616" y="4829100"/>
          <a:ext cx="1945283" cy="419397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- 2ª safra cores</a:t>
          </a:r>
          <a:endParaRPr/>
        </a:p>
      </xdr:txBody>
    </xdr:sp>
    <xdr:clientData/>
  </xdr:twoCellAnchor>
  <xdr:twoCellAnchor editAs="oneCell">
    <xdr:from>
      <xdr:col>6</xdr:col>
      <xdr:colOff>0</xdr:colOff>
      <xdr:row>25</xdr:row>
      <xdr:rowOff>155462</xdr:rowOff>
    </xdr:from>
    <xdr:to>
      <xdr:col>9</xdr:col>
      <xdr:colOff>57150</xdr:colOff>
      <xdr:row>28</xdr:row>
      <xdr:rowOff>70072</xdr:rowOff>
    </xdr:to>
    <xdr:sp macro="" textlink="">
      <xdr:nvSpPr>
        <xdr:cNvPr id="32" name="Retângulo de cantos arredondados 4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xmlns="" id="{00000000-0008-0000-0100-000020000000}"/>
            </a:ext>
          </a:extLst>
        </xdr:cNvPr>
        <xdr:cNvSpPr/>
      </xdr:nvSpPr>
      <xdr:spPr bwMode="auto">
        <a:xfrm>
          <a:off x="3200400" y="4854462"/>
          <a:ext cx="1657350" cy="40991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- 2ª safra preto</a:t>
          </a:r>
          <a:endParaRPr/>
        </a:p>
      </xdr:txBody>
    </xdr:sp>
    <xdr:clientData/>
  </xdr:twoCellAnchor>
  <xdr:twoCellAnchor editAs="oneCell">
    <xdr:from>
      <xdr:col>10</xdr:col>
      <xdr:colOff>38100</xdr:colOff>
      <xdr:row>26</xdr:row>
      <xdr:rowOff>12811</xdr:rowOff>
    </xdr:from>
    <xdr:to>
      <xdr:col>13</xdr:col>
      <xdr:colOff>101600</xdr:colOff>
      <xdr:row>28</xdr:row>
      <xdr:rowOff>91888</xdr:rowOff>
    </xdr:to>
    <xdr:sp macro="" textlink="">
      <xdr:nvSpPr>
        <xdr:cNvPr id="33" name="Retângulo de cantos arredondados 4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xmlns="" id="{00000000-0008-0000-0100-000021000000}"/>
            </a:ext>
          </a:extLst>
        </xdr:cNvPr>
        <xdr:cNvSpPr/>
      </xdr:nvSpPr>
      <xdr:spPr bwMode="auto">
        <a:xfrm>
          <a:off x="5372100" y="4876911"/>
          <a:ext cx="1663700" cy="409277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- 2ª safra caupi</a:t>
          </a:r>
          <a:endParaRPr/>
        </a:p>
      </xdr:txBody>
    </xdr:sp>
    <xdr:clientData/>
  </xdr:twoCellAnchor>
  <xdr:twoCellAnchor editAs="oneCell">
    <xdr:from>
      <xdr:col>14</xdr:col>
      <xdr:colOff>19050</xdr:colOff>
      <xdr:row>26</xdr:row>
      <xdr:rowOff>3249</xdr:rowOff>
    </xdr:from>
    <xdr:to>
      <xdr:col>17</xdr:col>
      <xdr:colOff>190500</xdr:colOff>
      <xdr:row>28</xdr:row>
      <xdr:rowOff>91814</xdr:rowOff>
    </xdr:to>
    <xdr:sp macro="" textlink="">
      <xdr:nvSpPr>
        <xdr:cNvPr id="34" name="Retângulo de cantos arredondados 4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xmlns="" id="{00000000-0008-0000-0100-000022000000}"/>
            </a:ext>
          </a:extLst>
        </xdr:cNvPr>
        <xdr:cNvSpPr/>
      </xdr:nvSpPr>
      <xdr:spPr bwMode="auto">
        <a:xfrm>
          <a:off x="7486650" y="4867349"/>
          <a:ext cx="1771650" cy="41876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- 2ª safra Total</a:t>
          </a:r>
          <a:endParaRPr/>
        </a:p>
      </xdr:txBody>
    </xdr:sp>
    <xdr:clientData/>
  </xdr:twoCellAnchor>
  <xdr:twoCellAnchor editAs="oneCell">
    <xdr:from>
      <xdr:col>1</xdr:col>
      <xdr:colOff>16320</xdr:colOff>
      <xdr:row>28</xdr:row>
      <xdr:rowOff>104849</xdr:rowOff>
    </xdr:from>
    <xdr:to>
      <xdr:col>4</xdr:col>
      <xdr:colOff>368300</xdr:colOff>
      <xdr:row>31</xdr:row>
      <xdr:rowOff>37802</xdr:rowOff>
    </xdr:to>
    <xdr:sp macro="" textlink="">
      <xdr:nvSpPr>
        <xdr:cNvPr id="35" name="Retângulo de cantos arredondados 4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xmlns="" id="{00000000-0008-0000-0100-000023000000}"/>
            </a:ext>
          </a:extLst>
        </xdr:cNvPr>
        <xdr:cNvSpPr/>
      </xdr:nvSpPr>
      <xdr:spPr bwMode="auto">
        <a:xfrm>
          <a:off x="549720" y="5299149"/>
          <a:ext cx="1952180" cy="428253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- 3ª safra cores</a:t>
          </a:r>
          <a:endParaRPr/>
        </a:p>
      </xdr:txBody>
    </xdr:sp>
    <xdr:clientData/>
  </xdr:twoCellAnchor>
  <xdr:twoCellAnchor editAs="oneCell">
    <xdr:from>
      <xdr:col>5</xdr:col>
      <xdr:colOff>518664</xdr:colOff>
      <xdr:row>28</xdr:row>
      <xdr:rowOff>120650</xdr:rowOff>
    </xdr:from>
    <xdr:to>
      <xdr:col>9</xdr:col>
      <xdr:colOff>57149</xdr:colOff>
      <xdr:row>31</xdr:row>
      <xdr:rowOff>31452</xdr:rowOff>
    </xdr:to>
    <xdr:sp macro="" textlink="">
      <xdr:nvSpPr>
        <xdr:cNvPr id="36" name="Retângulo de cantos arredondados 4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xmlns="" id="{00000000-0008-0000-0100-000024000000}"/>
            </a:ext>
          </a:extLst>
        </xdr:cNvPr>
        <xdr:cNvSpPr/>
      </xdr:nvSpPr>
      <xdr:spPr bwMode="auto">
        <a:xfrm>
          <a:off x="3185664" y="5314950"/>
          <a:ext cx="1672085" cy="40610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- 3ª safra preto</a:t>
          </a:r>
          <a:endParaRPr/>
        </a:p>
      </xdr:txBody>
    </xdr:sp>
    <xdr:clientData/>
  </xdr:twoCellAnchor>
  <xdr:twoCellAnchor editAs="oneCell">
    <xdr:from>
      <xdr:col>10</xdr:col>
      <xdr:colOff>22422</xdr:colOff>
      <xdr:row>28</xdr:row>
      <xdr:rowOff>127000</xdr:rowOff>
    </xdr:from>
    <xdr:to>
      <xdr:col>13</xdr:col>
      <xdr:colOff>101599</xdr:colOff>
      <xdr:row>31</xdr:row>
      <xdr:rowOff>37802</xdr:rowOff>
    </xdr:to>
    <xdr:sp macro="" textlink="">
      <xdr:nvSpPr>
        <xdr:cNvPr id="37" name="Retângulo de cantos arredondados 4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xmlns="" id="{00000000-0008-0000-0100-000025000000}"/>
            </a:ext>
          </a:extLst>
        </xdr:cNvPr>
        <xdr:cNvSpPr/>
      </xdr:nvSpPr>
      <xdr:spPr bwMode="auto">
        <a:xfrm>
          <a:off x="5356422" y="5321300"/>
          <a:ext cx="1679377" cy="40610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- 3ª safra caupi</a:t>
          </a:r>
          <a:endParaRPr/>
        </a:p>
      </xdr:txBody>
    </xdr:sp>
    <xdr:clientData/>
  </xdr:twoCellAnchor>
  <xdr:twoCellAnchor editAs="oneCell">
    <xdr:from>
      <xdr:col>14</xdr:col>
      <xdr:colOff>21430</xdr:colOff>
      <xdr:row>28</xdr:row>
      <xdr:rowOff>130175</xdr:rowOff>
    </xdr:from>
    <xdr:to>
      <xdr:col>17</xdr:col>
      <xdr:colOff>209549</xdr:colOff>
      <xdr:row>31</xdr:row>
      <xdr:rowOff>40977</xdr:rowOff>
    </xdr:to>
    <xdr:sp macro="" textlink="">
      <xdr:nvSpPr>
        <xdr:cNvPr id="38" name="Retângulo de cantos arredondados 4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xmlns="" id="{00000000-0008-0000-0100-000026000000}"/>
            </a:ext>
          </a:extLst>
        </xdr:cNvPr>
        <xdr:cNvSpPr/>
      </xdr:nvSpPr>
      <xdr:spPr bwMode="auto">
        <a:xfrm>
          <a:off x="7489030" y="5324475"/>
          <a:ext cx="1788319" cy="40610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- 3ª safra Total</a:t>
          </a:r>
          <a:endParaRPr/>
        </a:p>
      </xdr:txBody>
    </xdr:sp>
    <xdr:clientData/>
  </xdr:twoCellAnchor>
  <xdr:twoCellAnchor editAs="oneCell">
    <xdr:from>
      <xdr:col>1</xdr:col>
      <xdr:colOff>16072</xdr:colOff>
      <xdr:row>31</xdr:row>
      <xdr:rowOff>92297</xdr:rowOff>
    </xdr:from>
    <xdr:to>
      <xdr:col>4</xdr:col>
      <xdr:colOff>57149</xdr:colOff>
      <xdr:row>34</xdr:row>
      <xdr:rowOff>34738</xdr:rowOff>
    </xdr:to>
    <xdr:sp macro="" textlink="">
      <xdr:nvSpPr>
        <xdr:cNvPr id="39" name="Retângulo de cantos arredondados 4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xmlns="" id="{00000000-0008-0000-0100-000027000000}"/>
            </a:ext>
          </a:extLst>
        </xdr:cNvPr>
        <xdr:cNvSpPr/>
      </xdr:nvSpPr>
      <xdr:spPr bwMode="auto">
        <a:xfrm>
          <a:off x="549472" y="5781897"/>
          <a:ext cx="1641277" cy="437741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cores total</a:t>
          </a:r>
          <a:endParaRPr/>
        </a:p>
      </xdr:txBody>
    </xdr:sp>
    <xdr:clientData/>
  </xdr:twoCellAnchor>
  <xdr:twoCellAnchor editAs="oneCell">
    <xdr:from>
      <xdr:col>4</xdr:col>
      <xdr:colOff>406101</xdr:colOff>
      <xdr:row>31</xdr:row>
      <xdr:rowOff>92297</xdr:rowOff>
    </xdr:from>
    <xdr:to>
      <xdr:col>7</xdr:col>
      <xdr:colOff>400050</xdr:colOff>
      <xdr:row>34</xdr:row>
      <xdr:rowOff>34738</xdr:rowOff>
    </xdr:to>
    <xdr:sp macro="" textlink="">
      <xdr:nvSpPr>
        <xdr:cNvPr id="40" name="Retângulo de cantos arredondados 4">
          <a:hlinkClick xmlns:r="http://schemas.openxmlformats.org/officeDocument/2006/relationships" r:id="rId32"/>
          <a:extLst>
            <a:ext uri="{FF2B5EF4-FFF2-40B4-BE49-F238E27FC236}">
              <a16:creationId xmlns:a16="http://schemas.microsoft.com/office/drawing/2014/main" xmlns="" id="{00000000-0008-0000-0100-000028000000}"/>
            </a:ext>
          </a:extLst>
        </xdr:cNvPr>
        <xdr:cNvSpPr/>
      </xdr:nvSpPr>
      <xdr:spPr bwMode="auto">
        <a:xfrm>
          <a:off x="2539701" y="5781897"/>
          <a:ext cx="1594149" cy="437741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preto total</a:t>
          </a:r>
          <a:endParaRPr/>
        </a:p>
      </xdr:txBody>
    </xdr:sp>
    <xdr:clientData/>
  </xdr:twoCellAnchor>
  <xdr:twoCellAnchor editAs="oneCell">
    <xdr:from>
      <xdr:col>8</xdr:col>
      <xdr:colOff>221256</xdr:colOff>
      <xdr:row>31</xdr:row>
      <xdr:rowOff>92297</xdr:rowOff>
    </xdr:from>
    <xdr:to>
      <xdr:col>11</xdr:col>
      <xdr:colOff>152399</xdr:colOff>
      <xdr:row>34</xdr:row>
      <xdr:rowOff>34738</xdr:rowOff>
    </xdr:to>
    <xdr:sp macro="" textlink="">
      <xdr:nvSpPr>
        <xdr:cNvPr id="41" name="Retângulo de cantos arredondados 4">
          <a:hlinkClick xmlns:r="http://schemas.openxmlformats.org/officeDocument/2006/relationships" r:id="rId33"/>
          <a:extLst>
            <a:ext uri="{FF2B5EF4-FFF2-40B4-BE49-F238E27FC236}">
              <a16:creationId xmlns:a16="http://schemas.microsoft.com/office/drawing/2014/main" xmlns="" id="{00000000-0008-0000-0100-000029000000}"/>
            </a:ext>
          </a:extLst>
        </xdr:cNvPr>
        <xdr:cNvSpPr/>
      </xdr:nvSpPr>
      <xdr:spPr bwMode="auto">
        <a:xfrm>
          <a:off x="4488456" y="5781897"/>
          <a:ext cx="1531343" cy="437741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caupi total</a:t>
          </a:r>
          <a:endParaRPr/>
        </a:p>
      </xdr:txBody>
    </xdr:sp>
    <xdr:clientData/>
  </xdr:twoCellAnchor>
  <xdr:twoCellAnchor editAs="oneCell">
    <xdr:from>
      <xdr:col>11</xdr:col>
      <xdr:colOff>469005</xdr:colOff>
      <xdr:row>31</xdr:row>
      <xdr:rowOff>92186</xdr:rowOff>
    </xdr:from>
    <xdr:to>
      <xdr:col>14</xdr:col>
      <xdr:colOff>19050</xdr:colOff>
      <xdr:row>34</xdr:row>
      <xdr:rowOff>19050</xdr:rowOff>
    </xdr:to>
    <xdr:sp macro="" textlink="">
      <xdr:nvSpPr>
        <xdr:cNvPr id="42" name="Retângulo de cantos arredondados 4">
          <a:hlinkClick xmlns:r="http://schemas.openxmlformats.org/officeDocument/2006/relationships" r:id="rId34"/>
          <a:extLst>
            <a:ext uri="{FF2B5EF4-FFF2-40B4-BE49-F238E27FC236}">
              <a16:creationId xmlns:a16="http://schemas.microsoft.com/office/drawing/2014/main" xmlns="" id="{00000000-0008-0000-0100-00002A000000}"/>
            </a:ext>
          </a:extLst>
        </xdr:cNvPr>
        <xdr:cNvSpPr/>
      </xdr:nvSpPr>
      <xdr:spPr bwMode="auto">
        <a:xfrm>
          <a:off x="6336405" y="5781786"/>
          <a:ext cx="1150245" cy="422164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total</a:t>
          </a:r>
          <a:endParaRPr/>
        </a:p>
      </xdr:txBody>
    </xdr:sp>
    <xdr:clientData/>
  </xdr:twoCellAnchor>
  <xdr:twoCellAnchor editAs="oneCell">
    <xdr:from>
      <xdr:col>15</xdr:col>
      <xdr:colOff>228601</xdr:colOff>
      <xdr:row>31</xdr:row>
      <xdr:rowOff>92149</xdr:rowOff>
    </xdr:from>
    <xdr:to>
      <xdr:col>17</xdr:col>
      <xdr:colOff>225871</xdr:colOff>
      <xdr:row>34</xdr:row>
      <xdr:rowOff>15614</xdr:rowOff>
    </xdr:to>
    <xdr:sp macro="" textlink="">
      <xdr:nvSpPr>
        <xdr:cNvPr id="44" name="Retângulo de cantos arredondados 4">
          <a:hlinkClick xmlns:r="http://schemas.openxmlformats.org/officeDocument/2006/relationships" r:id="rId35"/>
          <a:extLst>
            <a:ext uri="{FF2B5EF4-FFF2-40B4-BE49-F238E27FC236}">
              <a16:creationId xmlns:a16="http://schemas.microsoft.com/office/drawing/2014/main" xmlns="" id="{00000000-0008-0000-0100-00002C000000}"/>
            </a:ext>
          </a:extLst>
        </xdr:cNvPr>
        <xdr:cNvSpPr/>
      </xdr:nvSpPr>
      <xdr:spPr bwMode="auto">
        <a:xfrm>
          <a:off x="8229601" y="5781749"/>
          <a:ext cx="1064070" cy="41876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993366"/>
              </a:solidFill>
              <a:latin typeface="Arial"/>
              <a:ea typeface="Arial"/>
              <a:cs typeface="Arial"/>
            </a:rPr>
            <a:t>Gergelim</a:t>
          </a:r>
          <a:endParaRPr/>
        </a:p>
      </xdr:txBody>
    </xdr:sp>
    <xdr:clientData/>
  </xdr:twoCellAnchor>
  <xdr:twoCellAnchor editAs="oneCell">
    <xdr:from>
      <xdr:col>1</xdr:col>
      <xdr:colOff>19050</xdr:colOff>
      <xdr:row>34</xdr:row>
      <xdr:rowOff>108024</xdr:rowOff>
    </xdr:from>
    <xdr:to>
      <xdr:col>2</xdr:col>
      <xdr:colOff>337839</xdr:colOff>
      <xdr:row>37</xdr:row>
      <xdr:rowOff>28314</xdr:rowOff>
    </xdr:to>
    <xdr:sp macro="" textlink="">
      <xdr:nvSpPr>
        <xdr:cNvPr id="45" name="Retângulo de cantos arredondados 4">
          <a:hlinkClick xmlns:r="http://schemas.openxmlformats.org/officeDocument/2006/relationships" r:id="rId36"/>
          <a:extLst>
            <a:ext uri="{FF2B5EF4-FFF2-40B4-BE49-F238E27FC236}">
              <a16:creationId xmlns:a16="http://schemas.microsoft.com/office/drawing/2014/main" xmlns="" id="{00000000-0008-0000-0100-00002D000000}"/>
            </a:ext>
          </a:extLst>
        </xdr:cNvPr>
        <xdr:cNvSpPr/>
      </xdr:nvSpPr>
      <xdr:spPr bwMode="auto">
        <a:xfrm>
          <a:off x="552450" y="6292924"/>
          <a:ext cx="852189" cy="41559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993366"/>
              </a:solidFill>
              <a:latin typeface="Arial"/>
              <a:ea typeface="Arial"/>
              <a:cs typeface="Arial"/>
            </a:rPr>
            <a:t>Girassol</a:t>
          </a:r>
          <a:endParaRPr/>
        </a:p>
      </xdr:txBody>
    </xdr:sp>
    <xdr:clientData/>
  </xdr:twoCellAnchor>
  <xdr:twoCellAnchor editAs="oneCell">
    <xdr:from>
      <xdr:col>3</xdr:col>
      <xdr:colOff>82550</xdr:colOff>
      <xdr:row>34</xdr:row>
      <xdr:rowOff>114374</xdr:rowOff>
    </xdr:from>
    <xdr:to>
      <xdr:col>4</xdr:col>
      <xdr:colOff>406400</xdr:colOff>
      <xdr:row>37</xdr:row>
      <xdr:rowOff>34664</xdr:rowOff>
    </xdr:to>
    <xdr:sp macro="" textlink="">
      <xdr:nvSpPr>
        <xdr:cNvPr id="46" name="Retângulo de cantos arredondados 4">
          <a:hlinkClick xmlns:r="http://schemas.openxmlformats.org/officeDocument/2006/relationships" r:id="rId37"/>
          <a:extLst>
            <a:ext uri="{FF2B5EF4-FFF2-40B4-BE49-F238E27FC236}">
              <a16:creationId xmlns:a16="http://schemas.microsoft.com/office/drawing/2014/main" xmlns="" id="{00000000-0008-0000-0100-00002E000000}"/>
            </a:ext>
          </a:extLst>
        </xdr:cNvPr>
        <xdr:cNvSpPr/>
      </xdr:nvSpPr>
      <xdr:spPr bwMode="auto">
        <a:xfrm>
          <a:off x="1682750" y="6299274"/>
          <a:ext cx="857250" cy="41559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993366"/>
              </a:solidFill>
              <a:latin typeface="Arial"/>
              <a:ea typeface="Arial"/>
              <a:cs typeface="Arial"/>
            </a:rPr>
            <a:t>Mamona</a:t>
          </a:r>
          <a:endParaRPr/>
        </a:p>
      </xdr:txBody>
    </xdr:sp>
    <xdr:clientData/>
  </xdr:twoCellAnchor>
  <xdr:twoCellAnchor editAs="oneCell">
    <xdr:from>
      <xdr:col>5</xdr:col>
      <xdr:colOff>93506</xdr:colOff>
      <xdr:row>34</xdr:row>
      <xdr:rowOff>108697</xdr:rowOff>
    </xdr:from>
    <xdr:to>
      <xdr:col>7</xdr:col>
      <xdr:colOff>86946</xdr:colOff>
      <xdr:row>37</xdr:row>
      <xdr:rowOff>32896</xdr:rowOff>
    </xdr:to>
    <xdr:sp macro="" textlink="">
      <xdr:nvSpPr>
        <xdr:cNvPr id="47" name="Retângulo de cantos arredondados 4">
          <a:hlinkClick xmlns:r="http://schemas.openxmlformats.org/officeDocument/2006/relationships" r:id="rId38"/>
          <a:extLst>
            <a:ext uri="{FF2B5EF4-FFF2-40B4-BE49-F238E27FC236}">
              <a16:creationId xmlns:a16="http://schemas.microsoft.com/office/drawing/2014/main" xmlns="" id="{00000000-0008-0000-0100-00002F000000}"/>
            </a:ext>
          </a:extLst>
        </xdr:cNvPr>
        <xdr:cNvSpPr/>
      </xdr:nvSpPr>
      <xdr:spPr bwMode="auto">
        <a:xfrm>
          <a:off x="2760506" y="6293597"/>
          <a:ext cx="1060240" cy="419499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800080"/>
              </a:solidFill>
              <a:latin typeface="Arial"/>
              <a:ea typeface="Arial"/>
              <a:cs typeface="Arial"/>
            </a:rPr>
            <a:t>Milho 1ª safra</a:t>
          </a:r>
          <a:endParaRPr/>
        </a:p>
      </xdr:txBody>
    </xdr:sp>
    <xdr:clientData/>
  </xdr:twoCellAnchor>
  <xdr:twoCellAnchor editAs="oneCell">
    <xdr:from>
      <xdr:col>7</xdr:col>
      <xdr:colOff>284042</xdr:colOff>
      <xdr:row>34</xdr:row>
      <xdr:rowOff>114033</xdr:rowOff>
    </xdr:from>
    <xdr:to>
      <xdr:col>9</xdr:col>
      <xdr:colOff>325805</xdr:colOff>
      <xdr:row>37</xdr:row>
      <xdr:rowOff>38231</xdr:rowOff>
    </xdr:to>
    <xdr:sp macro="" textlink="">
      <xdr:nvSpPr>
        <xdr:cNvPr id="50" name="Retângulo de cantos arredondados 4">
          <a:hlinkClick xmlns:r="http://schemas.openxmlformats.org/officeDocument/2006/relationships" r:id="rId39"/>
          <a:extLst>
            <a:ext uri="{FF2B5EF4-FFF2-40B4-BE49-F238E27FC236}">
              <a16:creationId xmlns:a16="http://schemas.microsoft.com/office/drawing/2014/main" xmlns="" id="{00000000-0008-0000-0100-000032000000}"/>
            </a:ext>
          </a:extLst>
        </xdr:cNvPr>
        <xdr:cNvSpPr/>
      </xdr:nvSpPr>
      <xdr:spPr bwMode="auto">
        <a:xfrm>
          <a:off x="4017842" y="6298933"/>
          <a:ext cx="1108563" cy="419498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800080"/>
              </a:solidFill>
              <a:latin typeface="Arial"/>
              <a:ea typeface="Arial"/>
              <a:cs typeface="Arial"/>
            </a:rPr>
            <a:t>Milho 2ª safra</a:t>
          </a:r>
          <a:endParaRPr/>
        </a:p>
      </xdr:txBody>
    </xdr:sp>
    <xdr:clientData/>
  </xdr:twoCellAnchor>
  <xdr:twoCellAnchor editAs="oneCell">
    <xdr:from>
      <xdr:col>9</xdr:col>
      <xdr:colOff>490905</xdr:colOff>
      <xdr:row>34</xdr:row>
      <xdr:rowOff>117453</xdr:rowOff>
    </xdr:from>
    <xdr:to>
      <xdr:col>12</xdr:col>
      <xdr:colOff>73269</xdr:colOff>
      <xdr:row>37</xdr:row>
      <xdr:rowOff>50407</xdr:rowOff>
    </xdr:to>
    <xdr:sp macro="" textlink="">
      <xdr:nvSpPr>
        <xdr:cNvPr id="51" name="Retângulo de cantos arredondados 4">
          <a:hlinkClick xmlns:r="http://schemas.openxmlformats.org/officeDocument/2006/relationships" r:id="rId40"/>
          <a:extLst>
            <a:ext uri="{FF2B5EF4-FFF2-40B4-BE49-F238E27FC236}">
              <a16:creationId xmlns:a16="http://schemas.microsoft.com/office/drawing/2014/main" xmlns="" id="{00000000-0008-0000-0100-000033000000}"/>
            </a:ext>
          </a:extLst>
        </xdr:cNvPr>
        <xdr:cNvSpPr/>
      </xdr:nvSpPr>
      <xdr:spPr bwMode="auto">
        <a:xfrm>
          <a:off x="5304693" y="6169491"/>
          <a:ext cx="1186961" cy="416531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800080"/>
              </a:solidFill>
              <a:latin typeface="Arial"/>
              <a:ea typeface="Arial"/>
              <a:cs typeface="Arial"/>
            </a:rPr>
            <a:t>Milho 3ª safra</a:t>
          </a:r>
          <a:endParaRPr/>
        </a:p>
      </xdr:txBody>
    </xdr:sp>
    <xdr:clientData/>
  </xdr:twoCellAnchor>
  <xdr:twoCellAnchor editAs="oneCell">
    <xdr:from>
      <xdr:col>12</xdr:col>
      <xdr:colOff>175914</xdr:colOff>
      <xdr:row>34</xdr:row>
      <xdr:rowOff>114522</xdr:rowOff>
    </xdr:from>
    <xdr:to>
      <xdr:col>14</xdr:col>
      <xdr:colOff>95250</xdr:colOff>
      <xdr:row>37</xdr:row>
      <xdr:rowOff>47476</xdr:rowOff>
    </xdr:to>
    <xdr:sp macro="" textlink="">
      <xdr:nvSpPr>
        <xdr:cNvPr id="52" name="Retângulo de cantos arredondados 4">
          <a:hlinkClick xmlns:r="http://schemas.openxmlformats.org/officeDocument/2006/relationships" r:id="rId41"/>
          <a:extLst>
            <a:ext uri="{FF2B5EF4-FFF2-40B4-BE49-F238E27FC236}">
              <a16:creationId xmlns:a16="http://schemas.microsoft.com/office/drawing/2014/main" xmlns="" id="{00000000-0008-0000-0100-000034000000}"/>
            </a:ext>
          </a:extLst>
        </xdr:cNvPr>
        <xdr:cNvSpPr/>
      </xdr:nvSpPr>
      <xdr:spPr bwMode="auto">
        <a:xfrm>
          <a:off x="6576714" y="6191472"/>
          <a:ext cx="986136" cy="418729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800080"/>
              </a:solidFill>
              <a:latin typeface="Arial"/>
              <a:ea typeface="Arial"/>
              <a:cs typeface="Arial"/>
            </a:rPr>
            <a:t>Milho total</a:t>
          </a:r>
          <a:endParaRPr/>
        </a:p>
      </xdr:txBody>
    </xdr:sp>
    <xdr:clientData/>
  </xdr:twoCellAnchor>
  <xdr:twoCellAnchor editAs="oneCell">
    <xdr:from>
      <xdr:col>14</xdr:col>
      <xdr:colOff>189755</xdr:colOff>
      <xdr:row>34</xdr:row>
      <xdr:rowOff>124047</xdr:rowOff>
    </xdr:from>
    <xdr:to>
      <xdr:col>15</xdr:col>
      <xdr:colOff>444399</xdr:colOff>
      <xdr:row>37</xdr:row>
      <xdr:rowOff>66488</xdr:rowOff>
    </xdr:to>
    <xdr:sp macro="" textlink="">
      <xdr:nvSpPr>
        <xdr:cNvPr id="54" name="Retângulo de cantos arredondados 4">
          <a:hlinkClick xmlns:r="http://schemas.openxmlformats.org/officeDocument/2006/relationships" r:id="rId42"/>
          <a:extLst>
            <a:ext uri="{FF2B5EF4-FFF2-40B4-BE49-F238E27FC236}">
              <a16:creationId xmlns:a16="http://schemas.microsoft.com/office/drawing/2014/main" xmlns="" id="{00000000-0008-0000-0100-000036000000}"/>
            </a:ext>
          </a:extLst>
        </xdr:cNvPr>
        <xdr:cNvSpPr/>
      </xdr:nvSpPr>
      <xdr:spPr bwMode="auto">
        <a:xfrm>
          <a:off x="7657355" y="6200997"/>
          <a:ext cx="788044" cy="428216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8080"/>
              </a:solidFill>
              <a:latin typeface="Arial"/>
              <a:ea typeface="Arial"/>
              <a:cs typeface="Arial"/>
            </a:rPr>
            <a:t>Soja</a:t>
          </a:r>
          <a:endParaRPr/>
        </a:p>
      </xdr:txBody>
    </xdr:sp>
    <xdr:clientData/>
  </xdr:twoCellAnchor>
  <xdr:twoCellAnchor editAs="oneCell">
    <xdr:from>
      <xdr:col>16</xdr:col>
      <xdr:colOff>28575</xdr:colOff>
      <xdr:row>34</xdr:row>
      <xdr:rowOff>123527</xdr:rowOff>
    </xdr:from>
    <xdr:to>
      <xdr:col>17</xdr:col>
      <xdr:colOff>258066</xdr:colOff>
      <xdr:row>37</xdr:row>
      <xdr:rowOff>57112</xdr:rowOff>
    </xdr:to>
    <xdr:sp macro="" textlink="">
      <xdr:nvSpPr>
        <xdr:cNvPr id="56" name="Retângulo de cantos arredondados 4">
          <a:hlinkClick xmlns:r="http://schemas.openxmlformats.org/officeDocument/2006/relationships" r:id="rId43"/>
          <a:extLst>
            <a:ext uri="{FF2B5EF4-FFF2-40B4-BE49-F238E27FC236}">
              <a16:creationId xmlns:a16="http://schemas.microsoft.com/office/drawing/2014/main" xmlns="" id="{00000000-0008-0000-0100-000038000000}"/>
            </a:ext>
          </a:extLst>
        </xdr:cNvPr>
        <xdr:cNvSpPr/>
      </xdr:nvSpPr>
      <xdr:spPr bwMode="auto">
        <a:xfrm>
          <a:off x="8562975" y="6200477"/>
          <a:ext cx="762891" cy="41936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993366"/>
              </a:solidFill>
              <a:latin typeface="Arial"/>
              <a:ea typeface="Arial"/>
              <a:cs typeface="Arial"/>
            </a:rPr>
            <a:t>Sorgo</a:t>
          </a:r>
          <a:endParaRPr/>
        </a:p>
      </xdr:txBody>
    </xdr:sp>
    <xdr:clientData/>
  </xdr:twoCellAnchor>
  <xdr:twoCellAnchor editAs="oneCell">
    <xdr:from>
      <xdr:col>0</xdr:col>
      <xdr:colOff>523875</xdr:colOff>
      <xdr:row>37</xdr:row>
      <xdr:rowOff>133052</xdr:rowOff>
    </xdr:from>
    <xdr:to>
      <xdr:col>2</xdr:col>
      <xdr:colOff>310901</xdr:colOff>
      <xdr:row>40</xdr:row>
      <xdr:rowOff>66637</xdr:rowOff>
    </xdr:to>
    <xdr:sp macro="" textlink="">
      <xdr:nvSpPr>
        <xdr:cNvPr id="57" name="Retângulo de cantos arredondados 4">
          <a:hlinkClick xmlns:r="http://schemas.openxmlformats.org/officeDocument/2006/relationships" r:id="rId44"/>
          <a:extLst>
            <a:ext uri="{FF2B5EF4-FFF2-40B4-BE49-F238E27FC236}">
              <a16:creationId xmlns:a16="http://schemas.microsoft.com/office/drawing/2014/main" xmlns="" id="{00000000-0008-0000-0100-000039000000}"/>
            </a:ext>
          </a:extLst>
        </xdr:cNvPr>
        <xdr:cNvSpPr/>
      </xdr:nvSpPr>
      <xdr:spPr bwMode="auto">
        <a:xfrm>
          <a:off x="523875" y="6813252"/>
          <a:ext cx="853826" cy="42888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CCCC"/>
              </a:solidFill>
              <a:latin typeface="Arial"/>
              <a:ea typeface="Arial"/>
              <a:cs typeface="Arial"/>
            </a:rPr>
            <a:t>Avei</a:t>
          </a:r>
          <a:r>
            <a:rPr lang="pt-BR" sz="1100" b="0" i="0">
              <a:solidFill>
                <a:srgbClr val="33CCCC"/>
              </a:solidFill>
              <a:latin typeface="Arial"/>
              <a:ea typeface="Arial"/>
              <a:cs typeface="Arial"/>
            </a:rPr>
            <a:t>a</a:t>
          </a:r>
          <a:endParaRPr/>
        </a:p>
      </xdr:txBody>
    </xdr:sp>
    <xdr:clientData/>
  </xdr:twoCellAnchor>
  <xdr:twoCellAnchor editAs="oneCell">
    <xdr:from>
      <xdr:col>2</xdr:col>
      <xdr:colOff>403225</xdr:colOff>
      <xdr:row>37</xdr:row>
      <xdr:rowOff>129877</xdr:rowOff>
    </xdr:from>
    <xdr:to>
      <xdr:col>4</xdr:col>
      <xdr:colOff>226119</xdr:colOff>
      <xdr:row>40</xdr:row>
      <xdr:rowOff>63462</xdr:rowOff>
    </xdr:to>
    <xdr:sp macro="" textlink="">
      <xdr:nvSpPr>
        <xdr:cNvPr id="58" name="Retângulo de cantos arredondados 4">
          <a:hlinkClick xmlns:r="http://schemas.openxmlformats.org/officeDocument/2006/relationships" r:id="rId45"/>
          <a:extLst>
            <a:ext uri="{FF2B5EF4-FFF2-40B4-BE49-F238E27FC236}">
              <a16:creationId xmlns:a16="http://schemas.microsoft.com/office/drawing/2014/main" xmlns="" id="{00000000-0008-0000-0100-00003A000000}"/>
            </a:ext>
          </a:extLst>
        </xdr:cNvPr>
        <xdr:cNvSpPr/>
      </xdr:nvSpPr>
      <xdr:spPr bwMode="auto">
        <a:xfrm>
          <a:off x="1470025" y="6810077"/>
          <a:ext cx="889694" cy="42888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CCCC"/>
              </a:solidFill>
              <a:latin typeface="Arial"/>
              <a:ea typeface="Arial"/>
              <a:cs typeface="Arial"/>
            </a:rPr>
            <a:t>Canola</a:t>
          </a:r>
          <a:endParaRPr/>
        </a:p>
      </xdr:txBody>
    </xdr:sp>
    <xdr:clientData/>
  </xdr:twoCellAnchor>
  <xdr:twoCellAnchor editAs="oneCell">
    <xdr:from>
      <xdr:col>4</xdr:col>
      <xdr:colOff>351828</xdr:colOff>
      <xdr:row>37</xdr:row>
      <xdr:rowOff>133609</xdr:rowOff>
    </xdr:from>
    <xdr:to>
      <xdr:col>6</xdr:col>
      <xdr:colOff>334266</xdr:colOff>
      <xdr:row>40</xdr:row>
      <xdr:rowOff>57075</xdr:rowOff>
    </xdr:to>
    <xdr:sp macro="" textlink="">
      <xdr:nvSpPr>
        <xdr:cNvPr id="59" name="Retângulo de cantos arredondados 4">
          <a:hlinkClick xmlns:r="http://schemas.openxmlformats.org/officeDocument/2006/relationships" r:id="rId46"/>
          <a:extLst>
            <a:ext uri="{FF2B5EF4-FFF2-40B4-BE49-F238E27FC236}">
              <a16:creationId xmlns:a16="http://schemas.microsoft.com/office/drawing/2014/main" xmlns="" id="{00000000-0008-0000-0100-00003B000000}"/>
            </a:ext>
          </a:extLst>
        </xdr:cNvPr>
        <xdr:cNvSpPr/>
      </xdr:nvSpPr>
      <xdr:spPr bwMode="auto">
        <a:xfrm>
          <a:off x="2485428" y="6696334"/>
          <a:ext cx="1049238" cy="409241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CCCC"/>
              </a:solidFill>
              <a:latin typeface="Arial"/>
              <a:ea typeface="Arial"/>
              <a:cs typeface="Arial"/>
            </a:rPr>
            <a:t>Centeio</a:t>
          </a:r>
          <a:endParaRPr/>
        </a:p>
      </xdr:txBody>
    </xdr:sp>
    <xdr:clientData/>
  </xdr:twoCellAnchor>
  <xdr:twoCellAnchor editAs="oneCell">
    <xdr:from>
      <xdr:col>6</xdr:col>
      <xdr:colOff>389184</xdr:colOff>
      <xdr:row>37</xdr:row>
      <xdr:rowOff>123527</xdr:rowOff>
    </xdr:from>
    <xdr:to>
      <xdr:col>8</xdr:col>
      <xdr:colOff>354062</xdr:colOff>
      <xdr:row>40</xdr:row>
      <xdr:rowOff>57112</xdr:rowOff>
    </xdr:to>
    <xdr:sp macro="" textlink="">
      <xdr:nvSpPr>
        <xdr:cNvPr id="60" name="Retângulo de cantos arredondados 4">
          <a:hlinkClick xmlns:r="http://schemas.openxmlformats.org/officeDocument/2006/relationships" r:id="rId47"/>
          <a:extLst>
            <a:ext uri="{FF2B5EF4-FFF2-40B4-BE49-F238E27FC236}">
              <a16:creationId xmlns:a16="http://schemas.microsoft.com/office/drawing/2014/main" xmlns="" id="{00000000-0008-0000-0100-00003C000000}"/>
            </a:ext>
          </a:extLst>
        </xdr:cNvPr>
        <xdr:cNvSpPr/>
      </xdr:nvSpPr>
      <xdr:spPr bwMode="auto">
        <a:xfrm>
          <a:off x="3589584" y="6686252"/>
          <a:ext cx="1031678" cy="41936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CCCC"/>
              </a:solidFill>
              <a:latin typeface="Arial"/>
              <a:ea typeface="Arial"/>
              <a:cs typeface="Arial"/>
            </a:rPr>
            <a:t>Cevada</a:t>
          </a:r>
          <a:endParaRPr/>
        </a:p>
      </xdr:txBody>
    </xdr:sp>
    <xdr:clientData/>
  </xdr:twoCellAnchor>
  <xdr:twoCellAnchor editAs="oneCell">
    <xdr:from>
      <xdr:col>8</xdr:col>
      <xdr:colOff>444102</xdr:colOff>
      <xdr:row>37</xdr:row>
      <xdr:rowOff>124084</xdr:rowOff>
    </xdr:from>
    <xdr:to>
      <xdr:col>10</xdr:col>
      <xdr:colOff>250924</xdr:colOff>
      <xdr:row>40</xdr:row>
      <xdr:rowOff>47550</xdr:rowOff>
    </xdr:to>
    <xdr:sp macro="" textlink="">
      <xdr:nvSpPr>
        <xdr:cNvPr id="61" name="Retângulo de cantos arredondados 4">
          <a:hlinkClick xmlns:r="http://schemas.openxmlformats.org/officeDocument/2006/relationships" r:id="rId48"/>
          <a:extLst>
            <a:ext uri="{FF2B5EF4-FFF2-40B4-BE49-F238E27FC236}">
              <a16:creationId xmlns:a16="http://schemas.microsoft.com/office/drawing/2014/main" xmlns="" id="{00000000-0008-0000-0100-00003D000000}"/>
            </a:ext>
          </a:extLst>
        </xdr:cNvPr>
        <xdr:cNvSpPr/>
      </xdr:nvSpPr>
      <xdr:spPr bwMode="auto">
        <a:xfrm>
          <a:off x="4711302" y="6686809"/>
          <a:ext cx="873622" cy="409241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CCCC"/>
              </a:solidFill>
              <a:latin typeface="Arial"/>
              <a:ea typeface="Arial"/>
              <a:cs typeface="Arial"/>
            </a:rPr>
            <a:t>Trigo</a:t>
          </a:r>
          <a:endParaRPr/>
        </a:p>
      </xdr:txBody>
    </xdr:sp>
    <xdr:clientData/>
  </xdr:twoCellAnchor>
  <xdr:twoCellAnchor editAs="oneCell">
    <xdr:from>
      <xdr:col>10</xdr:col>
      <xdr:colOff>304353</xdr:colOff>
      <xdr:row>37</xdr:row>
      <xdr:rowOff>133609</xdr:rowOff>
    </xdr:from>
    <xdr:to>
      <xdr:col>12</xdr:col>
      <xdr:colOff>295572</xdr:colOff>
      <xdr:row>40</xdr:row>
      <xdr:rowOff>57075</xdr:rowOff>
    </xdr:to>
    <xdr:sp macro="" textlink="">
      <xdr:nvSpPr>
        <xdr:cNvPr id="62" name="Retângulo de cantos arredondados 4">
          <a:hlinkClick xmlns:r="http://schemas.openxmlformats.org/officeDocument/2006/relationships" r:id="rId49"/>
          <a:extLst>
            <a:ext uri="{FF2B5EF4-FFF2-40B4-BE49-F238E27FC236}">
              <a16:creationId xmlns:a16="http://schemas.microsoft.com/office/drawing/2014/main" xmlns="" id="{00000000-0008-0000-0100-00003E000000}"/>
            </a:ext>
          </a:extLst>
        </xdr:cNvPr>
        <xdr:cNvSpPr/>
      </xdr:nvSpPr>
      <xdr:spPr bwMode="auto">
        <a:xfrm>
          <a:off x="5638353" y="6696334"/>
          <a:ext cx="1058019" cy="409241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CCCC"/>
              </a:solidFill>
              <a:latin typeface="Arial"/>
              <a:ea typeface="Arial"/>
              <a:cs typeface="Arial"/>
            </a:rPr>
            <a:t>Triticale</a:t>
          </a:r>
          <a:endParaRPr/>
        </a:p>
      </xdr:txBody>
    </xdr:sp>
    <xdr:clientData/>
  </xdr:twoCellAnchor>
  <xdr:twoCellAnchor editAs="oneCell">
    <xdr:from>
      <xdr:col>12</xdr:col>
      <xdr:colOff>361950</xdr:colOff>
      <xdr:row>37</xdr:row>
      <xdr:rowOff>114559</xdr:rowOff>
    </xdr:from>
    <xdr:to>
      <xdr:col>14</xdr:col>
      <xdr:colOff>349149</xdr:colOff>
      <xdr:row>40</xdr:row>
      <xdr:rowOff>66675</xdr:rowOff>
    </xdr:to>
    <xdr:sp macro="" textlink="">
      <xdr:nvSpPr>
        <xdr:cNvPr id="63" name="Retângulo de cantos arredondados 4">
          <a:hlinkClick xmlns:r="http://schemas.openxmlformats.org/officeDocument/2006/relationships" r:id="rId50"/>
          <a:extLst>
            <a:ext uri="{FF2B5EF4-FFF2-40B4-BE49-F238E27FC236}">
              <a16:creationId xmlns:a16="http://schemas.microsoft.com/office/drawing/2014/main" xmlns="" id="{00000000-0008-0000-0100-00003F000000}"/>
            </a:ext>
          </a:extLst>
        </xdr:cNvPr>
        <xdr:cNvSpPr/>
      </xdr:nvSpPr>
      <xdr:spPr bwMode="auto">
        <a:xfrm>
          <a:off x="6762750" y="6677284"/>
          <a:ext cx="1053999" cy="437891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666699"/>
              </a:solidFill>
              <a:latin typeface="Arial"/>
              <a:ea typeface="Arial"/>
              <a:cs typeface="Arial"/>
            </a:rPr>
            <a:t>Suprimento</a:t>
          </a:r>
          <a:endParaRPr/>
        </a:p>
      </xdr:txBody>
    </xdr:sp>
    <xdr:clientData/>
  </xdr:twoCellAnchor>
  <xdr:twoCellAnchor editAs="oneCell">
    <xdr:from>
      <xdr:col>14</xdr:col>
      <xdr:colOff>418355</xdr:colOff>
      <xdr:row>37</xdr:row>
      <xdr:rowOff>114002</xdr:rowOff>
    </xdr:from>
    <xdr:to>
      <xdr:col>17</xdr:col>
      <xdr:colOff>288875</xdr:colOff>
      <xdr:row>40</xdr:row>
      <xdr:rowOff>47587</xdr:rowOff>
    </xdr:to>
    <xdr:sp macro="" textlink="">
      <xdr:nvSpPr>
        <xdr:cNvPr id="64" name="Retângulo de cantos arredondados 4">
          <a:hlinkClick xmlns:r="http://schemas.openxmlformats.org/officeDocument/2006/relationships" r:id="rId51"/>
          <a:extLst>
            <a:ext uri="{FF2B5EF4-FFF2-40B4-BE49-F238E27FC236}">
              <a16:creationId xmlns:a16="http://schemas.microsoft.com/office/drawing/2014/main" xmlns="" id="{00000000-0008-0000-0100-000040000000}"/>
            </a:ext>
          </a:extLst>
        </xdr:cNvPr>
        <xdr:cNvSpPr/>
      </xdr:nvSpPr>
      <xdr:spPr bwMode="auto">
        <a:xfrm>
          <a:off x="7885955" y="6676727"/>
          <a:ext cx="1470720" cy="41936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666699"/>
              </a:solidFill>
              <a:latin typeface="Arial"/>
              <a:ea typeface="Arial"/>
              <a:cs typeface="Arial"/>
            </a:rPr>
            <a:t>Suprimento - Soja</a:t>
          </a:r>
          <a:endParaRPr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19645</xdr:rowOff>
    </xdr:from>
    <xdr:to>
      <xdr:col>10</xdr:col>
      <xdr:colOff>517139</xdr:colOff>
      <xdr:row>3</xdr:row>
      <xdr:rowOff>190723</xdr:rowOff>
    </xdr:to>
    <xdr:grpSp>
      <xdr:nvGrpSpPr>
        <xdr:cNvPr id="45" name="Grupo 44">
          <a:extLst>
            <a:ext uri="{FF2B5EF4-FFF2-40B4-BE49-F238E27FC236}">
              <a16:creationId xmlns:a16="http://schemas.microsoft.com/office/drawing/2014/main" xmlns="" id="{00000000-0008-0000-0D00-00002D000000}"/>
            </a:ext>
          </a:extLst>
        </xdr:cNvPr>
        <xdr:cNvGrpSpPr/>
      </xdr:nvGrpSpPr>
      <xdr:grpSpPr bwMode="auto">
        <a:xfrm>
          <a:off x="0" y="19645"/>
          <a:ext cx="8327639" cy="980703"/>
          <a:chOff x="1" y="508000"/>
          <a:chExt cx="8331619" cy="986473"/>
        </a:xfrm>
      </xdr:grpSpPr>
      <xdr:pic>
        <xdr:nvPicPr>
          <xdr:cNvPr id="4" name="Imagem 2">
            <a:extLst>
              <a:ext uri="{FF2B5EF4-FFF2-40B4-BE49-F238E27FC236}">
                <a16:creationId xmlns:a16="http://schemas.microsoft.com/office/drawing/2014/main" xmlns="" id="{00000000-0008-0000-0D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1" y="529167"/>
            <a:ext cx="7819317" cy="965306"/>
          </a:xfrm>
          <a:prstGeom prst="rect">
            <a:avLst/>
          </a:prstGeom>
          <a:noFill/>
        </xdr:spPr>
      </xdr:pic>
      <xdr:pic>
        <xdr:nvPicPr>
          <xdr:cNvPr id="5" name="Image 2_1">
            <a:extLst>
              <a:ext uri="{FF2B5EF4-FFF2-40B4-BE49-F238E27FC236}">
                <a16:creationId xmlns:a16="http://schemas.microsoft.com/office/drawing/2014/main" xmlns="" id="{00000000-0008-0000-0D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42333" y="508000"/>
            <a:ext cx="1614515" cy="943895"/>
          </a:xfrm>
          <a:prstGeom prst="rect">
            <a:avLst/>
          </a:prstGeom>
          <a:noFill/>
        </xdr:spPr>
      </xdr:pic>
      <xdr:pic>
        <xdr:nvPicPr>
          <xdr:cNvPr id="6" name="Picture_7">
            <a:extLst>
              <a:ext uri="{FF2B5EF4-FFF2-40B4-BE49-F238E27FC236}">
                <a16:creationId xmlns:a16="http://schemas.microsoft.com/office/drawing/2014/main" xmlns="" id="{00000000-0008-0000-0D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/>
          <a:stretch/>
        </xdr:blipFill>
        <xdr:spPr bwMode="auto">
          <a:xfrm>
            <a:off x="1629799" y="645547"/>
            <a:ext cx="675522" cy="687917"/>
          </a:xfrm>
          <a:prstGeom prst="rect">
            <a:avLst/>
          </a:prstGeom>
          <a:noFill/>
        </xdr:spPr>
      </xdr:pic>
      <xdr:sp macro="" textlink="">
        <xdr:nvSpPr>
          <xdr:cNvPr id="7" name="Text 4">
            <a:extLst>
              <a:ext uri="{FF2B5EF4-FFF2-40B4-BE49-F238E27FC236}">
                <a16:creationId xmlns:a16="http://schemas.microsoft.com/office/drawing/2014/main" xmlns="" id="{00000000-0008-0000-0D00-000007000000}"/>
              </a:ext>
            </a:extLst>
          </xdr:cNvPr>
          <xdr:cNvSpPr>
            <a:spLocks/>
          </xdr:cNvSpPr>
        </xdr:nvSpPr>
        <xdr:spPr bwMode="auto">
          <a:xfrm>
            <a:off x="2376374" y="632506"/>
            <a:ext cx="5955246" cy="804502"/>
          </a:xfrm>
          <a:prstGeom prst="rect">
            <a:avLst/>
          </a:prstGeom>
          <a:noFill/>
        </xdr:spPr>
        <xdr:txBody>
          <a:bodyPr vertOverflow="clip" lIns="0" tIns="0" rIns="0" bIns="0" anchor="t"/>
          <a:lstStyle/>
          <a:p>
            <a:pPr algn="l">
              <a:defRPr/>
            </a:pP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Algodão – Safras 2020/21 e 2021/22</a:t>
            </a:r>
            <a:b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  <a:t/>
            </a:r>
            <a:b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</a:br>
            <a:r>
              <a:rPr sz="15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Comparativo de produção e rendimento</a:t>
            </a:r>
            <a:endParaRPr/>
          </a:p>
        </xdr:txBody>
      </xdr:sp>
    </xdr:grpSp>
    <xdr:clientData/>
  </xdr:twoCellAnchor>
  <xdr:twoCellAnchor editAs="oneCell">
    <xdr:from>
      <xdr:col>0</xdr:col>
      <xdr:colOff>180956</xdr:colOff>
      <xdr:row>45</xdr:row>
      <xdr:rowOff>171509</xdr:rowOff>
    </xdr:from>
    <xdr:to>
      <xdr:col>1</xdr:col>
      <xdr:colOff>116810</xdr:colOff>
      <xdr:row>47</xdr:row>
      <xdr:rowOff>114672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D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9720</xdr:colOff>
      <xdr:row>0</xdr:row>
      <xdr:rowOff>132605</xdr:rowOff>
    </xdr:from>
    <xdr:to>
      <xdr:col>10</xdr:col>
      <xdr:colOff>313841</xdr:colOff>
      <xdr:row>4</xdr:row>
      <xdr:rowOff>10281</xdr:rowOff>
    </xdr:to>
    <xdr:grpSp>
      <xdr:nvGrpSpPr>
        <xdr:cNvPr id="75282672" name="Grupo 75282671">
          <a:extLst>
            <a:ext uri="{FF2B5EF4-FFF2-40B4-BE49-F238E27FC236}">
              <a16:creationId xmlns:a16="http://schemas.microsoft.com/office/drawing/2014/main" xmlns="" id="{00000000-0008-0000-0E00-0000F0B87C04}"/>
            </a:ext>
          </a:extLst>
        </xdr:cNvPr>
        <xdr:cNvGrpSpPr/>
      </xdr:nvGrpSpPr>
      <xdr:grpSpPr bwMode="auto">
        <a:xfrm>
          <a:off x="9720" y="132605"/>
          <a:ext cx="8590871" cy="963526"/>
          <a:chOff x="10582" y="137584"/>
          <a:chExt cx="8706431" cy="937788"/>
        </a:xfrm>
      </xdr:grpSpPr>
      <xdr:pic>
        <xdr:nvPicPr>
          <xdr:cNvPr id="4" name="Imagem 1">
            <a:extLst>
              <a:ext uri="{FF2B5EF4-FFF2-40B4-BE49-F238E27FC236}">
                <a16:creationId xmlns:a16="http://schemas.microsoft.com/office/drawing/2014/main" xmlns="" id="{00000000-0008-0000-0E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10582" y="167693"/>
            <a:ext cx="8384284" cy="907679"/>
          </a:xfrm>
          <a:prstGeom prst="rect">
            <a:avLst/>
          </a:prstGeom>
          <a:noFill/>
        </xdr:spPr>
      </xdr:pic>
      <xdr:sp macro="" textlink="">
        <xdr:nvSpPr>
          <xdr:cNvPr id="5" name="Text 4">
            <a:extLst>
              <a:ext uri="{FF2B5EF4-FFF2-40B4-BE49-F238E27FC236}">
                <a16:creationId xmlns:a16="http://schemas.microsoft.com/office/drawing/2014/main" xmlns="" id="{00000000-0008-0000-0E00-000005000000}"/>
              </a:ext>
            </a:extLst>
          </xdr:cNvPr>
          <xdr:cNvSpPr>
            <a:spLocks/>
          </xdr:cNvSpPr>
        </xdr:nvSpPr>
        <xdr:spPr bwMode="auto">
          <a:xfrm>
            <a:off x="2542307" y="211864"/>
            <a:ext cx="6174705" cy="807798"/>
          </a:xfrm>
          <a:prstGeom prst="rect">
            <a:avLst/>
          </a:prstGeom>
          <a:noFill/>
        </xdr:spPr>
        <xdr:txBody>
          <a:bodyPr vertOverflow="clip" lIns="0" tIns="0" rIns="0" bIns="0" anchor="t"/>
          <a:lstStyle/>
          <a:p>
            <a:pPr algn="l">
              <a:defRPr/>
            </a:pP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Amendoim 1ª safra – Safras 2020/21 e 2021/22</a:t>
            </a:r>
            <a:b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  <a:t/>
            </a:r>
            <a:b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</a:br>
            <a:r>
              <a:rPr sz="15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Comparativo de área, produtividade e produção </a:t>
            </a:r>
            <a:endParaRPr/>
          </a:p>
        </xdr:txBody>
      </xdr:sp>
      <xdr:pic>
        <xdr:nvPicPr>
          <xdr:cNvPr id="6" name="Image 2_1">
            <a:extLst>
              <a:ext uri="{FF2B5EF4-FFF2-40B4-BE49-F238E27FC236}">
                <a16:creationId xmlns:a16="http://schemas.microsoft.com/office/drawing/2014/main" xmlns="" id="{00000000-0008-0000-0E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10582" y="137584"/>
            <a:ext cx="1614879" cy="903974"/>
          </a:xfrm>
          <a:prstGeom prst="rect">
            <a:avLst/>
          </a:prstGeom>
          <a:noFill/>
        </xdr:spPr>
      </xdr:pic>
    </xdr:grpSp>
    <xdr:clientData/>
  </xdr:twoCellAnchor>
  <xdr:twoCellAnchor editAs="oneCell">
    <xdr:from>
      <xdr:col>0</xdr:col>
      <xdr:colOff>139971</xdr:colOff>
      <xdr:row>44</xdr:row>
      <xdr:rowOff>164306</xdr:rowOff>
    </xdr:from>
    <xdr:to>
      <xdr:col>1</xdr:col>
      <xdr:colOff>39179</xdr:colOff>
      <xdr:row>46</xdr:row>
      <xdr:rowOff>114672</xdr:rowOff>
    </xdr:to>
    <xdr:sp macro="" textlink="">
      <xdr:nvSpPr>
        <xdr:cNvPr id="7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E00-000007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9971</xdr:colOff>
      <xdr:row>0</xdr:row>
      <xdr:rowOff>94803</xdr:rowOff>
    </xdr:from>
    <xdr:to>
      <xdr:col>11</xdr:col>
      <xdr:colOff>509587</xdr:colOff>
      <xdr:row>4</xdr:row>
      <xdr:rowOff>0</xdr:rowOff>
    </xdr:to>
    <xdr:grpSp>
      <xdr:nvGrpSpPr>
        <xdr:cNvPr id="99" name="Grupo 98">
          <a:extLst>
            <a:ext uri="{FF2B5EF4-FFF2-40B4-BE49-F238E27FC236}">
              <a16:creationId xmlns:a16="http://schemas.microsoft.com/office/drawing/2014/main" xmlns="" id="{00000000-0008-0000-0F00-000063000000}"/>
            </a:ext>
          </a:extLst>
        </xdr:cNvPr>
        <xdr:cNvGrpSpPr/>
      </xdr:nvGrpSpPr>
      <xdr:grpSpPr bwMode="auto">
        <a:xfrm>
          <a:off x="9971" y="94803"/>
          <a:ext cx="8595866" cy="943422"/>
          <a:chOff x="10582" y="137584"/>
          <a:chExt cx="8566845" cy="937788"/>
        </a:xfrm>
      </xdr:grpSpPr>
      <xdr:pic>
        <xdr:nvPicPr>
          <xdr:cNvPr id="4" name="Imagem 2">
            <a:extLst>
              <a:ext uri="{FF2B5EF4-FFF2-40B4-BE49-F238E27FC236}">
                <a16:creationId xmlns:a16="http://schemas.microsoft.com/office/drawing/2014/main" xmlns="" id="{00000000-0008-0000-0F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10583" y="167693"/>
            <a:ext cx="7503584" cy="907679"/>
          </a:xfrm>
          <a:prstGeom prst="rect">
            <a:avLst/>
          </a:prstGeom>
          <a:noFill/>
        </xdr:spPr>
      </xdr:pic>
      <xdr:sp macro="" textlink="">
        <xdr:nvSpPr>
          <xdr:cNvPr id="5" name="Text 4">
            <a:extLst>
              <a:ext uri="{FF2B5EF4-FFF2-40B4-BE49-F238E27FC236}">
                <a16:creationId xmlns:a16="http://schemas.microsoft.com/office/drawing/2014/main" xmlns="" id="{00000000-0008-0000-0F00-000005000000}"/>
              </a:ext>
            </a:extLst>
          </xdr:cNvPr>
          <xdr:cNvSpPr>
            <a:spLocks/>
          </xdr:cNvSpPr>
        </xdr:nvSpPr>
        <xdr:spPr bwMode="auto">
          <a:xfrm>
            <a:off x="2428336" y="241783"/>
            <a:ext cx="6149091" cy="805172"/>
          </a:xfrm>
          <a:prstGeom prst="rect">
            <a:avLst/>
          </a:prstGeom>
          <a:noFill/>
        </xdr:spPr>
        <xdr:txBody>
          <a:bodyPr vertOverflow="clip" lIns="0" tIns="0" rIns="0" bIns="0" anchor="t"/>
          <a:lstStyle/>
          <a:p>
            <a:pPr algn="l">
              <a:defRPr/>
            </a:pP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Amendoim 2ª safra – Safras 2020/21 e 2021/22</a:t>
            </a:r>
            <a:b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  <a:t/>
            </a:r>
            <a:b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</a:br>
            <a:r>
              <a:rPr sz="15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Comparativo de área, produtividade e produção </a:t>
            </a:r>
            <a:endParaRPr/>
          </a:p>
        </xdr:txBody>
      </xdr:sp>
      <xdr:pic>
        <xdr:nvPicPr>
          <xdr:cNvPr id="6" name="Image 2_1">
            <a:extLst>
              <a:ext uri="{FF2B5EF4-FFF2-40B4-BE49-F238E27FC236}">
                <a16:creationId xmlns:a16="http://schemas.microsoft.com/office/drawing/2014/main" xmlns="" id="{00000000-0008-0000-0F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10582" y="137584"/>
            <a:ext cx="1614879" cy="903974"/>
          </a:xfrm>
          <a:prstGeom prst="rect">
            <a:avLst/>
          </a:prstGeom>
          <a:noFill/>
        </xdr:spPr>
      </xdr:pic>
    </xdr:grpSp>
    <xdr:clientData/>
  </xdr:twoCellAnchor>
  <xdr:twoCellAnchor editAs="oneCell">
    <xdr:from>
      <xdr:col>0</xdr:col>
      <xdr:colOff>180733</xdr:colOff>
      <xdr:row>44</xdr:row>
      <xdr:rowOff>190455</xdr:rowOff>
    </xdr:from>
    <xdr:to>
      <xdr:col>1</xdr:col>
      <xdr:colOff>371447</xdr:colOff>
      <xdr:row>46</xdr:row>
      <xdr:rowOff>82153</xdr:rowOff>
    </xdr:to>
    <xdr:sp macro="" textlink="">
      <xdr:nvSpPr>
        <xdr:cNvPr id="7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F00-000007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498071</xdr:colOff>
      <xdr:row>4</xdr:row>
      <xdr:rowOff>9971</xdr:rowOff>
    </xdr:to>
    <xdr:grpSp>
      <xdr:nvGrpSpPr>
        <xdr:cNvPr id="1483436112" name="Grupo 1483436111">
          <a:extLst>
            <a:ext uri="{FF2B5EF4-FFF2-40B4-BE49-F238E27FC236}">
              <a16:creationId xmlns:a16="http://schemas.microsoft.com/office/drawing/2014/main" xmlns="" id="{00000000-0008-0000-1000-000050706B58}"/>
            </a:ext>
          </a:extLst>
        </xdr:cNvPr>
        <xdr:cNvGrpSpPr/>
      </xdr:nvGrpSpPr>
      <xdr:grpSpPr bwMode="auto">
        <a:xfrm>
          <a:off x="0" y="0"/>
          <a:ext cx="8870546" cy="962471"/>
          <a:chOff x="10582" y="137584"/>
          <a:chExt cx="8863178" cy="960576"/>
        </a:xfrm>
      </xdr:grpSpPr>
      <xdr:pic>
        <xdr:nvPicPr>
          <xdr:cNvPr id="4" name="Imagem 2">
            <a:extLst>
              <a:ext uri="{FF2B5EF4-FFF2-40B4-BE49-F238E27FC236}">
                <a16:creationId xmlns:a16="http://schemas.microsoft.com/office/drawing/2014/main" xmlns="" id="{00000000-0008-0000-1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10583" y="167693"/>
            <a:ext cx="8392582" cy="907679"/>
          </a:xfrm>
          <a:prstGeom prst="rect">
            <a:avLst/>
          </a:prstGeom>
          <a:noFill/>
        </xdr:spPr>
      </xdr:pic>
      <xdr:sp macro="" textlink="">
        <xdr:nvSpPr>
          <xdr:cNvPr id="5" name="Text 4">
            <a:extLst>
              <a:ext uri="{FF2B5EF4-FFF2-40B4-BE49-F238E27FC236}">
                <a16:creationId xmlns:a16="http://schemas.microsoft.com/office/drawing/2014/main" xmlns="" id="{00000000-0008-0000-1000-000005000000}"/>
              </a:ext>
            </a:extLst>
          </xdr:cNvPr>
          <xdr:cNvSpPr>
            <a:spLocks/>
          </xdr:cNvSpPr>
        </xdr:nvSpPr>
        <xdr:spPr bwMode="auto">
          <a:xfrm>
            <a:off x="2717187" y="299265"/>
            <a:ext cx="6156573" cy="798895"/>
          </a:xfrm>
          <a:prstGeom prst="rect">
            <a:avLst/>
          </a:prstGeom>
          <a:noFill/>
        </xdr:spPr>
        <xdr:txBody>
          <a:bodyPr vertOverflow="clip" lIns="0" tIns="0" rIns="0" bIns="0" anchor="t"/>
          <a:lstStyle/>
          <a:p>
            <a:pPr algn="l">
              <a:defRPr/>
            </a:pPr>
            <a:r>
              <a:rPr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Amendoim total (1ª e 2ª safra) – Safras 2020/21 e 2021/22</a:t>
            </a:r>
            <a:br>
              <a:rPr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  <a:t/>
            </a:r>
            <a:b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</a:br>
            <a:r>
              <a:rPr sz="14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Comparativo de área, produtividade e produção </a:t>
            </a:r>
            <a:endParaRPr/>
          </a:p>
        </xdr:txBody>
      </xdr:sp>
      <xdr:pic>
        <xdr:nvPicPr>
          <xdr:cNvPr id="6" name="Image 2_1">
            <a:extLst>
              <a:ext uri="{FF2B5EF4-FFF2-40B4-BE49-F238E27FC236}">
                <a16:creationId xmlns:a16="http://schemas.microsoft.com/office/drawing/2014/main" xmlns="" id="{00000000-0008-0000-10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10582" y="137584"/>
            <a:ext cx="1614879" cy="903974"/>
          </a:xfrm>
          <a:prstGeom prst="rect">
            <a:avLst/>
          </a:prstGeom>
          <a:noFill/>
        </xdr:spPr>
      </xdr:pic>
      <xdr:pic>
        <xdr:nvPicPr>
          <xdr:cNvPr id="7" name="Imagem 5">
            <a:extLst>
              <a:ext uri="{FF2B5EF4-FFF2-40B4-BE49-F238E27FC236}">
                <a16:creationId xmlns:a16="http://schemas.microsoft.com/office/drawing/2014/main" xmlns="" id="{00000000-0008-0000-10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/>
        </xdr:blipFill>
        <xdr:spPr bwMode="auto">
          <a:xfrm>
            <a:off x="1820333" y="264585"/>
            <a:ext cx="644673" cy="666750"/>
          </a:xfrm>
          <a:prstGeom prst="rect">
            <a:avLst/>
          </a:prstGeom>
          <a:noFill/>
        </xdr:spPr>
      </xdr:pic>
    </xdr:grpSp>
    <xdr:clientData/>
  </xdr:twoCellAnchor>
  <xdr:twoCellAnchor editAs="oneCell">
    <xdr:from>
      <xdr:col>0</xdr:col>
      <xdr:colOff>245566</xdr:colOff>
      <xdr:row>44</xdr:row>
      <xdr:rowOff>130016</xdr:rowOff>
    </xdr:from>
    <xdr:to>
      <xdr:col>1</xdr:col>
      <xdr:colOff>76990</xdr:colOff>
      <xdr:row>46</xdr:row>
      <xdr:rowOff>75009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0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57358</xdr:rowOff>
    </xdr:from>
    <xdr:to>
      <xdr:col>11</xdr:col>
      <xdr:colOff>319087</xdr:colOff>
      <xdr:row>4</xdr:row>
      <xdr:rowOff>0</xdr:rowOff>
    </xdr:to>
    <xdr:grpSp>
      <xdr:nvGrpSpPr>
        <xdr:cNvPr id="1483436112" name="Grupo 1483436111">
          <a:extLst>
            <a:ext uri="{FF2B5EF4-FFF2-40B4-BE49-F238E27FC236}">
              <a16:creationId xmlns:a16="http://schemas.microsoft.com/office/drawing/2014/main" xmlns="" id="{00000000-0008-0000-1100-000050706B58}"/>
            </a:ext>
          </a:extLst>
        </xdr:cNvPr>
        <xdr:cNvGrpSpPr/>
      </xdr:nvGrpSpPr>
      <xdr:grpSpPr bwMode="auto">
        <a:xfrm>
          <a:off x="0" y="57358"/>
          <a:ext cx="8796337" cy="676067"/>
          <a:chOff x="0" y="52917"/>
          <a:chExt cx="8289233" cy="986473"/>
        </a:xfrm>
      </xdr:grpSpPr>
      <xdr:pic>
        <xdr:nvPicPr>
          <xdr:cNvPr id="4" name="Imagem 1">
            <a:extLst>
              <a:ext uri="{FF2B5EF4-FFF2-40B4-BE49-F238E27FC236}">
                <a16:creationId xmlns:a16="http://schemas.microsoft.com/office/drawing/2014/main" xmlns="" id="{00000000-0008-0000-11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0" y="74084"/>
            <a:ext cx="7473898" cy="965306"/>
          </a:xfrm>
          <a:prstGeom prst="rect">
            <a:avLst/>
          </a:prstGeom>
          <a:noFill/>
        </xdr:spPr>
      </xdr:pic>
      <xdr:sp macro="" textlink="">
        <xdr:nvSpPr>
          <xdr:cNvPr id="5" name="Text 4">
            <a:extLst>
              <a:ext uri="{FF2B5EF4-FFF2-40B4-BE49-F238E27FC236}">
                <a16:creationId xmlns:a16="http://schemas.microsoft.com/office/drawing/2014/main" xmlns="" id="{00000000-0008-0000-1100-000005000000}"/>
              </a:ext>
            </a:extLst>
          </xdr:cNvPr>
          <xdr:cNvSpPr>
            <a:spLocks/>
          </xdr:cNvSpPr>
        </xdr:nvSpPr>
        <xdr:spPr bwMode="auto">
          <a:xfrm>
            <a:off x="2346518" y="150175"/>
            <a:ext cx="5942715" cy="791957"/>
          </a:xfrm>
          <a:prstGeom prst="rect">
            <a:avLst/>
          </a:prstGeom>
          <a:noFill/>
        </xdr:spPr>
        <xdr:txBody>
          <a:bodyPr vertOverflow="clip" lIns="0" tIns="0" rIns="0" bIns="0" anchor="t"/>
          <a:lstStyle/>
          <a:p>
            <a:pPr algn="l">
              <a:defRPr/>
            </a:pP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Arroz sequeiro – Safras 2020/21 e 2021/22</a:t>
            </a:r>
            <a:b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5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Comparativo de área, produtividade e produção</a:t>
            </a:r>
            <a:endParaRPr/>
          </a:p>
        </xdr:txBody>
      </xdr:sp>
      <xdr:pic>
        <xdr:nvPicPr>
          <xdr:cNvPr id="6" name="Imagem 4">
            <a:extLst>
              <a:ext uri="{FF2B5EF4-FFF2-40B4-BE49-F238E27FC236}">
                <a16:creationId xmlns:a16="http://schemas.microsoft.com/office/drawing/2014/main" xmlns="" id="{00000000-0008-0000-11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tretch/>
        </xdr:blipFill>
        <xdr:spPr bwMode="auto">
          <a:xfrm>
            <a:off x="1639226" y="202294"/>
            <a:ext cx="638312" cy="760744"/>
          </a:xfrm>
          <a:prstGeom prst="rect">
            <a:avLst/>
          </a:prstGeom>
          <a:noFill/>
        </xdr:spPr>
      </xdr:pic>
      <xdr:pic>
        <xdr:nvPicPr>
          <xdr:cNvPr id="7" name="Image 2_1">
            <a:extLst>
              <a:ext uri="{FF2B5EF4-FFF2-40B4-BE49-F238E27FC236}">
                <a16:creationId xmlns:a16="http://schemas.microsoft.com/office/drawing/2014/main" xmlns="" id="{00000000-0008-0000-11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/>
        </xdr:blipFill>
        <xdr:spPr bwMode="auto">
          <a:xfrm>
            <a:off x="0" y="52917"/>
            <a:ext cx="1615717" cy="905338"/>
          </a:xfrm>
          <a:prstGeom prst="rect">
            <a:avLst/>
          </a:prstGeom>
          <a:noFill/>
        </xdr:spPr>
      </xdr:pic>
    </xdr:grp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1249337</xdr:colOff>
      <xdr:row>48</xdr:row>
      <xdr:rowOff>116443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1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398487</xdr:colOff>
      <xdr:row>4</xdr:row>
      <xdr:rowOff>0</xdr:rowOff>
    </xdr:to>
    <xdr:grpSp>
      <xdr:nvGrpSpPr>
        <xdr:cNvPr id="75432656" name="Grupo 75432655">
          <a:extLst>
            <a:ext uri="{FF2B5EF4-FFF2-40B4-BE49-F238E27FC236}">
              <a16:creationId xmlns:a16="http://schemas.microsoft.com/office/drawing/2014/main" xmlns="" id="{00000000-0008-0000-1200-0000D0027F04}"/>
            </a:ext>
          </a:extLst>
        </xdr:cNvPr>
        <xdr:cNvGrpSpPr/>
      </xdr:nvGrpSpPr>
      <xdr:grpSpPr bwMode="auto">
        <a:xfrm>
          <a:off x="0" y="0"/>
          <a:ext cx="7751787" cy="1009650"/>
          <a:chOff x="0" y="31750"/>
          <a:chExt cx="8306249" cy="1007640"/>
        </a:xfrm>
      </xdr:grpSpPr>
      <xdr:pic>
        <xdr:nvPicPr>
          <xdr:cNvPr id="4" name="Imagem 2">
            <a:extLst>
              <a:ext uri="{FF2B5EF4-FFF2-40B4-BE49-F238E27FC236}">
                <a16:creationId xmlns:a16="http://schemas.microsoft.com/office/drawing/2014/main" xmlns="" id="{00000000-0008-0000-12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0" y="74084"/>
            <a:ext cx="7898268" cy="965306"/>
          </a:xfrm>
          <a:prstGeom prst="rect">
            <a:avLst/>
          </a:prstGeom>
          <a:noFill/>
        </xdr:spPr>
      </xdr:pic>
      <xdr:sp macro="" textlink="">
        <xdr:nvSpPr>
          <xdr:cNvPr id="5" name="Text 4">
            <a:extLst>
              <a:ext uri="{FF2B5EF4-FFF2-40B4-BE49-F238E27FC236}">
                <a16:creationId xmlns:a16="http://schemas.microsoft.com/office/drawing/2014/main" xmlns="" id="{00000000-0008-0000-1200-000005000000}"/>
              </a:ext>
            </a:extLst>
          </xdr:cNvPr>
          <xdr:cNvSpPr>
            <a:spLocks/>
          </xdr:cNvSpPr>
        </xdr:nvSpPr>
        <xdr:spPr bwMode="auto">
          <a:xfrm>
            <a:off x="2352755" y="164835"/>
            <a:ext cx="5953494" cy="798507"/>
          </a:xfrm>
          <a:prstGeom prst="rect">
            <a:avLst/>
          </a:prstGeom>
          <a:noFill/>
        </xdr:spPr>
        <xdr:txBody>
          <a:bodyPr vertOverflow="clip" lIns="0" tIns="0" rIns="0" bIns="0" anchor="t"/>
          <a:lstStyle/>
          <a:p>
            <a:pPr algn="l">
              <a:defRPr/>
            </a:pP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Arroz irrigado – Safras 2020/21 e 2021/22</a:t>
            </a:r>
            <a:b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  <a:t/>
            </a:r>
            <a:b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</a:br>
            <a:r>
              <a:rPr sz="15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Comparativo de área, produtividade e produção</a:t>
            </a:r>
            <a:endParaRPr/>
          </a:p>
        </xdr:txBody>
      </xdr:sp>
      <xdr:pic>
        <xdr:nvPicPr>
          <xdr:cNvPr id="6" name="Imagem 4">
            <a:extLst>
              <a:ext uri="{FF2B5EF4-FFF2-40B4-BE49-F238E27FC236}">
                <a16:creationId xmlns:a16="http://schemas.microsoft.com/office/drawing/2014/main" xmlns="" id="{00000000-0008-0000-12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tretch/>
        </xdr:blipFill>
        <xdr:spPr bwMode="auto">
          <a:xfrm>
            <a:off x="1511468" y="243417"/>
            <a:ext cx="681405" cy="645582"/>
          </a:xfrm>
          <a:prstGeom prst="rect">
            <a:avLst/>
          </a:prstGeom>
          <a:noFill/>
        </xdr:spPr>
      </xdr:pic>
      <xdr:pic>
        <xdr:nvPicPr>
          <xdr:cNvPr id="7" name="Image 2_1">
            <a:extLst>
              <a:ext uri="{FF2B5EF4-FFF2-40B4-BE49-F238E27FC236}">
                <a16:creationId xmlns:a16="http://schemas.microsoft.com/office/drawing/2014/main" xmlns="" id="{00000000-0008-0000-12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/>
        </xdr:blipFill>
        <xdr:spPr bwMode="auto">
          <a:xfrm>
            <a:off x="0" y="31750"/>
            <a:ext cx="1615717" cy="905338"/>
          </a:xfrm>
          <a:prstGeom prst="rect">
            <a:avLst/>
          </a:prstGeom>
          <a:noFill/>
        </xdr:spPr>
      </xdr:pic>
    </xdr:grpSp>
    <xdr:clientData/>
  </xdr:twoCellAnchor>
  <xdr:twoCellAnchor editAs="oneCell">
    <xdr:from>
      <xdr:col>0</xdr:col>
      <xdr:colOff>0</xdr:colOff>
      <xdr:row>48</xdr:row>
      <xdr:rowOff>0</xdr:rowOff>
    </xdr:from>
    <xdr:to>
      <xdr:col>1</xdr:col>
      <xdr:colOff>253910</xdr:colOff>
      <xdr:row>49</xdr:row>
      <xdr:rowOff>109299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2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589796</xdr:colOff>
      <xdr:row>3</xdr:row>
      <xdr:rowOff>181094</xdr:rowOff>
    </xdr:to>
    <xdr:grpSp>
      <xdr:nvGrpSpPr>
        <xdr:cNvPr id="1483436112" name="Grupo 1483436111">
          <a:extLst>
            <a:ext uri="{FF2B5EF4-FFF2-40B4-BE49-F238E27FC236}">
              <a16:creationId xmlns:a16="http://schemas.microsoft.com/office/drawing/2014/main" xmlns="" id="{00000000-0008-0000-1300-000050706B58}"/>
            </a:ext>
          </a:extLst>
        </xdr:cNvPr>
        <xdr:cNvGrpSpPr/>
      </xdr:nvGrpSpPr>
      <xdr:grpSpPr bwMode="auto">
        <a:xfrm>
          <a:off x="0" y="0"/>
          <a:ext cx="8796433" cy="959957"/>
          <a:chOff x="0" y="52917"/>
          <a:chExt cx="8315933" cy="986473"/>
        </a:xfrm>
      </xdr:grpSpPr>
      <xdr:pic>
        <xdr:nvPicPr>
          <xdr:cNvPr id="4" name="Imagem 2">
            <a:extLst>
              <a:ext uri="{FF2B5EF4-FFF2-40B4-BE49-F238E27FC236}">
                <a16:creationId xmlns:a16="http://schemas.microsoft.com/office/drawing/2014/main" xmlns="" id="{00000000-0008-0000-13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0" y="74084"/>
            <a:ext cx="7741581" cy="965306"/>
          </a:xfrm>
          <a:prstGeom prst="rect">
            <a:avLst/>
          </a:prstGeom>
          <a:noFill/>
        </xdr:spPr>
      </xdr:pic>
      <xdr:sp macro="" textlink="">
        <xdr:nvSpPr>
          <xdr:cNvPr id="5" name="Text 4">
            <a:extLst>
              <a:ext uri="{FF2B5EF4-FFF2-40B4-BE49-F238E27FC236}">
                <a16:creationId xmlns:a16="http://schemas.microsoft.com/office/drawing/2014/main" xmlns="" id="{00000000-0008-0000-1300-000005000000}"/>
              </a:ext>
            </a:extLst>
          </xdr:cNvPr>
          <xdr:cNvSpPr>
            <a:spLocks/>
          </xdr:cNvSpPr>
        </xdr:nvSpPr>
        <xdr:spPr bwMode="auto">
          <a:xfrm>
            <a:off x="2348920" y="139114"/>
            <a:ext cx="5967013" cy="794925"/>
          </a:xfrm>
          <a:prstGeom prst="rect">
            <a:avLst/>
          </a:prstGeom>
          <a:noFill/>
        </xdr:spPr>
        <xdr:txBody>
          <a:bodyPr vertOverflow="clip" lIns="0" tIns="0" rIns="0" bIns="0" anchor="t"/>
          <a:lstStyle/>
          <a:p>
            <a:pPr algn="l">
              <a:defRPr/>
            </a:pP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Arroz – Safras 2020/21 e 2021/22</a:t>
            </a:r>
            <a:b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5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Comparativo de área, produtividade e produção</a:t>
            </a:r>
            <a:endParaRPr/>
          </a:p>
        </xdr:txBody>
      </xdr:sp>
      <xdr:pic>
        <xdr:nvPicPr>
          <xdr:cNvPr id="6" name="Picture_11">
            <a:extLst>
              <a:ext uri="{FF2B5EF4-FFF2-40B4-BE49-F238E27FC236}">
                <a16:creationId xmlns:a16="http://schemas.microsoft.com/office/drawing/2014/main" xmlns="" id="{00000000-0008-0000-13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tretch/>
        </xdr:blipFill>
        <xdr:spPr bwMode="auto">
          <a:xfrm>
            <a:off x="1628708" y="190500"/>
            <a:ext cx="638312" cy="645582"/>
          </a:xfrm>
          <a:prstGeom prst="rect">
            <a:avLst/>
          </a:prstGeom>
          <a:noFill/>
        </xdr:spPr>
      </xdr:pic>
      <xdr:pic>
        <xdr:nvPicPr>
          <xdr:cNvPr id="7" name="Image 2_1">
            <a:extLst>
              <a:ext uri="{FF2B5EF4-FFF2-40B4-BE49-F238E27FC236}">
                <a16:creationId xmlns:a16="http://schemas.microsoft.com/office/drawing/2014/main" xmlns="" id="{00000000-0008-0000-13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/>
        </xdr:blipFill>
        <xdr:spPr bwMode="auto">
          <a:xfrm>
            <a:off x="0" y="52917"/>
            <a:ext cx="1615717" cy="905338"/>
          </a:xfrm>
          <a:prstGeom prst="rect">
            <a:avLst/>
          </a:prstGeom>
          <a:noFill/>
        </xdr:spPr>
      </xdr:pic>
    </xdr:grpSp>
    <xdr:clientData/>
  </xdr:twoCellAnchor>
  <xdr:twoCellAnchor editAs="oneCell">
    <xdr:from>
      <xdr:col>0</xdr:col>
      <xdr:colOff>0</xdr:colOff>
      <xdr:row>47</xdr:row>
      <xdr:rowOff>0</xdr:rowOff>
    </xdr:from>
    <xdr:to>
      <xdr:col>1</xdr:col>
      <xdr:colOff>68563</xdr:colOff>
      <xdr:row>48</xdr:row>
      <xdr:rowOff>162535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3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10027</xdr:colOff>
      <xdr:row>0</xdr:row>
      <xdr:rowOff>0</xdr:rowOff>
    </xdr:from>
    <xdr:to>
      <xdr:col>10</xdr:col>
      <xdr:colOff>0</xdr:colOff>
      <xdr:row>3</xdr:row>
      <xdr:rowOff>171152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xmlns="" id="{00000000-0008-0000-1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194639</xdr:colOff>
      <xdr:row>0</xdr:row>
      <xdr:rowOff>103993</xdr:rowOff>
    </xdr:from>
    <xdr:to>
      <xdr:col>10</xdr:col>
      <xdr:colOff>0</xdr:colOff>
      <xdr:row>3</xdr:row>
      <xdr:rowOff>75902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xmlns="" id="{00000000-0008-0000-1500-000005000000}"/>
            </a:ext>
          </a:extLst>
        </xdr:cNvPr>
        <xdr:cNvSpPr>
          <a:spLocks/>
        </xdr:cNvSpPr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1ª safra cores – Safras 2020/21 e 2021/22</a:t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175431</xdr:colOff>
      <xdr:row>3</xdr:row>
      <xdr:rowOff>114597</xdr:rowOff>
    </xdr:to>
    <xdr:pic>
      <xdr:nvPicPr>
        <xdr:cNvPr id="6" name="Image 2_1">
          <a:extLst>
            <a:ext uri="{FF2B5EF4-FFF2-40B4-BE49-F238E27FC236}">
              <a16:creationId xmlns:a16="http://schemas.microsoft.com/office/drawing/2014/main" xmlns="" id="{00000000-0008-0000-1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272987</xdr:colOff>
      <xdr:row>0</xdr:row>
      <xdr:rowOff>132791</xdr:rowOff>
    </xdr:from>
    <xdr:to>
      <xdr:col>2</xdr:col>
      <xdr:colOff>97752</xdr:colOff>
      <xdr:row>3</xdr:row>
      <xdr:rowOff>28276</xdr:rowOff>
    </xdr:to>
    <xdr:pic>
      <xdr:nvPicPr>
        <xdr:cNvPr id="7" name="Imagem 4">
          <a:extLst>
            <a:ext uri="{FF2B5EF4-FFF2-40B4-BE49-F238E27FC236}">
              <a16:creationId xmlns:a16="http://schemas.microsoft.com/office/drawing/2014/main" xmlns="" id="{00000000-0008-0000-1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1372306</xdr:colOff>
      <xdr:row>50</xdr:row>
      <xdr:rowOff>97155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5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9971</xdr:colOff>
      <xdr:row>0</xdr:row>
      <xdr:rowOff>9599</xdr:rowOff>
    </xdr:from>
    <xdr:to>
      <xdr:col>10</xdr:col>
      <xdr:colOff>0</xdr:colOff>
      <xdr:row>4</xdr:row>
      <xdr:rowOff>0</xdr:rowOff>
    </xdr:to>
    <xdr:pic>
      <xdr:nvPicPr>
        <xdr:cNvPr id="4" name="Imagem 2">
          <a:extLst>
            <a:ext uri="{FF2B5EF4-FFF2-40B4-BE49-F238E27FC236}">
              <a16:creationId xmlns:a16="http://schemas.microsoft.com/office/drawing/2014/main" xmlns="" id="{00000000-0008-0000-1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273499</xdr:colOff>
      <xdr:row>0</xdr:row>
      <xdr:rowOff>123192</xdr:rowOff>
    </xdr:from>
    <xdr:to>
      <xdr:col>11</xdr:col>
      <xdr:colOff>0</xdr:colOff>
      <xdr:row>3</xdr:row>
      <xdr:rowOff>114597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xmlns="" id="{00000000-0008-0000-1600-000005000000}"/>
            </a:ext>
          </a:extLst>
        </xdr:cNvPr>
        <xdr:cNvSpPr>
          <a:spLocks/>
        </xdr:cNvSpPr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1ª safra preto – Safras 2020/21 e 2021/22</a:t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9599</xdr:rowOff>
    </xdr:from>
    <xdr:to>
      <xdr:col>1</xdr:col>
      <xdr:colOff>381241</xdr:colOff>
      <xdr:row>3</xdr:row>
      <xdr:rowOff>123526</xdr:rowOff>
    </xdr:to>
    <xdr:pic>
      <xdr:nvPicPr>
        <xdr:cNvPr id="6" name="Image 2_1">
          <a:extLst>
            <a:ext uri="{FF2B5EF4-FFF2-40B4-BE49-F238E27FC236}">
              <a16:creationId xmlns:a16="http://schemas.microsoft.com/office/drawing/2014/main" xmlns="" id="{00000000-0008-0000-1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312678</xdr:colOff>
      <xdr:row>0</xdr:row>
      <xdr:rowOff>132791</xdr:rowOff>
    </xdr:from>
    <xdr:to>
      <xdr:col>2</xdr:col>
      <xdr:colOff>244115</xdr:colOff>
      <xdr:row>3</xdr:row>
      <xdr:rowOff>28276</xdr:rowOff>
    </xdr:to>
    <xdr:pic>
      <xdr:nvPicPr>
        <xdr:cNvPr id="7" name="Imagem 5">
          <a:extLst>
            <a:ext uri="{FF2B5EF4-FFF2-40B4-BE49-F238E27FC236}">
              <a16:creationId xmlns:a16="http://schemas.microsoft.com/office/drawing/2014/main" xmlns="" id="{00000000-0008-0000-1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1</xdr:col>
      <xdr:colOff>185346</xdr:colOff>
      <xdr:row>52</xdr:row>
      <xdr:rowOff>85725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6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9813</xdr:colOff>
      <xdr:row>0</xdr:row>
      <xdr:rowOff>114522</xdr:rowOff>
    </xdr:from>
    <xdr:to>
      <xdr:col>10</xdr:col>
      <xdr:colOff>0</xdr:colOff>
      <xdr:row>4</xdr:row>
      <xdr:rowOff>0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xmlns="" id="{00000000-0008-0000-1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673576</xdr:colOff>
      <xdr:row>0</xdr:row>
      <xdr:rowOff>200917</xdr:rowOff>
    </xdr:from>
    <xdr:to>
      <xdr:col>9</xdr:col>
      <xdr:colOff>751154</xdr:colOff>
      <xdr:row>3</xdr:row>
      <xdr:rowOff>95250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xmlns="" id="{00000000-0008-0000-1700-000005000000}"/>
            </a:ext>
          </a:extLst>
        </xdr:cNvPr>
        <xdr:cNvSpPr>
          <a:spLocks/>
        </xdr:cNvSpPr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1ª safra caupi – Safras 2020/21 e 2021/22</a:t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114522</xdr:rowOff>
    </xdr:from>
    <xdr:to>
      <xdr:col>0</xdr:col>
      <xdr:colOff>1971675</xdr:colOff>
      <xdr:row>3</xdr:row>
      <xdr:rowOff>152400</xdr:rowOff>
    </xdr:to>
    <xdr:pic>
      <xdr:nvPicPr>
        <xdr:cNvPr id="6" name="Image 2_1">
          <a:extLst>
            <a:ext uri="{FF2B5EF4-FFF2-40B4-BE49-F238E27FC236}">
              <a16:creationId xmlns:a16="http://schemas.microsoft.com/office/drawing/2014/main" xmlns="" id="{00000000-0008-0000-17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114522"/>
          <a:ext cx="1971675" cy="93322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1972484</xdr:colOff>
      <xdr:row>0</xdr:row>
      <xdr:rowOff>229045</xdr:rowOff>
    </xdr:from>
    <xdr:to>
      <xdr:col>1</xdr:col>
      <xdr:colOff>663782</xdr:colOff>
      <xdr:row>3</xdr:row>
      <xdr:rowOff>19347</xdr:rowOff>
    </xdr:to>
    <xdr:pic>
      <xdr:nvPicPr>
        <xdr:cNvPr id="7" name="Imagem 4">
          <a:extLst>
            <a:ext uri="{FF2B5EF4-FFF2-40B4-BE49-F238E27FC236}">
              <a16:creationId xmlns:a16="http://schemas.microsoft.com/office/drawing/2014/main" xmlns="" id="{00000000-0008-0000-17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1240408</xdr:colOff>
      <xdr:row>49</xdr:row>
      <xdr:rowOff>118586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7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19831</xdr:colOff>
      <xdr:row>0</xdr:row>
      <xdr:rowOff>1030113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200-00002D000000}"/>
            </a:ext>
          </a:extLst>
        </xdr:cNvPr>
        <xdr:cNvGrpSpPr/>
      </xdr:nvGrpSpPr>
      <xdr:grpSpPr bwMode="auto">
        <a:xfrm>
          <a:off x="0" y="0"/>
          <a:ext cx="7249306" cy="1030113"/>
          <a:chOff x="1" y="1"/>
          <a:chExt cx="7302938" cy="1017882"/>
        </a:xfrm>
      </xdr:grpSpPr>
      <xdr:pic>
        <xdr:nvPicPr>
          <xdr:cNvPr id="3" name="Image 1_1">
            <a:extLst>
              <a:ext uri="{FF2B5EF4-FFF2-40B4-BE49-F238E27FC236}">
                <a16:creationId xmlns:a16="http://schemas.microsoft.com/office/drawing/2014/main" xmlns="" id="{00000000-0008-0000-02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1" y="17597"/>
            <a:ext cx="7302938" cy="1000286"/>
          </a:xfrm>
          <a:prstGeom prst="rect">
            <a:avLst/>
          </a:prstGeom>
          <a:noFill/>
        </xdr:spPr>
      </xdr:pic>
      <xdr:pic>
        <xdr:nvPicPr>
          <xdr:cNvPr id="4" name="Image 2_1">
            <a:extLst>
              <a:ext uri="{FF2B5EF4-FFF2-40B4-BE49-F238E27FC236}">
                <a16:creationId xmlns:a16="http://schemas.microsoft.com/office/drawing/2014/main" xmlns="" id="{00000000-0008-0000-02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28575" y="1"/>
            <a:ext cx="1628775" cy="928284"/>
          </a:xfrm>
          <a:prstGeom prst="rect">
            <a:avLst/>
          </a:prstGeom>
          <a:noFill/>
        </xdr:spPr>
      </xdr:pic>
      <xdr:sp macro="" textlink="">
        <xdr:nvSpPr>
          <xdr:cNvPr id="5" name="Text 4">
            <a:extLst>
              <a:ext uri="{FF2B5EF4-FFF2-40B4-BE49-F238E27FC236}">
                <a16:creationId xmlns:a16="http://schemas.microsoft.com/office/drawing/2014/main" xmlns="" id="{00000000-0008-0000-0200-000006000000}"/>
              </a:ext>
            </a:extLst>
          </xdr:cNvPr>
          <xdr:cNvSpPr>
            <a:spLocks/>
          </xdr:cNvSpPr>
        </xdr:nvSpPr>
        <xdr:spPr bwMode="auto">
          <a:xfrm>
            <a:off x="1909705" y="103674"/>
            <a:ext cx="5326058" cy="801111"/>
          </a:xfrm>
          <a:prstGeom prst="rect">
            <a:avLst/>
          </a:prstGeom>
          <a:noFill/>
        </xdr:spPr>
        <xdr:txBody>
          <a:bodyPr vertOverflow="clip" lIns="0" tIns="0" rIns="0" bIns="0" anchor="t"/>
          <a:lstStyle/>
          <a:p>
            <a:pPr algn="l">
              <a:defRPr/>
            </a:pP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Brasil – Safras 2020/21 e 2021/22</a:t>
            </a:r>
            <a:b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  <a:t/>
            </a:r>
            <a:b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</a:br>
            <a:r>
              <a:rPr sz="15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Estimativa da área de grãos - </a:t>
            </a:r>
            <a:r>
              <a:rPr sz="11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(Em mil hectares)</a:t>
            </a:r>
            <a:endParaRPr/>
          </a:p>
        </xdr:txBody>
      </xdr:sp>
    </xdr:grpSp>
    <xdr:clientData/>
  </xdr:twoCellAnchor>
  <xdr:twoCellAnchor editAs="oneCell">
    <xdr:from>
      <xdr:col>0</xdr:col>
      <xdr:colOff>66228</xdr:colOff>
      <xdr:row>51</xdr:row>
      <xdr:rowOff>75009</xdr:rowOff>
    </xdr:from>
    <xdr:to>
      <xdr:col>0</xdr:col>
      <xdr:colOff>1317947</xdr:colOff>
      <xdr:row>53</xdr:row>
      <xdr:rowOff>20716</xdr:rowOff>
    </xdr:to>
    <xdr:sp macro="" textlink="">
      <xdr:nvSpPr>
        <xdr:cNvPr id="6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SpPr/>
      </xdr:nvSpPr>
      <xdr:spPr bwMode="auto">
        <a:xfrm>
          <a:off x="66228" y="12038409"/>
          <a:ext cx="1251719" cy="441007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85389</xdr:rowOff>
    </xdr:from>
    <xdr:to>
      <xdr:col>10</xdr:col>
      <xdr:colOff>0</xdr:colOff>
      <xdr:row>4</xdr:row>
      <xdr:rowOff>0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xmlns="" id="{00000000-0008-0000-1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293089</xdr:colOff>
      <xdr:row>0</xdr:row>
      <xdr:rowOff>189755</xdr:rowOff>
    </xdr:from>
    <xdr:to>
      <xdr:col>11</xdr:col>
      <xdr:colOff>230105</xdr:colOff>
      <xdr:row>3</xdr:row>
      <xdr:rowOff>133885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xmlns="" id="{00000000-0008-0000-1800-000005000000}"/>
            </a:ext>
          </a:extLst>
        </xdr:cNvPr>
        <xdr:cNvSpPr>
          <a:spLocks/>
        </xdr:cNvSpPr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1ª safra – Safras 2020/21 e 2021/22</a:t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38639</xdr:colOff>
      <xdr:row>0</xdr:row>
      <xdr:rowOff>75902</xdr:rowOff>
    </xdr:from>
    <xdr:to>
      <xdr:col>1</xdr:col>
      <xdr:colOff>419667</xdr:colOff>
      <xdr:row>3</xdr:row>
      <xdr:rowOff>114537</xdr:rowOff>
    </xdr:to>
    <xdr:pic>
      <xdr:nvPicPr>
        <xdr:cNvPr id="6" name="Image 2_1">
          <a:extLst>
            <a:ext uri="{FF2B5EF4-FFF2-40B4-BE49-F238E27FC236}">
              <a16:creationId xmlns:a16="http://schemas.microsoft.com/office/drawing/2014/main" xmlns="" id="{00000000-0008-0000-1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283294</xdr:colOff>
      <xdr:row>0</xdr:row>
      <xdr:rowOff>208731</xdr:rowOff>
    </xdr:from>
    <xdr:to>
      <xdr:col>2</xdr:col>
      <xdr:colOff>214731</xdr:colOff>
      <xdr:row>3</xdr:row>
      <xdr:rowOff>28633</xdr:rowOff>
    </xdr:to>
    <xdr:pic>
      <xdr:nvPicPr>
        <xdr:cNvPr id="7" name="Imagem 4">
          <a:extLst>
            <a:ext uri="{FF2B5EF4-FFF2-40B4-BE49-F238E27FC236}">
              <a16:creationId xmlns:a16="http://schemas.microsoft.com/office/drawing/2014/main" xmlns="" id="{00000000-0008-0000-18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1</xdr:col>
      <xdr:colOff>97947</xdr:colOff>
      <xdr:row>47</xdr:row>
      <xdr:rowOff>162535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8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104365</xdr:rowOff>
    </xdr:from>
    <xdr:to>
      <xdr:col>10</xdr:col>
      <xdr:colOff>0</xdr:colOff>
      <xdr:row>4</xdr:row>
      <xdr:rowOff>9673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xmlns="" id="{00000000-0008-0000-1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04365"/>
          <a:ext cx="8598477" cy="96171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514461</xdr:colOff>
      <xdr:row>0</xdr:row>
      <xdr:rowOff>151804</xdr:rowOff>
    </xdr:from>
    <xdr:to>
      <xdr:col>11</xdr:col>
      <xdr:colOff>145997</xdr:colOff>
      <xdr:row>3</xdr:row>
      <xdr:rowOff>57298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xmlns="" id="{00000000-0008-0000-1900-000005000000}"/>
            </a:ext>
          </a:extLst>
        </xdr:cNvPr>
        <xdr:cNvSpPr>
          <a:spLocks/>
        </xdr:cNvSpPr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2ª safra cores – Safras 2020/21 e 2021/22</a:t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75902</xdr:rowOff>
    </xdr:from>
    <xdr:to>
      <xdr:col>1</xdr:col>
      <xdr:colOff>273499</xdr:colOff>
      <xdr:row>3</xdr:row>
      <xdr:rowOff>114597</xdr:rowOff>
    </xdr:to>
    <xdr:pic>
      <xdr:nvPicPr>
        <xdr:cNvPr id="6" name="Image 2_1">
          <a:extLst>
            <a:ext uri="{FF2B5EF4-FFF2-40B4-BE49-F238E27FC236}">
              <a16:creationId xmlns:a16="http://schemas.microsoft.com/office/drawing/2014/main" xmlns="" id="{00000000-0008-0000-19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390283</xdr:colOff>
      <xdr:row>0</xdr:row>
      <xdr:rowOff>189755</xdr:rowOff>
    </xdr:from>
    <xdr:to>
      <xdr:col>2</xdr:col>
      <xdr:colOff>314324</xdr:colOff>
      <xdr:row>3</xdr:row>
      <xdr:rowOff>9673</xdr:rowOff>
    </xdr:to>
    <xdr:pic>
      <xdr:nvPicPr>
        <xdr:cNvPr id="7" name="Imagem 4">
          <a:extLst>
            <a:ext uri="{FF2B5EF4-FFF2-40B4-BE49-F238E27FC236}">
              <a16:creationId xmlns:a16="http://schemas.microsoft.com/office/drawing/2014/main" xmlns="" id="{00000000-0008-0000-19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1248947</xdr:colOff>
      <xdr:row>52</xdr:row>
      <xdr:rowOff>85725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9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9571</xdr:colOff>
      <xdr:row>0</xdr:row>
      <xdr:rowOff>0</xdr:rowOff>
    </xdr:from>
    <xdr:to>
      <xdr:col>10</xdr:col>
      <xdr:colOff>9618</xdr:colOff>
      <xdr:row>4</xdr:row>
      <xdr:rowOff>0</xdr:rowOff>
    </xdr:to>
    <xdr:pic>
      <xdr:nvPicPr>
        <xdr:cNvPr id="4" name="Imagem 5">
          <a:extLst>
            <a:ext uri="{FF2B5EF4-FFF2-40B4-BE49-F238E27FC236}">
              <a16:creationId xmlns:a16="http://schemas.microsoft.com/office/drawing/2014/main" xmlns="" id="{00000000-0008-0000-1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224524</xdr:colOff>
      <xdr:row>0</xdr:row>
      <xdr:rowOff>57819</xdr:rowOff>
    </xdr:from>
    <xdr:to>
      <xdr:col>10</xdr:col>
      <xdr:colOff>779933</xdr:colOff>
      <xdr:row>3</xdr:row>
      <xdr:rowOff>75902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xmlns="" id="{00000000-0008-0000-1A00-000005000000}"/>
            </a:ext>
          </a:extLst>
        </xdr:cNvPr>
        <xdr:cNvSpPr>
          <a:spLocks/>
        </xdr:cNvSpPr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2ª safra preto – Safras 2020/21 e 2021/22</a:t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244115</xdr:colOff>
      <xdr:row>3</xdr:row>
      <xdr:rowOff>123526</xdr:rowOff>
    </xdr:to>
    <xdr:pic>
      <xdr:nvPicPr>
        <xdr:cNvPr id="6" name="Image 2_1">
          <a:extLst>
            <a:ext uri="{FF2B5EF4-FFF2-40B4-BE49-F238E27FC236}">
              <a16:creationId xmlns:a16="http://schemas.microsoft.com/office/drawing/2014/main" xmlns="" id="{00000000-0008-0000-1A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234320</xdr:colOff>
      <xdr:row>0</xdr:row>
      <xdr:rowOff>123452</xdr:rowOff>
    </xdr:from>
    <xdr:to>
      <xdr:col>2</xdr:col>
      <xdr:colOff>165757</xdr:colOff>
      <xdr:row>3</xdr:row>
      <xdr:rowOff>28276</xdr:rowOff>
    </xdr:to>
    <xdr:pic>
      <xdr:nvPicPr>
        <xdr:cNvPr id="7" name="Imagem 8">
          <a:extLst>
            <a:ext uri="{FF2B5EF4-FFF2-40B4-BE49-F238E27FC236}">
              <a16:creationId xmlns:a16="http://schemas.microsoft.com/office/drawing/2014/main" xmlns="" id="{00000000-0008-0000-1A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</xdr:col>
      <xdr:colOff>186</xdr:colOff>
      <xdr:row>51</xdr:row>
      <xdr:rowOff>118586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A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8985</xdr:colOff>
      <xdr:row>0</xdr:row>
      <xdr:rowOff>57150</xdr:rowOff>
    </xdr:from>
    <xdr:to>
      <xdr:col>10</xdr:col>
      <xdr:colOff>0</xdr:colOff>
      <xdr:row>4</xdr:row>
      <xdr:rowOff>0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xmlns="" id="{00000000-0008-0000-1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439256</xdr:colOff>
      <xdr:row>0</xdr:row>
      <xdr:rowOff>171450</xdr:rowOff>
    </xdr:from>
    <xdr:to>
      <xdr:col>11</xdr:col>
      <xdr:colOff>76981</xdr:colOff>
      <xdr:row>3</xdr:row>
      <xdr:rowOff>123526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xmlns="" id="{00000000-0008-0000-1B00-000005000000}"/>
            </a:ext>
          </a:extLst>
        </xdr:cNvPr>
        <xdr:cNvSpPr>
          <a:spLocks/>
        </xdr:cNvSpPr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2ª safra caupi – Safras 2020/21 e 2021/22</a:t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57150</xdr:rowOff>
    </xdr:from>
    <xdr:to>
      <xdr:col>1</xdr:col>
      <xdr:colOff>342062</xdr:colOff>
      <xdr:row>3</xdr:row>
      <xdr:rowOff>123526</xdr:rowOff>
    </xdr:to>
    <xdr:pic>
      <xdr:nvPicPr>
        <xdr:cNvPr id="6" name="Image 2_1">
          <a:extLst>
            <a:ext uri="{FF2B5EF4-FFF2-40B4-BE49-F238E27FC236}">
              <a16:creationId xmlns:a16="http://schemas.microsoft.com/office/drawing/2014/main" xmlns="" id="{00000000-0008-0000-1B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409872</xdr:colOff>
      <xdr:row>0</xdr:row>
      <xdr:rowOff>171450</xdr:rowOff>
    </xdr:from>
    <xdr:to>
      <xdr:col>2</xdr:col>
      <xdr:colOff>342062</xdr:colOff>
      <xdr:row>3</xdr:row>
      <xdr:rowOff>19347</xdr:rowOff>
    </xdr:to>
    <xdr:pic>
      <xdr:nvPicPr>
        <xdr:cNvPr id="7" name="Imagem 4">
          <a:extLst>
            <a:ext uri="{FF2B5EF4-FFF2-40B4-BE49-F238E27FC236}">
              <a16:creationId xmlns:a16="http://schemas.microsoft.com/office/drawing/2014/main" xmlns="" id="{00000000-0008-0000-1B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1266955</xdr:colOff>
      <xdr:row>51</xdr:row>
      <xdr:rowOff>85725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B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9971</xdr:colOff>
      <xdr:row>0</xdr:row>
      <xdr:rowOff>18417</xdr:rowOff>
    </xdr:from>
    <xdr:to>
      <xdr:col>10</xdr:col>
      <xdr:colOff>10250</xdr:colOff>
      <xdr:row>3</xdr:row>
      <xdr:rowOff>171807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xmlns="" id="{00000000-0008-0000-1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361652</xdr:colOff>
      <xdr:row>0</xdr:row>
      <xdr:rowOff>123899</xdr:rowOff>
    </xdr:from>
    <xdr:to>
      <xdr:col>10</xdr:col>
      <xdr:colOff>522963</xdr:colOff>
      <xdr:row>3</xdr:row>
      <xdr:rowOff>152459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xmlns="" id="{00000000-0008-0000-1C00-000005000000}"/>
            </a:ext>
          </a:extLst>
        </xdr:cNvPr>
        <xdr:cNvSpPr>
          <a:spLocks/>
        </xdr:cNvSpPr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2ª safra – Safras 2020/21 e 2021/22</a:t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18417</xdr:rowOff>
    </xdr:from>
    <xdr:to>
      <xdr:col>1</xdr:col>
      <xdr:colOff>381241</xdr:colOff>
      <xdr:row>3</xdr:row>
      <xdr:rowOff>114537</xdr:rowOff>
    </xdr:to>
    <xdr:pic>
      <xdr:nvPicPr>
        <xdr:cNvPr id="6" name="Image 2_1">
          <a:extLst>
            <a:ext uri="{FF2B5EF4-FFF2-40B4-BE49-F238E27FC236}">
              <a16:creationId xmlns:a16="http://schemas.microsoft.com/office/drawing/2014/main" xmlns="" id="{00000000-0008-0000-1C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400077</xdr:colOff>
      <xdr:row>0</xdr:row>
      <xdr:rowOff>133945</xdr:rowOff>
    </xdr:from>
    <xdr:to>
      <xdr:col>2</xdr:col>
      <xdr:colOff>332268</xdr:colOff>
      <xdr:row>3</xdr:row>
      <xdr:rowOff>9286</xdr:rowOff>
    </xdr:to>
    <xdr:pic>
      <xdr:nvPicPr>
        <xdr:cNvPr id="7" name="Imagem 4">
          <a:extLst>
            <a:ext uri="{FF2B5EF4-FFF2-40B4-BE49-F238E27FC236}">
              <a16:creationId xmlns:a16="http://schemas.microsoft.com/office/drawing/2014/main" xmlns="" id="{00000000-0008-0000-1C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38639</xdr:colOff>
      <xdr:row>49</xdr:row>
      <xdr:rowOff>0</xdr:rowOff>
    </xdr:from>
    <xdr:to>
      <xdr:col>1</xdr:col>
      <xdr:colOff>165757</xdr:colOff>
      <xdr:row>50</xdr:row>
      <xdr:rowOff>190455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C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</a:t>
          </a:r>
          <a:r>
            <a:rPr sz="1100" b="0" i="0">
              <a:solidFill>
                <a:srgbClr val="0066CC"/>
              </a:solidFill>
              <a:latin typeface="Arial"/>
              <a:ea typeface="Arial"/>
              <a:cs typeface="Arial"/>
            </a:rPr>
            <a:t> </a:t>
          </a: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Principal</a:t>
          </a:r>
          <a:endParaRPr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9441</xdr:colOff>
      <xdr:row>0</xdr:row>
      <xdr:rowOff>0</xdr:rowOff>
    </xdr:from>
    <xdr:to>
      <xdr:col>10</xdr:col>
      <xdr:colOff>0</xdr:colOff>
      <xdr:row>4</xdr:row>
      <xdr:rowOff>0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xmlns="" id="{00000000-0008-0000-1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263704</xdr:colOff>
      <xdr:row>0</xdr:row>
      <xdr:rowOff>114076</xdr:rowOff>
    </xdr:from>
    <xdr:to>
      <xdr:col>10</xdr:col>
      <xdr:colOff>459208</xdr:colOff>
      <xdr:row>3</xdr:row>
      <xdr:rowOff>104923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xmlns="" id="{00000000-0008-0000-1D00-000005000000}"/>
            </a:ext>
          </a:extLst>
        </xdr:cNvPr>
        <xdr:cNvSpPr>
          <a:spLocks/>
        </xdr:cNvSpPr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3ª safra cores – Safras 2020/21 e 2021/22</a:t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272578</xdr:colOff>
      <xdr:row>3</xdr:row>
      <xdr:rowOff>114597</xdr:rowOff>
    </xdr:to>
    <xdr:pic>
      <xdr:nvPicPr>
        <xdr:cNvPr id="6" name="Image 2_1">
          <a:extLst>
            <a:ext uri="{FF2B5EF4-FFF2-40B4-BE49-F238E27FC236}">
              <a16:creationId xmlns:a16="http://schemas.microsoft.com/office/drawing/2014/main" xmlns="" id="{00000000-0008-0000-1D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321691</xdr:colOff>
      <xdr:row>0</xdr:row>
      <xdr:rowOff>114076</xdr:rowOff>
    </xdr:from>
    <xdr:to>
      <xdr:col>2</xdr:col>
      <xdr:colOff>195141</xdr:colOff>
      <xdr:row>3</xdr:row>
      <xdr:rowOff>19347</xdr:rowOff>
    </xdr:to>
    <xdr:pic>
      <xdr:nvPicPr>
        <xdr:cNvPr id="7" name="Imagem 4">
          <a:extLst>
            <a:ext uri="{FF2B5EF4-FFF2-40B4-BE49-F238E27FC236}">
              <a16:creationId xmlns:a16="http://schemas.microsoft.com/office/drawing/2014/main" xmlns="" id="{00000000-0008-0000-1D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1248947</xdr:colOff>
      <xdr:row>51</xdr:row>
      <xdr:rowOff>129301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D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9971</xdr:colOff>
      <xdr:row>0</xdr:row>
      <xdr:rowOff>104477</xdr:rowOff>
    </xdr:from>
    <xdr:to>
      <xdr:col>10</xdr:col>
      <xdr:colOff>0</xdr:colOff>
      <xdr:row>3</xdr:row>
      <xdr:rowOff>171152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xmlns="" id="{00000000-0008-0000-1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351857</xdr:colOff>
      <xdr:row>0</xdr:row>
      <xdr:rowOff>180826</xdr:rowOff>
    </xdr:from>
    <xdr:to>
      <xdr:col>10</xdr:col>
      <xdr:colOff>491132</xdr:colOff>
      <xdr:row>3</xdr:row>
      <xdr:rowOff>75902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xmlns="" id="{00000000-0008-0000-1E00-000005000000}"/>
            </a:ext>
          </a:extLst>
        </xdr:cNvPr>
        <xdr:cNvSpPr>
          <a:spLocks/>
        </xdr:cNvSpPr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3ª safra preto – Safras 2020/21 e 2021/22</a:t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104477</xdr:rowOff>
    </xdr:from>
    <xdr:to>
      <xdr:col>1</xdr:col>
      <xdr:colOff>380060</xdr:colOff>
      <xdr:row>3</xdr:row>
      <xdr:rowOff>114597</xdr:rowOff>
    </xdr:to>
    <xdr:pic>
      <xdr:nvPicPr>
        <xdr:cNvPr id="6" name="Image 2_1">
          <a:extLst>
            <a:ext uri="{FF2B5EF4-FFF2-40B4-BE49-F238E27FC236}">
              <a16:creationId xmlns:a16="http://schemas.microsoft.com/office/drawing/2014/main" xmlns="" id="{00000000-0008-0000-1E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457934</xdr:colOff>
      <xdr:row>0</xdr:row>
      <xdr:rowOff>219000</xdr:rowOff>
    </xdr:from>
    <xdr:to>
      <xdr:col>2</xdr:col>
      <xdr:colOff>293089</xdr:colOff>
      <xdr:row>3</xdr:row>
      <xdr:rowOff>9673</xdr:rowOff>
    </xdr:to>
    <xdr:pic>
      <xdr:nvPicPr>
        <xdr:cNvPr id="7" name="Imagem 4">
          <a:extLst>
            <a:ext uri="{FF2B5EF4-FFF2-40B4-BE49-F238E27FC236}">
              <a16:creationId xmlns:a16="http://schemas.microsoft.com/office/drawing/2014/main" xmlns="" id="{00000000-0008-0000-1E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</xdr:col>
      <xdr:colOff>116810</xdr:colOff>
      <xdr:row>51</xdr:row>
      <xdr:rowOff>118586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E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9311</xdr:colOff>
      <xdr:row>0</xdr:row>
      <xdr:rowOff>0</xdr:rowOff>
    </xdr:from>
    <xdr:to>
      <xdr:col>10</xdr:col>
      <xdr:colOff>9803</xdr:colOff>
      <xdr:row>4</xdr:row>
      <xdr:rowOff>10583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xmlns="" id="{00000000-0008-0000-1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9311" y="0"/>
          <a:ext cx="8012075" cy="9842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351857</xdr:colOff>
      <xdr:row>0</xdr:row>
      <xdr:rowOff>57819</xdr:rowOff>
    </xdr:from>
    <xdr:to>
      <xdr:col>10</xdr:col>
      <xdr:colOff>550757</xdr:colOff>
      <xdr:row>3</xdr:row>
      <xdr:rowOff>37951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xmlns="" id="{00000000-0008-0000-1F00-000005000000}"/>
            </a:ext>
          </a:extLst>
        </xdr:cNvPr>
        <xdr:cNvSpPr>
          <a:spLocks/>
        </xdr:cNvSpPr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3ª safra caupi – Safras 2020/21 e 2021/22</a:t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293089</xdr:colOff>
      <xdr:row>3</xdr:row>
      <xdr:rowOff>123526</xdr:rowOff>
    </xdr:to>
    <xdr:pic>
      <xdr:nvPicPr>
        <xdr:cNvPr id="6" name="Image 2_1">
          <a:extLst>
            <a:ext uri="{FF2B5EF4-FFF2-40B4-BE49-F238E27FC236}">
              <a16:creationId xmlns:a16="http://schemas.microsoft.com/office/drawing/2014/main" xmlns="" id="{00000000-0008-0000-1F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351857</xdr:colOff>
      <xdr:row>0</xdr:row>
      <xdr:rowOff>95324</xdr:rowOff>
    </xdr:from>
    <xdr:to>
      <xdr:col>2</xdr:col>
      <xdr:colOff>283294</xdr:colOff>
      <xdr:row>3</xdr:row>
      <xdr:rowOff>0</xdr:rowOff>
    </xdr:to>
    <xdr:pic>
      <xdr:nvPicPr>
        <xdr:cNvPr id="7" name="Imagem 4">
          <a:extLst>
            <a:ext uri="{FF2B5EF4-FFF2-40B4-BE49-F238E27FC236}">
              <a16:creationId xmlns:a16="http://schemas.microsoft.com/office/drawing/2014/main" xmlns="" id="{00000000-0008-0000-1F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1256993</xdr:colOff>
      <xdr:row>51</xdr:row>
      <xdr:rowOff>118586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F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10027</xdr:colOff>
      <xdr:row>0</xdr:row>
      <xdr:rowOff>28462</xdr:rowOff>
    </xdr:from>
    <xdr:to>
      <xdr:col>10</xdr:col>
      <xdr:colOff>0</xdr:colOff>
      <xdr:row>4</xdr:row>
      <xdr:rowOff>0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xmlns="" id="{00000000-0008-0000-2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165757</xdr:colOff>
      <xdr:row>0</xdr:row>
      <xdr:rowOff>113853</xdr:rowOff>
    </xdr:from>
    <xdr:to>
      <xdr:col>11</xdr:col>
      <xdr:colOff>120308</xdr:colOff>
      <xdr:row>3</xdr:row>
      <xdr:rowOff>114537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xmlns="" id="{00000000-0008-0000-2000-000005000000}"/>
            </a:ext>
          </a:extLst>
        </xdr:cNvPr>
        <xdr:cNvSpPr>
          <a:spLocks/>
        </xdr:cNvSpPr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3ª safra  – Safras 2020/21 e 2021/22</a:t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28462</xdr:rowOff>
    </xdr:from>
    <xdr:to>
      <xdr:col>1</xdr:col>
      <xdr:colOff>175552</xdr:colOff>
      <xdr:row>3</xdr:row>
      <xdr:rowOff>123824</xdr:rowOff>
    </xdr:to>
    <xdr:pic>
      <xdr:nvPicPr>
        <xdr:cNvPr id="6" name="Image 2_1">
          <a:extLst>
            <a:ext uri="{FF2B5EF4-FFF2-40B4-BE49-F238E27FC236}">
              <a16:creationId xmlns:a16="http://schemas.microsoft.com/office/drawing/2014/main" xmlns="" id="{00000000-0008-0000-2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204936</xdr:colOff>
      <xdr:row>0</xdr:row>
      <xdr:rowOff>133945</xdr:rowOff>
    </xdr:from>
    <xdr:to>
      <xdr:col>2</xdr:col>
      <xdr:colOff>136373</xdr:colOff>
      <xdr:row>3</xdr:row>
      <xdr:rowOff>9286</xdr:rowOff>
    </xdr:to>
    <xdr:pic>
      <xdr:nvPicPr>
        <xdr:cNvPr id="7" name="Imagem 4">
          <a:extLst>
            <a:ext uri="{FF2B5EF4-FFF2-40B4-BE49-F238E27FC236}">
              <a16:creationId xmlns:a16="http://schemas.microsoft.com/office/drawing/2014/main" xmlns="" id="{00000000-0008-0000-2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1400956</xdr:colOff>
      <xdr:row>48</xdr:row>
      <xdr:rowOff>152563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0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9263</xdr:colOff>
      <xdr:row>0</xdr:row>
      <xdr:rowOff>94653</xdr:rowOff>
    </xdr:from>
    <xdr:to>
      <xdr:col>10</xdr:col>
      <xdr:colOff>10313</xdr:colOff>
      <xdr:row>3</xdr:row>
      <xdr:rowOff>171807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xmlns="" id="{00000000-0008-0000-2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375716</xdr:colOff>
      <xdr:row>0</xdr:row>
      <xdr:rowOff>199169</xdr:rowOff>
    </xdr:from>
    <xdr:to>
      <xdr:col>9</xdr:col>
      <xdr:colOff>312678</xdr:colOff>
      <xdr:row>3</xdr:row>
      <xdr:rowOff>114537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xmlns="" id="{00000000-0008-0000-2100-000005000000}"/>
            </a:ext>
          </a:extLst>
        </xdr:cNvPr>
        <xdr:cNvSpPr>
          <a:spLocks/>
        </xdr:cNvSpPr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cores total (1ª, 2ª e 3ª safra) – Safras 2020/21 e 2021/22</a:t>
          </a:r>
          <a:b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4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94653</xdr:rowOff>
    </xdr:from>
    <xdr:to>
      <xdr:col>1</xdr:col>
      <xdr:colOff>76981</xdr:colOff>
      <xdr:row>3</xdr:row>
      <xdr:rowOff>114537</xdr:rowOff>
    </xdr:to>
    <xdr:pic>
      <xdr:nvPicPr>
        <xdr:cNvPr id="6" name="Image 2_1">
          <a:extLst>
            <a:ext uri="{FF2B5EF4-FFF2-40B4-BE49-F238E27FC236}">
              <a16:creationId xmlns:a16="http://schemas.microsoft.com/office/drawing/2014/main" xmlns="" id="{00000000-0008-0000-2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567909</xdr:colOff>
      <xdr:row>0</xdr:row>
      <xdr:rowOff>218888</xdr:rowOff>
    </xdr:from>
    <xdr:to>
      <xdr:col>2</xdr:col>
      <xdr:colOff>326910</xdr:colOff>
      <xdr:row>3</xdr:row>
      <xdr:rowOff>19347</xdr:rowOff>
    </xdr:to>
    <xdr:pic>
      <xdr:nvPicPr>
        <xdr:cNvPr id="7" name="Imagem 4">
          <a:extLst>
            <a:ext uri="{FF2B5EF4-FFF2-40B4-BE49-F238E27FC236}">
              <a16:creationId xmlns:a16="http://schemas.microsoft.com/office/drawing/2014/main" xmlns="" id="{00000000-0008-0000-2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1249170</xdr:colOff>
      <xdr:row>49</xdr:row>
      <xdr:rowOff>181481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1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7</xdr:col>
      <xdr:colOff>695082</xdr:colOff>
      <xdr:row>5</xdr:row>
      <xdr:rowOff>9330</xdr:rowOff>
    </xdr:to>
    <xdr:pic>
      <xdr:nvPicPr>
        <xdr:cNvPr id="4" name="Image 1_1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49094</xdr:colOff>
      <xdr:row>1</xdr:row>
      <xdr:rowOff>28841</xdr:rowOff>
    </xdr:from>
    <xdr:to>
      <xdr:col>8</xdr:col>
      <xdr:colOff>555798</xdr:colOff>
      <xdr:row>5</xdr:row>
      <xdr:rowOff>9330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SpPr>
          <a:spLocks/>
        </xdr:cNvSpPr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Brasil – Safras 2020/21 e 2021/22</a:t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produtividade de grãos - </a:t>
          </a:r>
          <a:r>
            <a:rPr sz="1100" b="0" i="1">
              <a:solidFill>
                <a:srgbClr val="FFFFFF"/>
              </a:solidFill>
              <a:latin typeface="Arial"/>
              <a:ea typeface="Arial"/>
              <a:cs typeface="Arial"/>
            </a:rPr>
            <a:t>(Em kg/ha)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76460</xdr:rowOff>
    </xdr:from>
    <xdr:to>
      <xdr:col>0</xdr:col>
      <xdr:colOff>1601074</xdr:colOff>
      <xdr:row>5</xdr:row>
      <xdr:rowOff>19510</xdr:rowOff>
    </xdr:to>
    <xdr:pic>
      <xdr:nvPicPr>
        <xdr:cNvPr id="6" name="Image 2_1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66228</xdr:colOff>
      <xdr:row>56</xdr:row>
      <xdr:rowOff>123646</xdr:rowOff>
    </xdr:from>
    <xdr:to>
      <xdr:col>0</xdr:col>
      <xdr:colOff>1317947</xdr:colOff>
      <xdr:row>58</xdr:row>
      <xdr:rowOff>47863</xdr:rowOff>
    </xdr:to>
    <xdr:sp macro="" textlink="">
      <xdr:nvSpPr>
        <xdr:cNvPr id="7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9152</xdr:colOff>
      <xdr:row>0</xdr:row>
      <xdr:rowOff>38472</xdr:rowOff>
    </xdr:from>
    <xdr:to>
      <xdr:col>9</xdr:col>
      <xdr:colOff>818554</xdr:colOff>
      <xdr:row>4</xdr:row>
      <xdr:rowOff>0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xmlns="" id="{00000000-0008-0000-2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154251</xdr:colOff>
      <xdr:row>0</xdr:row>
      <xdr:rowOff>152139</xdr:rowOff>
    </xdr:from>
    <xdr:to>
      <xdr:col>10</xdr:col>
      <xdr:colOff>273062</xdr:colOff>
      <xdr:row>3</xdr:row>
      <xdr:rowOff>114537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xmlns="" id="{00000000-0008-0000-2200-000005000000}"/>
            </a:ext>
          </a:extLst>
        </xdr:cNvPr>
        <xdr:cNvSpPr>
          <a:spLocks/>
        </xdr:cNvSpPr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preto total (1ª, 2ª e 3ª safras) – Safras 2020/21 e 2021/22</a:t>
          </a:r>
          <a:b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4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38472</xdr:rowOff>
    </xdr:from>
    <xdr:to>
      <xdr:col>1</xdr:col>
      <xdr:colOff>76348</xdr:colOff>
      <xdr:row>3</xdr:row>
      <xdr:rowOff>123824</xdr:rowOff>
    </xdr:to>
    <xdr:pic>
      <xdr:nvPicPr>
        <xdr:cNvPr id="6" name="Image 2_1">
          <a:extLst>
            <a:ext uri="{FF2B5EF4-FFF2-40B4-BE49-F238E27FC236}">
              <a16:creationId xmlns:a16="http://schemas.microsoft.com/office/drawing/2014/main" xmlns="" id="{00000000-0008-0000-2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470816</xdr:colOff>
      <xdr:row>0</xdr:row>
      <xdr:rowOff>162631</xdr:rowOff>
    </xdr:from>
    <xdr:to>
      <xdr:col>2</xdr:col>
      <xdr:colOff>67065</xdr:colOff>
      <xdr:row>3</xdr:row>
      <xdr:rowOff>19347</xdr:rowOff>
    </xdr:to>
    <xdr:pic>
      <xdr:nvPicPr>
        <xdr:cNvPr id="7" name="Imagem 4">
          <a:extLst>
            <a:ext uri="{FF2B5EF4-FFF2-40B4-BE49-F238E27FC236}">
              <a16:creationId xmlns:a16="http://schemas.microsoft.com/office/drawing/2014/main" xmlns="" id="{00000000-0008-0000-2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1249373</xdr:colOff>
      <xdr:row>48</xdr:row>
      <xdr:rowOff>190455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2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9765</xdr:colOff>
      <xdr:row>0</xdr:row>
      <xdr:rowOff>85389</xdr:rowOff>
    </xdr:from>
    <xdr:to>
      <xdr:col>10</xdr:col>
      <xdr:colOff>0</xdr:colOff>
      <xdr:row>4</xdr:row>
      <xdr:rowOff>0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xmlns="" id="{00000000-0008-0000-2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365484</xdr:colOff>
      <xdr:row>0</xdr:row>
      <xdr:rowOff>199243</xdr:rowOff>
    </xdr:from>
    <xdr:to>
      <xdr:col>9</xdr:col>
      <xdr:colOff>722318</xdr:colOff>
      <xdr:row>3</xdr:row>
      <xdr:rowOff>114537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xmlns="" id="{00000000-0008-0000-2300-000005000000}"/>
            </a:ext>
          </a:extLst>
        </xdr:cNvPr>
        <xdr:cNvSpPr>
          <a:spLocks/>
        </xdr:cNvSpPr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caupi total (1ª, 2ª e 3ª safra) – Safras 2020/21 e 2021/22</a:t>
          </a:r>
          <a:b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4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85389</xdr:rowOff>
    </xdr:from>
    <xdr:to>
      <xdr:col>1</xdr:col>
      <xdr:colOff>211596</xdr:colOff>
      <xdr:row>3</xdr:row>
      <xdr:rowOff>123824</xdr:rowOff>
    </xdr:to>
    <xdr:pic>
      <xdr:nvPicPr>
        <xdr:cNvPr id="6" name="Image 2_1">
          <a:extLst>
            <a:ext uri="{FF2B5EF4-FFF2-40B4-BE49-F238E27FC236}">
              <a16:creationId xmlns:a16="http://schemas.microsoft.com/office/drawing/2014/main" xmlns="" id="{00000000-0008-0000-2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462539</xdr:colOff>
      <xdr:row>0</xdr:row>
      <xdr:rowOff>189755</xdr:rowOff>
    </xdr:from>
    <xdr:to>
      <xdr:col>2</xdr:col>
      <xdr:colOff>259686</xdr:colOff>
      <xdr:row>3</xdr:row>
      <xdr:rowOff>9286</xdr:rowOff>
    </xdr:to>
    <xdr:pic>
      <xdr:nvPicPr>
        <xdr:cNvPr id="7" name="Imagem 4">
          <a:extLst>
            <a:ext uri="{FF2B5EF4-FFF2-40B4-BE49-F238E27FC236}">
              <a16:creationId xmlns:a16="http://schemas.microsoft.com/office/drawing/2014/main" xmlns="" id="{00000000-0008-0000-2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1248760</xdr:colOff>
      <xdr:row>47</xdr:row>
      <xdr:rowOff>152563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3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9376</xdr:colOff>
      <xdr:row>0</xdr:row>
      <xdr:rowOff>0</xdr:rowOff>
    </xdr:from>
    <xdr:to>
      <xdr:col>10</xdr:col>
      <xdr:colOff>0</xdr:colOff>
      <xdr:row>3</xdr:row>
      <xdr:rowOff>199727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xmlns="" id="{00000000-0008-0000-2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370050</xdr:colOff>
      <xdr:row>0</xdr:row>
      <xdr:rowOff>76273</xdr:rowOff>
    </xdr:from>
    <xdr:to>
      <xdr:col>10</xdr:col>
      <xdr:colOff>77799</xdr:colOff>
      <xdr:row>3</xdr:row>
      <xdr:rowOff>76125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xmlns="" id="{00000000-0008-0000-2400-000005000000}"/>
            </a:ext>
          </a:extLst>
        </xdr:cNvPr>
        <xdr:cNvSpPr>
          <a:spLocks/>
        </xdr:cNvSpPr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total (1ª, 2ª e 3ª safra) – Safras 2020/21 e 2021/22</a:t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278941</xdr:colOff>
      <xdr:row>3</xdr:row>
      <xdr:rowOff>133424</xdr:rowOff>
    </xdr:to>
    <xdr:pic>
      <xdr:nvPicPr>
        <xdr:cNvPr id="6" name="Image 2_1">
          <a:extLst>
            <a:ext uri="{FF2B5EF4-FFF2-40B4-BE49-F238E27FC236}">
              <a16:creationId xmlns:a16="http://schemas.microsoft.com/office/drawing/2014/main" xmlns="" id="{00000000-0008-0000-2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462167</xdr:colOff>
      <xdr:row>0</xdr:row>
      <xdr:rowOff>105258</xdr:rowOff>
    </xdr:from>
    <xdr:to>
      <xdr:col>2</xdr:col>
      <xdr:colOff>224348</xdr:colOff>
      <xdr:row>3</xdr:row>
      <xdr:rowOff>18826</xdr:rowOff>
    </xdr:to>
    <xdr:pic>
      <xdr:nvPicPr>
        <xdr:cNvPr id="7" name="Imagem 4">
          <a:extLst>
            <a:ext uri="{FF2B5EF4-FFF2-40B4-BE49-F238E27FC236}">
              <a16:creationId xmlns:a16="http://schemas.microsoft.com/office/drawing/2014/main" xmlns="" id="{00000000-0008-0000-2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1257746</xdr:colOff>
      <xdr:row>48</xdr:row>
      <xdr:rowOff>181481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4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56925</xdr:rowOff>
    </xdr:from>
    <xdr:to>
      <xdr:col>11</xdr:col>
      <xdr:colOff>664685</xdr:colOff>
      <xdr:row>3</xdr:row>
      <xdr:rowOff>257175</xdr:rowOff>
    </xdr:to>
    <xdr:grpSp>
      <xdr:nvGrpSpPr>
        <xdr:cNvPr id="54" name="Grupo 53">
          <a:extLst>
            <a:ext uri="{FF2B5EF4-FFF2-40B4-BE49-F238E27FC236}">
              <a16:creationId xmlns:a16="http://schemas.microsoft.com/office/drawing/2014/main" xmlns="" id="{00000000-0008-0000-2600-000036000000}"/>
            </a:ext>
          </a:extLst>
        </xdr:cNvPr>
        <xdr:cNvGrpSpPr/>
      </xdr:nvGrpSpPr>
      <xdr:grpSpPr bwMode="auto">
        <a:xfrm>
          <a:off x="0" y="56925"/>
          <a:ext cx="8551385" cy="1009875"/>
          <a:chOff x="10582" y="137584"/>
          <a:chExt cx="8566845" cy="1024811"/>
        </a:xfrm>
      </xdr:grpSpPr>
      <xdr:pic>
        <xdr:nvPicPr>
          <xdr:cNvPr id="4" name="Imagem 1">
            <a:extLst>
              <a:ext uri="{FF2B5EF4-FFF2-40B4-BE49-F238E27FC236}">
                <a16:creationId xmlns:a16="http://schemas.microsoft.com/office/drawing/2014/main" xmlns="" id="{00000000-0008-0000-26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10583" y="167692"/>
            <a:ext cx="7372626" cy="994703"/>
          </a:xfrm>
          <a:prstGeom prst="rect">
            <a:avLst/>
          </a:prstGeom>
          <a:noFill/>
        </xdr:spPr>
      </xdr:pic>
      <xdr:sp macro="" textlink="">
        <xdr:nvSpPr>
          <xdr:cNvPr id="5" name="Text 4">
            <a:extLst>
              <a:ext uri="{FF2B5EF4-FFF2-40B4-BE49-F238E27FC236}">
                <a16:creationId xmlns:a16="http://schemas.microsoft.com/office/drawing/2014/main" xmlns="" id="{00000000-0008-0000-2600-000005000000}"/>
              </a:ext>
            </a:extLst>
          </xdr:cNvPr>
          <xdr:cNvSpPr>
            <a:spLocks/>
          </xdr:cNvSpPr>
        </xdr:nvSpPr>
        <xdr:spPr bwMode="auto">
          <a:xfrm>
            <a:off x="2417321" y="243931"/>
            <a:ext cx="6160106" cy="802437"/>
          </a:xfrm>
          <a:prstGeom prst="rect">
            <a:avLst/>
          </a:prstGeom>
          <a:noFill/>
        </xdr:spPr>
        <xdr:txBody>
          <a:bodyPr vertOverflow="clip" lIns="0" tIns="0" rIns="0" bIns="0" anchor="t"/>
          <a:lstStyle/>
          <a:p>
            <a:pPr algn="l">
              <a:defRPr/>
            </a:pP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Gergelim – Safras 2020/21 e 2021/22</a:t>
            </a:r>
            <a:b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5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Comparativo de área, produtividade e produção </a:t>
            </a:r>
            <a:endParaRPr/>
          </a:p>
        </xdr:txBody>
      </xdr:sp>
      <xdr:pic>
        <xdr:nvPicPr>
          <xdr:cNvPr id="6" name="Image 2_1">
            <a:extLst>
              <a:ext uri="{FF2B5EF4-FFF2-40B4-BE49-F238E27FC236}">
                <a16:creationId xmlns:a16="http://schemas.microsoft.com/office/drawing/2014/main" xmlns="" id="{00000000-0008-0000-26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10582" y="137584"/>
            <a:ext cx="1614879" cy="903974"/>
          </a:xfrm>
          <a:prstGeom prst="rect">
            <a:avLst/>
          </a:prstGeom>
          <a:noFill/>
        </xdr:spPr>
      </xdr:pic>
      <xdr:pic>
        <xdr:nvPicPr>
          <xdr:cNvPr id="7" name="Imagem 4">
            <a:extLst>
              <a:ext uri="{FF2B5EF4-FFF2-40B4-BE49-F238E27FC236}">
                <a16:creationId xmlns:a16="http://schemas.microsoft.com/office/drawing/2014/main" xmlns="" id="{00000000-0008-0000-26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/>
          <a:stretch/>
        </xdr:blipFill>
        <xdr:spPr bwMode="auto">
          <a:xfrm>
            <a:off x="1545165" y="254001"/>
            <a:ext cx="644673" cy="666750"/>
          </a:xfrm>
          <a:prstGeom prst="rect">
            <a:avLst/>
          </a:prstGeom>
          <a:noFill/>
        </xdr:spPr>
      </xdr:pic>
    </xdr:grpSp>
    <xdr:clientData/>
  </xdr:twoCellAnchor>
  <xdr:twoCellAnchor editAs="oneCell">
    <xdr:from>
      <xdr:col>0</xdr:col>
      <xdr:colOff>0</xdr:colOff>
      <xdr:row>49</xdr:row>
      <xdr:rowOff>0</xdr:rowOff>
    </xdr:from>
    <xdr:to>
      <xdr:col>1</xdr:col>
      <xdr:colOff>155962</xdr:colOff>
      <xdr:row>50</xdr:row>
      <xdr:rowOff>122872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6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57298</xdr:rowOff>
    </xdr:from>
    <xdr:to>
      <xdr:col>10</xdr:col>
      <xdr:colOff>0</xdr:colOff>
      <xdr:row>3</xdr:row>
      <xdr:rowOff>247947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xmlns="" id="{00000000-0008-0000-2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342062</xdr:colOff>
      <xdr:row>0</xdr:row>
      <xdr:rowOff>123713</xdr:rowOff>
    </xdr:from>
    <xdr:to>
      <xdr:col>10</xdr:col>
      <xdr:colOff>522963</xdr:colOff>
      <xdr:row>3</xdr:row>
      <xdr:rowOff>218776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xmlns="" id="{00000000-0008-0000-2700-000005000000}"/>
            </a:ext>
          </a:extLst>
        </xdr:cNvPr>
        <xdr:cNvSpPr>
          <a:spLocks/>
        </xdr:cNvSpPr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Girassol – Safras 2020/21 e 2021/22</a:t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28649</xdr:rowOff>
    </xdr:from>
    <xdr:to>
      <xdr:col>1</xdr:col>
      <xdr:colOff>342062</xdr:colOff>
      <xdr:row>3</xdr:row>
      <xdr:rowOff>218776</xdr:rowOff>
    </xdr:to>
    <xdr:pic>
      <xdr:nvPicPr>
        <xdr:cNvPr id="6" name="Image 2_1">
          <a:extLst>
            <a:ext uri="{FF2B5EF4-FFF2-40B4-BE49-F238E27FC236}">
              <a16:creationId xmlns:a16="http://schemas.microsoft.com/office/drawing/2014/main" xmlns="" id="{00000000-0008-0000-27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263704</xdr:colOff>
      <xdr:row>0</xdr:row>
      <xdr:rowOff>152362</xdr:rowOff>
    </xdr:from>
    <xdr:to>
      <xdr:col>2</xdr:col>
      <xdr:colOff>155962</xdr:colOff>
      <xdr:row>3</xdr:row>
      <xdr:rowOff>94803</xdr:rowOff>
    </xdr:to>
    <xdr:pic>
      <xdr:nvPicPr>
        <xdr:cNvPr id="7" name="Imagem 4">
          <a:extLst>
            <a:ext uri="{FF2B5EF4-FFF2-40B4-BE49-F238E27FC236}">
              <a16:creationId xmlns:a16="http://schemas.microsoft.com/office/drawing/2014/main" xmlns="" id="{00000000-0008-0000-27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</xdr:col>
      <xdr:colOff>214731</xdr:colOff>
      <xdr:row>50</xdr:row>
      <xdr:rowOff>109299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7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85389</xdr:rowOff>
    </xdr:from>
    <xdr:to>
      <xdr:col>10</xdr:col>
      <xdr:colOff>0</xdr:colOff>
      <xdr:row>3</xdr:row>
      <xdr:rowOff>171807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xmlns="" id="{00000000-0008-0000-2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234320</xdr:colOff>
      <xdr:row>0</xdr:row>
      <xdr:rowOff>123899</xdr:rowOff>
    </xdr:from>
    <xdr:to>
      <xdr:col>11</xdr:col>
      <xdr:colOff>502276</xdr:colOff>
      <xdr:row>3</xdr:row>
      <xdr:rowOff>133885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xmlns="" id="{00000000-0008-0000-2800-000005000000}"/>
            </a:ext>
          </a:extLst>
        </xdr:cNvPr>
        <xdr:cNvSpPr>
          <a:spLocks/>
        </xdr:cNvSpPr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Mamona – Safras 2020/21 e 2021/22</a:t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56925</xdr:rowOff>
    </xdr:from>
    <xdr:to>
      <xdr:col>1</xdr:col>
      <xdr:colOff>342062</xdr:colOff>
      <xdr:row>3</xdr:row>
      <xdr:rowOff>143172</xdr:rowOff>
    </xdr:to>
    <xdr:pic>
      <xdr:nvPicPr>
        <xdr:cNvPr id="6" name="Image 2_1">
          <a:extLst>
            <a:ext uri="{FF2B5EF4-FFF2-40B4-BE49-F238E27FC236}">
              <a16:creationId xmlns:a16="http://schemas.microsoft.com/office/drawing/2014/main" xmlns="" id="{00000000-0008-0000-2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263704</xdr:colOff>
      <xdr:row>0</xdr:row>
      <xdr:rowOff>170779</xdr:rowOff>
    </xdr:from>
    <xdr:to>
      <xdr:col>2</xdr:col>
      <xdr:colOff>155962</xdr:colOff>
      <xdr:row>3</xdr:row>
      <xdr:rowOff>19347</xdr:rowOff>
    </xdr:to>
    <xdr:pic>
      <xdr:nvPicPr>
        <xdr:cNvPr id="7" name="Imagem 4">
          <a:extLst>
            <a:ext uri="{FF2B5EF4-FFF2-40B4-BE49-F238E27FC236}">
              <a16:creationId xmlns:a16="http://schemas.microsoft.com/office/drawing/2014/main" xmlns="" id="{00000000-0008-0000-28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</xdr:col>
      <xdr:colOff>146167</xdr:colOff>
      <xdr:row>50</xdr:row>
      <xdr:rowOff>136445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8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66972</xdr:rowOff>
    </xdr:from>
    <xdr:to>
      <xdr:col>10</xdr:col>
      <xdr:colOff>0</xdr:colOff>
      <xdr:row>3</xdr:row>
      <xdr:rowOff>171807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xmlns="" id="{00000000-0008-0000-2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107742</xdr:colOff>
      <xdr:row>0</xdr:row>
      <xdr:rowOff>161850</xdr:rowOff>
    </xdr:from>
    <xdr:to>
      <xdr:col>11</xdr:col>
      <xdr:colOff>0</xdr:colOff>
      <xdr:row>3</xdr:row>
      <xdr:rowOff>114537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xmlns="" id="{00000000-0008-0000-2900-000005000000}"/>
            </a:ext>
          </a:extLst>
        </xdr:cNvPr>
        <xdr:cNvSpPr>
          <a:spLocks/>
        </xdr:cNvSpPr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Milho 1ª safra – Safras 2020/21 e 2021/22</a:t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38025</xdr:colOff>
      <xdr:row>0</xdr:row>
      <xdr:rowOff>66972</xdr:rowOff>
    </xdr:from>
    <xdr:to>
      <xdr:col>1</xdr:col>
      <xdr:colOff>263704</xdr:colOff>
      <xdr:row>3</xdr:row>
      <xdr:rowOff>114537</xdr:rowOff>
    </xdr:to>
    <xdr:pic>
      <xdr:nvPicPr>
        <xdr:cNvPr id="6" name="Image 2_1">
          <a:extLst>
            <a:ext uri="{FF2B5EF4-FFF2-40B4-BE49-F238E27FC236}">
              <a16:creationId xmlns:a16="http://schemas.microsoft.com/office/drawing/2014/main" xmlns="" id="{00000000-0008-0000-29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39179</xdr:colOff>
      <xdr:row>0</xdr:row>
      <xdr:rowOff>161850</xdr:rowOff>
    </xdr:from>
    <xdr:to>
      <xdr:col>2</xdr:col>
      <xdr:colOff>19589</xdr:colOff>
      <xdr:row>3</xdr:row>
      <xdr:rowOff>57268</xdr:rowOff>
    </xdr:to>
    <xdr:pic>
      <xdr:nvPicPr>
        <xdr:cNvPr id="7" name="Imagem 4">
          <a:extLst>
            <a:ext uri="{FF2B5EF4-FFF2-40B4-BE49-F238E27FC236}">
              <a16:creationId xmlns:a16="http://schemas.microsoft.com/office/drawing/2014/main" xmlns="" id="{00000000-0008-0000-29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1249412</xdr:colOff>
      <xdr:row>50</xdr:row>
      <xdr:rowOff>162535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9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9822</xdr:rowOff>
    </xdr:from>
    <xdr:to>
      <xdr:col>10</xdr:col>
      <xdr:colOff>0</xdr:colOff>
      <xdr:row>3</xdr:row>
      <xdr:rowOff>171807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xmlns="" id="{00000000-0008-0000-2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224524</xdr:colOff>
      <xdr:row>0</xdr:row>
      <xdr:rowOff>57298</xdr:rowOff>
    </xdr:from>
    <xdr:to>
      <xdr:col>9</xdr:col>
      <xdr:colOff>540376</xdr:colOff>
      <xdr:row>3</xdr:row>
      <xdr:rowOff>76615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xmlns="" id="{00000000-0008-0000-2B00-000005000000}"/>
            </a:ext>
          </a:extLst>
        </xdr:cNvPr>
        <xdr:cNvSpPr>
          <a:spLocks/>
        </xdr:cNvSpPr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Milho 2ª safra – Safras 2020/21 e 2021/22</a:t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38639</xdr:colOff>
      <xdr:row>0</xdr:row>
      <xdr:rowOff>9822</xdr:rowOff>
    </xdr:from>
    <xdr:to>
      <xdr:col>1</xdr:col>
      <xdr:colOff>390283</xdr:colOff>
      <xdr:row>3</xdr:row>
      <xdr:rowOff>114537</xdr:rowOff>
    </xdr:to>
    <xdr:pic>
      <xdr:nvPicPr>
        <xdr:cNvPr id="6" name="Image 2_1">
          <a:extLst>
            <a:ext uri="{FF2B5EF4-FFF2-40B4-BE49-F238E27FC236}">
              <a16:creationId xmlns:a16="http://schemas.microsoft.com/office/drawing/2014/main" xmlns="" id="{00000000-0008-0000-2B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155962</xdr:colOff>
      <xdr:row>0</xdr:row>
      <xdr:rowOff>104775</xdr:rowOff>
    </xdr:from>
    <xdr:to>
      <xdr:col>2</xdr:col>
      <xdr:colOff>136373</xdr:colOff>
      <xdr:row>3</xdr:row>
      <xdr:rowOff>57268</xdr:rowOff>
    </xdr:to>
    <xdr:pic>
      <xdr:nvPicPr>
        <xdr:cNvPr id="7" name="Imagem 4">
          <a:extLst>
            <a:ext uri="{FF2B5EF4-FFF2-40B4-BE49-F238E27FC236}">
              <a16:creationId xmlns:a16="http://schemas.microsoft.com/office/drawing/2014/main" xmlns="" id="{00000000-0008-0000-2B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1</xdr:col>
      <xdr:colOff>117537</xdr:colOff>
      <xdr:row>49</xdr:row>
      <xdr:rowOff>109299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B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0</xdr:colOff>
      <xdr:row>3</xdr:row>
      <xdr:rowOff>171807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xmlns="" id="{00000000-0008-0000-2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273499</xdr:colOff>
      <xdr:row>0</xdr:row>
      <xdr:rowOff>76795</xdr:rowOff>
    </xdr:from>
    <xdr:to>
      <xdr:col>11</xdr:col>
      <xdr:colOff>0</xdr:colOff>
      <xdr:row>3</xdr:row>
      <xdr:rowOff>37921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xmlns="" id="{00000000-0008-0000-2D00-000005000000}"/>
            </a:ext>
          </a:extLst>
        </xdr:cNvPr>
        <xdr:cNvSpPr>
          <a:spLocks/>
        </xdr:cNvSpPr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Milho 3ª safra – Safras 2020/21 e 2021/22</a:t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38639</xdr:colOff>
      <xdr:row>0</xdr:row>
      <xdr:rowOff>0</xdr:rowOff>
    </xdr:from>
    <xdr:to>
      <xdr:col>1</xdr:col>
      <xdr:colOff>390283</xdr:colOff>
      <xdr:row>3</xdr:row>
      <xdr:rowOff>114537</xdr:rowOff>
    </xdr:to>
    <xdr:pic>
      <xdr:nvPicPr>
        <xdr:cNvPr id="6" name="Image 2_1">
          <a:extLst>
            <a:ext uri="{FF2B5EF4-FFF2-40B4-BE49-F238E27FC236}">
              <a16:creationId xmlns:a16="http://schemas.microsoft.com/office/drawing/2014/main" xmlns="" id="{00000000-0008-0000-2D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155962</xdr:colOff>
      <xdr:row>0</xdr:row>
      <xdr:rowOff>95994</xdr:rowOff>
    </xdr:from>
    <xdr:to>
      <xdr:col>2</xdr:col>
      <xdr:colOff>136373</xdr:colOff>
      <xdr:row>3</xdr:row>
      <xdr:rowOff>57268</xdr:rowOff>
    </xdr:to>
    <xdr:pic>
      <xdr:nvPicPr>
        <xdr:cNvPr id="7" name="Imagem 4">
          <a:extLst>
            <a:ext uri="{FF2B5EF4-FFF2-40B4-BE49-F238E27FC236}">
              <a16:creationId xmlns:a16="http://schemas.microsoft.com/office/drawing/2014/main" xmlns="" id="{00000000-0008-0000-2D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</xdr:col>
      <xdr:colOff>78358</xdr:colOff>
      <xdr:row>50</xdr:row>
      <xdr:rowOff>162535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D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37504</xdr:rowOff>
    </xdr:from>
    <xdr:to>
      <xdr:col>10</xdr:col>
      <xdr:colOff>0</xdr:colOff>
      <xdr:row>3</xdr:row>
      <xdr:rowOff>171807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xmlns="" id="{00000000-0008-0000-2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380348</xdr:colOff>
      <xdr:row>0</xdr:row>
      <xdr:rowOff>105369</xdr:rowOff>
    </xdr:from>
    <xdr:to>
      <xdr:col>10</xdr:col>
      <xdr:colOff>614770</xdr:colOff>
      <xdr:row>3</xdr:row>
      <xdr:rowOff>66555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xmlns="" id="{00000000-0008-0000-2E00-000005000000}"/>
            </a:ext>
          </a:extLst>
        </xdr:cNvPr>
        <xdr:cNvSpPr>
          <a:spLocks/>
        </xdr:cNvSpPr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Milho total (1ª, 2ª e 3ª safra) – Safras 2020/21 e 2021/22</a:t>
          </a:r>
          <a:b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4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38639</xdr:colOff>
      <xdr:row>0</xdr:row>
      <xdr:rowOff>37504</xdr:rowOff>
    </xdr:from>
    <xdr:to>
      <xdr:col>1</xdr:col>
      <xdr:colOff>390283</xdr:colOff>
      <xdr:row>3</xdr:row>
      <xdr:rowOff>114537</xdr:rowOff>
    </xdr:to>
    <xdr:pic>
      <xdr:nvPicPr>
        <xdr:cNvPr id="6" name="Image 2_1">
          <a:extLst>
            <a:ext uri="{FF2B5EF4-FFF2-40B4-BE49-F238E27FC236}">
              <a16:creationId xmlns:a16="http://schemas.microsoft.com/office/drawing/2014/main" xmlns="" id="{00000000-0008-0000-2E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155962</xdr:colOff>
      <xdr:row>0</xdr:row>
      <xdr:rowOff>133945</xdr:rowOff>
    </xdr:from>
    <xdr:to>
      <xdr:col>2</xdr:col>
      <xdr:colOff>136763</xdr:colOff>
      <xdr:row>3</xdr:row>
      <xdr:rowOff>57268</xdr:rowOff>
    </xdr:to>
    <xdr:pic>
      <xdr:nvPicPr>
        <xdr:cNvPr id="7" name="Imagem 4">
          <a:extLst>
            <a:ext uri="{FF2B5EF4-FFF2-40B4-BE49-F238E27FC236}">
              <a16:creationId xmlns:a16="http://schemas.microsoft.com/office/drawing/2014/main" xmlns="" id="{00000000-0008-0000-2E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</xdr:col>
      <xdr:colOff>78358</xdr:colOff>
      <xdr:row>50</xdr:row>
      <xdr:rowOff>109299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E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8</xdr:col>
      <xdr:colOff>0</xdr:colOff>
      <xdr:row>5</xdr:row>
      <xdr:rowOff>9330</xdr:rowOff>
    </xdr:to>
    <xdr:pic>
      <xdr:nvPicPr>
        <xdr:cNvPr id="4" name="Image 1_1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38081</xdr:colOff>
      <xdr:row>0</xdr:row>
      <xdr:rowOff>95509</xdr:rowOff>
    </xdr:from>
    <xdr:to>
      <xdr:col>0</xdr:col>
      <xdr:colOff>1639155</xdr:colOff>
      <xdr:row>5</xdr:row>
      <xdr:rowOff>0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28547</xdr:colOff>
      <xdr:row>0</xdr:row>
      <xdr:rowOff>161924</xdr:rowOff>
    </xdr:from>
    <xdr:to>
      <xdr:col>8</xdr:col>
      <xdr:colOff>478853</xdr:colOff>
      <xdr:row>5</xdr:row>
      <xdr:rowOff>38174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SpPr>
          <a:spLocks/>
        </xdr:cNvSpPr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Brasil – Safras 2020/21 e 2021/22</a:t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produção de grãos - </a:t>
          </a:r>
          <a:r>
            <a:rPr sz="1100" b="0" i="1">
              <a:solidFill>
                <a:srgbClr val="FFFFFF"/>
              </a:solidFill>
              <a:latin typeface="Arial"/>
              <a:ea typeface="Arial"/>
              <a:cs typeface="Arial"/>
            </a:rPr>
            <a:t>(Em mil toneladas)</a:t>
          </a:r>
          <a:endParaRPr/>
        </a:p>
      </xdr:txBody>
    </xdr:sp>
    <xdr:clientData/>
  </xdr:twoCellAnchor>
  <xdr:twoCellAnchor editAs="oneCell">
    <xdr:from>
      <xdr:col>0</xdr:col>
      <xdr:colOff>104309</xdr:colOff>
      <xdr:row>56</xdr:row>
      <xdr:rowOff>104700</xdr:rowOff>
    </xdr:from>
    <xdr:to>
      <xdr:col>0</xdr:col>
      <xdr:colOff>1347750</xdr:colOff>
      <xdr:row>58</xdr:row>
      <xdr:rowOff>0</xdr:rowOff>
    </xdr:to>
    <xdr:sp macro="" textlink="">
      <xdr:nvSpPr>
        <xdr:cNvPr id="7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27829</xdr:rowOff>
    </xdr:from>
    <xdr:to>
      <xdr:col>10</xdr:col>
      <xdr:colOff>0</xdr:colOff>
      <xdr:row>4</xdr:row>
      <xdr:rowOff>0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xmlns="" id="{00000000-0008-0000-3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27829</xdr:rowOff>
    </xdr:from>
    <xdr:to>
      <xdr:col>1</xdr:col>
      <xdr:colOff>97947</xdr:colOff>
      <xdr:row>3</xdr:row>
      <xdr:rowOff>133885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xmlns="" id="{00000000-0008-0000-3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9794</xdr:colOff>
      <xdr:row>0</xdr:row>
      <xdr:rowOff>76944</xdr:rowOff>
    </xdr:from>
    <xdr:to>
      <xdr:col>10</xdr:col>
      <xdr:colOff>0</xdr:colOff>
      <xdr:row>3</xdr:row>
      <xdr:rowOff>76615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xmlns="" id="{00000000-0008-0000-3000-000006000000}"/>
            </a:ext>
          </a:extLst>
        </xdr:cNvPr>
        <xdr:cNvSpPr>
          <a:spLocks/>
        </xdr:cNvSpPr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Soja – Safras 2020/21 e 2021/22</a:t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1505601</xdr:colOff>
      <xdr:row>0</xdr:row>
      <xdr:rowOff>152251</xdr:rowOff>
    </xdr:from>
    <xdr:to>
      <xdr:col>1</xdr:col>
      <xdr:colOff>693165</xdr:colOff>
      <xdr:row>3</xdr:row>
      <xdr:rowOff>37921</xdr:rowOff>
    </xdr:to>
    <xdr:pic>
      <xdr:nvPicPr>
        <xdr:cNvPr id="7" name="Imagem 4">
          <a:extLst>
            <a:ext uri="{FF2B5EF4-FFF2-40B4-BE49-F238E27FC236}">
              <a16:creationId xmlns:a16="http://schemas.microsoft.com/office/drawing/2014/main" xmlns="" id="{00000000-0008-0000-3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1249736</xdr:colOff>
      <xdr:row>50</xdr:row>
      <xdr:rowOff>116443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30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29021</xdr:rowOff>
    </xdr:from>
    <xdr:to>
      <xdr:col>10</xdr:col>
      <xdr:colOff>0</xdr:colOff>
      <xdr:row>4</xdr:row>
      <xdr:rowOff>654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xmlns="" id="{00000000-0008-0000-3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195141</xdr:colOff>
      <xdr:row>0</xdr:row>
      <xdr:rowOff>85613</xdr:rowOff>
    </xdr:from>
    <xdr:to>
      <xdr:col>10</xdr:col>
      <xdr:colOff>628053</xdr:colOff>
      <xdr:row>3</xdr:row>
      <xdr:rowOff>143172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xmlns="" id="{00000000-0008-0000-3200-000005000000}"/>
            </a:ext>
          </a:extLst>
        </xdr:cNvPr>
        <xdr:cNvSpPr>
          <a:spLocks/>
        </xdr:cNvSpPr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Sorgo – Safras 2020/21 e 2021/22</a:t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342062</xdr:colOff>
      <xdr:row>3</xdr:row>
      <xdr:rowOff>152459</xdr:rowOff>
    </xdr:to>
    <xdr:pic>
      <xdr:nvPicPr>
        <xdr:cNvPr id="6" name="Image 2_1">
          <a:extLst>
            <a:ext uri="{FF2B5EF4-FFF2-40B4-BE49-F238E27FC236}">
              <a16:creationId xmlns:a16="http://schemas.microsoft.com/office/drawing/2014/main" xmlns="" id="{00000000-0008-0000-3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263704</xdr:colOff>
      <xdr:row>0</xdr:row>
      <xdr:rowOff>114634</xdr:rowOff>
    </xdr:from>
    <xdr:to>
      <xdr:col>2</xdr:col>
      <xdr:colOff>155962</xdr:colOff>
      <xdr:row>3</xdr:row>
      <xdr:rowOff>28633</xdr:rowOff>
    </xdr:to>
    <xdr:pic>
      <xdr:nvPicPr>
        <xdr:cNvPr id="7" name="Imagem 4">
          <a:extLst>
            <a:ext uri="{FF2B5EF4-FFF2-40B4-BE49-F238E27FC236}">
              <a16:creationId xmlns:a16="http://schemas.microsoft.com/office/drawing/2014/main" xmlns="" id="{00000000-0008-0000-3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</xdr:col>
      <xdr:colOff>107742</xdr:colOff>
      <xdr:row>50</xdr:row>
      <xdr:rowOff>116443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32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94803</xdr:rowOff>
    </xdr:from>
    <xdr:to>
      <xdr:col>10</xdr:col>
      <xdr:colOff>10157</xdr:colOff>
      <xdr:row>4</xdr:row>
      <xdr:rowOff>0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xmlns="" id="{00000000-0008-0000-3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214731</xdr:colOff>
      <xdr:row>0</xdr:row>
      <xdr:rowOff>133497</xdr:rowOff>
    </xdr:from>
    <xdr:to>
      <xdr:col>10</xdr:col>
      <xdr:colOff>829</xdr:colOff>
      <xdr:row>3</xdr:row>
      <xdr:rowOff>66555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xmlns="" id="{00000000-0008-0000-3300-000005000000}"/>
            </a:ext>
          </a:extLst>
        </xdr:cNvPr>
        <xdr:cNvSpPr>
          <a:spLocks/>
        </xdr:cNvSpPr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Aveia – Safras 2020/21 e 2021/22</a:t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94803</xdr:rowOff>
    </xdr:from>
    <xdr:to>
      <xdr:col>1</xdr:col>
      <xdr:colOff>342062</xdr:colOff>
      <xdr:row>3</xdr:row>
      <xdr:rowOff>123824</xdr:rowOff>
    </xdr:to>
    <xdr:pic>
      <xdr:nvPicPr>
        <xdr:cNvPr id="6" name="Image 2_1">
          <a:extLst>
            <a:ext uri="{FF2B5EF4-FFF2-40B4-BE49-F238E27FC236}">
              <a16:creationId xmlns:a16="http://schemas.microsoft.com/office/drawing/2014/main" xmlns="" id="{00000000-0008-0000-3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224524</xdr:colOff>
      <xdr:row>0</xdr:row>
      <xdr:rowOff>189607</xdr:rowOff>
    </xdr:from>
    <xdr:to>
      <xdr:col>2</xdr:col>
      <xdr:colOff>155962</xdr:colOff>
      <xdr:row>3</xdr:row>
      <xdr:rowOff>47981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xmlns="" id="{00000000-0008-0000-3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</xdr:col>
      <xdr:colOff>185346</xdr:colOff>
      <xdr:row>51</xdr:row>
      <xdr:rowOff>28276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33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9794</xdr:colOff>
      <xdr:row>3</xdr:row>
      <xdr:rowOff>200025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xmlns="" id="{00000000-0008-0000-3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185346</xdr:colOff>
      <xdr:row>0</xdr:row>
      <xdr:rowOff>76572</xdr:rowOff>
    </xdr:from>
    <xdr:to>
      <xdr:col>11</xdr:col>
      <xdr:colOff>114300</xdr:colOff>
      <xdr:row>3</xdr:row>
      <xdr:rowOff>76051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xmlns="" id="{00000000-0008-0000-3400-000005000000}"/>
            </a:ext>
          </a:extLst>
        </xdr:cNvPr>
        <xdr:cNvSpPr>
          <a:spLocks/>
        </xdr:cNvSpPr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Canola – Safras 2020/21 e 2021/22</a:t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342062</xdr:colOff>
      <xdr:row>3</xdr:row>
      <xdr:rowOff>123973</xdr:rowOff>
    </xdr:to>
    <xdr:pic>
      <xdr:nvPicPr>
        <xdr:cNvPr id="6" name="Image 2_1">
          <a:extLst>
            <a:ext uri="{FF2B5EF4-FFF2-40B4-BE49-F238E27FC236}">
              <a16:creationId xmlns:a16="http://schemas.microsoft.com/office/drawing/2014/main" xmlns="" id="{00000000-0008-0000-3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224524</xdr:colOff>
      <xdr:row>0</xdr:row>
      <xdr:rowOff>95324</xdr:rowOff>
    </xdr:from>
    <xdr:to>
      <xdr:col>2</xdr:col>
      <xdr:colOff>155962</xdr:colOff>
      <xdr:row>3</xdr:row>
      <xdr:rowOff>47922</xdr:rowOff>
    </xdr:to>
    <xdr:pic>
      <xdr:nvPicPr>
        <xdr:cNvPr id="7" name="Imagem 4">
          <a:extLst>
            <a:ext uri="{FF2B5EF4-FFF2-40B4-BE49-F238E27FC236}">
              <a16:creationId xmlns:a16="http://schemas.microsoft.com/office/drawing/2014/main" xmlns="" id="{00000000-0008-0000-3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</xdr:col>
      <xdr:colOff>117537</xdr:colOff>
      <xdr:row>51</xdr:row>
      <xdr:rowOff>37951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34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38472</xdr:rowOff>
    </xdr:from>
    <xdr:to>
      <xdr:col>10</xdr:col>
      <xdr:colOff>9794</xdr:colOff>
      <xdr:row>4</xdr:row>
      <xdr:rowOff>0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xmlns="" id="{00000000-0008-0000-3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195141</xdr:colOff>
      <xdr:row>0</xdr:row>
      <xdr:rowOff>104923</xdr:rowOff>
    </xdr:from>
    <xdr:to>
      <xdr:col>11</xdr:col>
      <xdr:colOff>180975</xdr:colOff>
      <xdr:row>3</xdr:row>
      <xdr:rowOff>105251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xmlns="" id="{00000000-0008-0000-3500-000005000000}"/>
            </a:ext>
          </a:extLst>
        </xdr:cNvPr>
        <xdr:cNvSpPr>
          <a:spLocks/>
        </xdr:cNvSpPr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Centeio – Safras 2020/21 e 2021/22</a:t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38472</xdr:rowOff>
    </xdr:from>
    <xdr:to>
      <xdr:col>1</xdr:col>
      <xdr:colOff>342062</xdr:colOff>
      <xdr:row>3</xdr:row>
      <xdr:rowOff>123824</xdr:rowOff>
    </xdr:to>
    <xdr:pic>
      <xdr:nvPicPr>
        <xdr:cNvPr id="6" name="Image 2_1">
          <a:extLst>
            <a:ext uri="{FF2B5EF4-FFF2-40B4-BE49-F238E27FC236}">
              <a16:creationId xmlns:a16="http://schemas.microsoft.com/office/drawing/2014/main" xmlns="" id="{00000000-0008-0000-3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224524</xdr:colOff>
      <xdr:row>0</xdr:row>
      <xdr:rowOff>132902</xdr:rowOff>
    </xdr:from>
    <xdr:to>
      <xdr:col>2</xdr:col>
      <xdr:colOff>155962</xdr:colOff>
      <xdr:row>3</xdr:row>
      <xdr:rowOff>47981</xdr:rowOff>
    </xdr:to>
    <xdr:pic>
      <xdr:nvPicPr>
        <xdr:cNvPr id="7" name="Imagem 4">
          <a:extLst>
            <a:ext uri="{FF2B5EF4-FFF2-40B4-BE49-F238E27FC236}">
              <a16:creationId xmlns:a16="http://schemas.microsoft.com/office/drawing/2014/main" xmlns="" id="{00000000-0008-0000-3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</xdr:col>
      <xdr:colOff>78358</xdr:colOff>
      <xdr:row>51</xdr:row>
      <xdr:rowOff>118586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35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38472</xdr:rowOff>
    </xdr:from>
    <xdr:to>
      <xdr:col>10</xdr:col>
      <xdr:colOff>9765</xdr:colOff>
      <xdr:row>4</xdr:row>
      <xdr:rowOff>0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xmlns="" id="{00000000-0008-0000-3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185346</xdr:colOff>
      <xdr:row>0</xdr:row>
      <xdr:rowOff>113667</xdr:rowOff>
    </xdr:from>
    <xdr:to>
      <xdr:col>12</xdr:col>
      <xdr:colOff>89631</xdr:colOff>
      <xdr:row>3</xdr:row>
      <xdr:rowOff>114537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xmlns="" id="{00000000-0008-0000-3600-000005000000}"/>
            </a:ext>
          </a:extLst>
        </xdr:cNvPr>
        <xdr:cNvSpPr>
          <a:spLocks/>
        </xdr:cNvSpPr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Cevada – Safras 2020/21 e 2021/22</a:t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38472</xdr:rowOff>
    </xdr:from>
    <xdr:to>
      <xdr:col>1</xdr:col>
      <xdr:colOff>342062</xdr:colOff>
      <xdr:row>3</xdr:row>
      <xdr:rowOff>123824</xdr:rowOff>
    </xdr:to>
    <xdr:pic>
      <xdr:nvPicPr>
        <xdr:cNvPr id="6" name="Image 2_1">
          <a:extLst>
            <a:ext uri="{FF2B5EF4-FFF2-40B4-BE49-F238E27FC236}">
              <a16:creationId xmlns:a16="http://schemas.microsoft.com/office/drawing/2014/main" xmlns="" id="{00000000-0008-0000-3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224524</xdr:colOff>
      <xdr:row>0</xdr:row>
      <xdr:rowOff>132902</xdr:rowOff>
    </xdr:from>
    <xdr:to>
      <xdr:col>2</xdr:col>
      <xdr:colOff>155962</xdr:colOff>
      <xdr:row>3</xdr:row>
      <xdr:rowOff>47981</xdr:rowOff>
    </xdr:to>
    <xdr:pic>
      <xdr:nvPicPr>
        <xdr:cNvPr id="7" name="Imagem 4">
          <a:extLst>
            <a:ext uri="{FF2B5EF4-FFF2-40B4-BE49-F238E27FC236}">
              <a16:creationId xmlns:a16="http://schemas.microsoft.com/office/drawing/2014/main" xmlns="" id="{00000000-0008-0000-3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</xdr:col>
      <xdr:colOff>39179</xdr:colOff>
      <xdr:row>51</xdr:row>
      <xdr:rowOff>9673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36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37504</xdr:rowOff>
    </xdr:from>
    <xdr:to>
      <xdr:col>10</xdr:col>
      <xdr:colOff>10250</xdr:colOff>
      <xdr:row>3</xdr:row>
      <xdr:rowOff>171450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xmlns="" id="{00000000-0008-0000-3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155962</xdr:colOff>
      <xdr:row>0</xdr:row>
      <xdr:rowOff>85725</xdr:rowOff>
    </xdr:from>
    <xdr:to>
      <xdr:col>10</xdr:col>
      <xdr:colOff>461813</xdr:colOff>
      <xdr:row>3</xdr:row>
      <xdr:rowOff>75902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xmlns="" id="{00000000-0008-0000-3700-000005000000}"/>
            </a:ext>
          </a:extLst>
        </xdr:cNvPr>
        <xdr:cNvSpPr>
          <a:spLocks/>
        </xdr:cNvSpPr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Trigo – Safras 2020/21 e 2021/22</a:t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37504</xdr:rowOff>
    </xdr:from>
    <xdr:to>
      <xdr:col>1</xdr:col>
      <xdr:colOff>342062</xdr:colOff>
      <xdr:row>3</xdr:row>
      <xdr:rowOff>114300</xdr:rowOff>
    </xdr:to>
    <xdr:pic>
      <xdr:nvPicPr>
        <xdr:cNvPr id="6" name="Image 2_1">
          <a:extLst>
            <a:ext uri="{FF2B5EF4-FFF2-40B4-BE49-F238E27FC236}">
              <a16:creationId xmlns:a16="http://schemas.microsoft.com/office/drawing/2014/main" xmlns="" id="{00000000-0008-0000-37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224524</xdr:colOff>
      <xdr:row>0</xdr:row>
      <xdr:rowOff>133945</xdr:rowOff>
    </xdr:from>
    <xdr:to>
      <xdr:col>2</xdr:col>
      <xdr:colOff>155962</xdr:colOff>
      <xdr:row>3</xdr:row>
      <xdr:rowOff>38396</xdr:rowOff>
    </xdr:to>
    <xdr:pic>
      <xdr:nvPicPr>
        <xdr:cNvPr id="7" name="Imagem 4">
          <a:extLst>
            <a:ext uri="{FF2B5EF4-FFF2-40B4-BE49-F238E27FC236}">
              <a16:creationId xmlns:a16="http://schemas.microsoft.com/office/drawing/2014/main" xmlns="" id="{00000000-0008-0000-37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1</xdr:col>
      <xdr:colOff>185346</xdr:colOff>
      <xdr:row>50</xdr:row>
      <xdr:rowOff>37951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37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94803</xdr:rowOff>
    </xdr:from>
    <xdr:to>
      <xdr:col>10</xdr:col>
      <xdr:colOff>0</xdr:colOff>
      <xdr:row>4</xdr:row>
      <xdr:rowOff>0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xmlns="" id="{00000000-0008-0000-3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195141</xdr:colOff>
      <xdr:row>0</xdr:row>
      <xdr:rowOff>189607</xdr:rowOff>
    </xdr:from>
    <xdr:to>
      <xdr:col>11</xdr:col>
      <xdr:colOff>214703</xdr:colOff>
      <xdr:row>3</xdr:row>
      <xdr:rowOff>114537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xmlns="" id="{00000000-0008-0000-3800-000005000000}"/>
            </a:ext>
          </a:extLst>
        </xdr:cNvPr>
        <xdr:cNvSpPr>
          <a:spLocks/>
        </xdr:cNvSpPr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Triticale – Safras 2020/21 e 2021/22</a:t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94803</xdr:rowOff>
    </xdr:from>
    <xdr:to>
      <xdr:col>1</xdr:col>
      <xdr:colOff>342062</xdr:colOff>
      <xdr:row>3</xdr:row>
      <xdr:rowOff>123824</xdr:rowOff>
    </xdr:to>
    <xdr:pic>
      <xdr:nvPicPr>
        <xdr:cNvPr id="6" name="Image 2_1">
          <a:extLst>
            <a:ext uri="{FF2B5EF4-FFF2-40B4-BE49-F238E27FC236}">
              <a16:creationId xmlns:a16="http://schemas.microsoft.com/office/drawing/2014/main" xmlns="" id="{00000000-0008-0000-3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224524</xdr:colOff>
      <xdr:row>0</xdr:row>
      <xdr:rowOff>189607</xdr:rowOff>
    </xdr:from>
    <xdr:to>
      <xdr:col>2</xdr:col>
      <xdr:colOff>155962</xdr:colOff>
      <xdr:row>3</xdr:row>
      <xdr:rowOff>47981</xdr:rowOff>
    </xdr:to>
    <xdr:pic>
      <xdr:nvPicPr>
        <xdr:cNvPr id="7" name="Imagem 4">
          <a:extLst>
            <a:ext uri="{FF2B5EF4-FFF2-40B4-BE49-F238E27FC236}">
              <a16:creationId xmlns:a16="http://schemas.microsoft.com/office/drawing/2014/main" xmlns="" id="{00000000-0008-0000-38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</xdr:col>
      <xdr:colOff>78358</xdr:colOff>
      <xdr:row>51</xdr:row>
      <xdr:rowOff>28276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38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28649</xdr:rowOff>
    </xdr:from>
    <xdr:to>
      <xdr:col>10</xdr:col>
      <xdr:colOff>4650</xdr:colOff>
      <xdr:row>3</xdr:row>
      <xdr:rowOff>171152</xdr:rowOff>
    </xdr:to>
    <xdr:pic>
      <xdr:nvPicPr>
        <xdr:cNvPr id="2" name="Image 1_1">
          <a:extLst>
            <a:ext uri="{FF2B5EF4-FFF2-40B4-BE49-F238E27FC236}">
              <a16:creationId xmlns="" xmlns:a16="http://schemas.microsoft.com/office/drawing/2014/main" id="{00000000-0008-0000-3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9525" y="28649"/>
          <a:ext cx="6872175" cy="100927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85725</xdr:colOff>
      <xdr:row>0</xdr:row>
      <xdr:rowOff>0</xdr:rowOff>
    </xdr:from>
    <xdr:to>
      <xdr:col>1</xdr:col>
      <xdr:colOff>211987</xdr:colOff>
      <xdr:row>3</xdr:row>
      <xdr:rowOff>66972</xdr:rowOff>
    </xdr:to>
    <xdr:pic>
      <xdr:nvPicPr>
        <xdr:cNvPr id="3" name="Image 2_1">
          <a:extLst>
            <a:ext uri="{FF2B5EF4-FFF2-40B4-BE49-F238E27FC236}">
              <a16:creationId xmlns="" xmlns:a16="http://schemas.microsoft.com/office/drawing/2014/main" id="{00000000-0008-0000-3F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85725" y="0"/>
          <a:ext cx="1345462" cy="93374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0</xdr:row>
      <xdr:rowOff>96180</xdr:rowOff>
    </xdr:from>
    <xdr:to>
      <xdr:col>9</xdr:col>
      <xdr:colOff>538273</xdr:colOff>
      <xdr:row>3</xdr:row>
      <xdr:rowOff>37951</xdr:rowOff>
    </xdr:to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00000000-0008-0000-3F00-000006000000}"/>
            </a:ext>
          </a:extLst>
        </xdr:cNvPr>
        <xdr:cNvSpPr>
          <a:spLocks/>
        </xdr:cNvSpPr>
      </xdr:nvSpPr>
      <xdr:spPr bwMode="auto">
        <a:xfrm>
          <a:off x="2162175" y="96180"/>
          <a:ext cx="4634023" cy="808546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Brasil</a:t>
          </a: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Balanço de oferta e demanda - </a:t>
          </a:r>
          <a:r>
            <a:rPr sz="1100" b="0" i="1">
              <a:solidFill>
                <a:srgbClr val="FFFFFF"/>
              </a:solidFill>
              <a:latin typeface="Arial"/>
              <a:ea typeface="Arial"/>
              <a:cs typeface="Arial"/>
            </a:rPr>
            <a:t>(Em mil toneladas)</a:t>
          </a:r>
          <a:endParaRPr/>
        </a:p>
      </xdr:txBody>
    </xdr:sp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1219199</xdr:colOff>
      <xdr:row>55</xdr:row>
      <xdr:rowOff>38174</xdr:rowOff>
    </xdr:to>
    <xdr:sp macro="" textlink="">
      <xdr:nvSpPr>
        <xdr:cNvPr id="5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3F00-000007000000}"/>
            </a:ext>
          </a:extLst>
        </xdr:cNvPr>
        <xdr:cNvSpPr/>
      </xdr:nvSpPr>
      <xdr:spPr bwMode="auto">
        <a:xfrm>
          <a:off x="0" y="10010775"/>
          <a:ext cx="1219199" cy="400124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9450</xdr:colOff>
      <xdr:row>0</xdr:row>
      <xdr:rowOff>28649</xdr:rowOff>
    </xdr:from>
    <xdr:to>
      <xdr:col>3</xdr:col>
      <xdr:colOff>0</xdr:colOff>
      <xdr:row>3</xdr:row>
      <xdr:rowOff>171152</xdr:rowOff>
    </xdr:to>
    <xdr:pic>
      <xdr:nvPicPr>
        <xdr:cNvPr id="2" name="Image 1_1">
          <a:extLst>
            <a:ext uri="{FF2B5EF4-FFF2-40B4-BE49-F238E27FC236}">
              <a16:creationId xmlns="" xmlns:a16="http://schemas.microsoft.com/office/drawing/2014/main" id="{00000000-0008-0000-4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9450" y="28649"/>
          <a:ext cx="4476825" cy="100927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1401048</xdr:colOff>
      <xdr:row>2</xdr:row>
      <xdr:rowOff>67151</xdr:rowOff>
    </xdr:to>
    <xdr:pic>
      <xdr:nvPicPr>
        <xdr:cNvPr id="3" name="Image 2_1">
          <a:extLst>
            <a:ext uri="{FF2B5EF4-FFF2-40B4-BE49-F238E27FC236}">
              <a16:creationId xmlns="" xmlns:a16="http://schemas.microsoft.com/office/drawing/2014/main" id="{00000000-0008-0000-4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1401048" cy="7624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1119893</xdr:colOff>
      <xdr:row>0</xdr:row>
      <xdr:rowOff>47066</xdr:rowOff>
    </xdr:from>
    <xdr:to>
      <xdr:col>2</xdr:col>
      <xdr:colOff>827028</xdr:colOff>
      <xdr:row>3</xdr:row>
      <xdr:rowOff>104923</xdr:rowOff>
    </xdr:to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00000000-0008-0000-4000-000006000000}"/>
            </a:ext>
          </a:extLst>
        </xdr:cNvPr>
        <xdr:cNvSpPr>
          <a:spLocks/>
        </xdr:cNvSpPr>
      </xdr:nvSpPr>
      <xdr:spPr bwMode="auto">
        <a:xfrm>
          <a:off x="1119893" y="47066"/>
          <a:ext cx="3145660" cy="924632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Brasil</a:t>
          </a: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Balanço de oferta e demanda - complexo soja </a:t>
          </a:r>
          <a:r>
            <a:rPr sz="1100" b="0" i="1">
              <a:solidFill>
                <a:srgbClr val="FFFFFF"/>
              </a:solidFill>
              <a:latin typeface="Arial"/>
              <a:ea typeface="Arial"/>
              <a:cs typeface="Arial"/>
            </a:rPr>
            <a:t>(Em mil toneladas)</a:t>
          </a:r>
          <a:endParaRPr/>
        </a:p>
      </xdr:txBody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1233300</xdr:colOff>
      <xdr:row>50</xdr:row>
      <xdr:rowOff>38174</xdr:rowOff>
    </xdr:to>
    <xdr:sp macro="" textlink="">
      <xdr:nvSpPr>
        <xdr:cNvPr id="5" name="Retângulo de cantos arredondados 9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4000-000007000000}"/>
            </a:ext>
          </a:extLst>
        </xdr:cNvPr>
        <xdr:cNvSpPr/>
      </xdr:nvSpPr>
      <xdr:spPr bwMode="auto">
        <a:xfrm>
          <a:off x="0" y="9620250"/>
          <a:ext cx="1233300" cy="400124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1233300</xdr:colOff>
      <xdr:row>35</xdr:row>
      <xdr:rowOff>38174</xdr:rowOff>
    </xdr:to>
    <xdr:sp macro="" textlink="">
      <xdr:nvSpPr>
        <xdr:cNvPr id="6" name="Retângulo de cantos arredondados 10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4000-000008000000}"/>
            </a:ext>
          </a:extLst>
        </xdr:cNvPr>
        <xdr:cNvSpPr/>
      </xdr:nvSpPr>
      <xdr:spPr bwMode="auto">
        <a:xfrm>
          <a:off x="0" y="6905625"/>
          <a:ext cx="1233300" cy="400124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114076</xdr:rowOff>
    </xdr:from>
    <xdr:to>
      <xdr:col>10</xdr:col>
      <xdr:colOff>0</xdr:colOff>
      <xdr:row>4</xdr:row>
      <xdr:rowOff>0</xdr:rowOff>
    </xdr:to>
    <xdr:pic>
      <xdr:nvPicPr>
        <xdr:cNvPr id="4" name="Image 1_1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18752</xdr:rowOff>
    </xdr:from>
    <xdr:to>
      <xdr:col>1</xdr:col>
      <xdr:colOff>342062</xdr:colOff>
      <xdr:row>3</xdr:row>
      <xdr:rowOff>143172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722551</xdr:colOff>
      <xdr:row>0</xdr:row>
      <xdr:rowOff>123452</xdr:rowOff>
    </xdr:from>
    <xdr:to>
      <xdr:col>9</xdr:col>
      <xdr:colOff>371447</xdr:colOff>
      <xdr:row>3</xdr:row>
      <xdr:rowOff>143172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SpPr>
          <a:spLocks/>
        </xdr:cNvSpPr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Brasil – Safras 2020/21 e 2021/22</a:t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2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de grãos</a:t>
          </a:r>
          <a:endParaRPr/>
        </a:p>
      </xdr:txBody>
    </xdr:sp>
    <xdr:clientData/>
  </xdr:twoCellAnchor>
  <xdr:twoCellAnchor editAs="oneCell">
    <xdr:from>
      <xdr:col>0</xdr:col>
      <xdr:colOff>133368</xdr:colOff>
      <xdr:row>46</xdr:row>
      <xdr:rowOff>0</xdr:rowOff>
    </xdr:from>
    <xdr:to>
      <xdr:col>1</xdr:col>
      <xdr:colOff>273499</xdr:colOff>
      <xdr:row>47</xdr:row>
      <xdr:rowOff>152563</xdr:rowOff>
    </xdr:to>
    <xdr:sp macro="" textlink="">
      <xdr:nvSpPr>
        <xdr:cNvPr id="7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500-000007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9915</xdr:colOff>
      <xdr:row>0</xdr:row>
      <xdr:rowOff>28841</xdr:rowOff>
    </xdr:from>
    <xdr:to>
      <xdr:col>9</xdr:col>
      <xdr:colOff>372366</xdr:colOff>
      <xdr:row>3</xdr:row>
      <xdr:rowOff>181540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SpPr>
          <a:spLocks/>
        </xdr:cNvSpPr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Brasil – Safras 2020/21 2021/22</a:t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150018</xdr:colOff>
      <xdr:row>51</xdr:row>
      <xdr:rowOff>123646</xdr:rowOff>
    </xdr:from>
    <xdr:to>
      <xdr:col>0</xdr:col>
      <xdr:colOff>1385589</xdr:colOff>
      <xdr:row>52</xdr:row>
      <xdr:rowOff>228600</xdr:rowOff>
    </xdr:to>
    <xdr:sp macro="" textlink="">
      <xdr:nvSpPr>
        <xdr:cNvPr id="7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600-000007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85129</xdr:rowOff>
    </xdr:from>
    <xdr:to>
      <xdr:col>11</xdr:col>
      <xdr:colOff>74336</xdr:colOff>
      <xdr:row>3</xdr:row>
      <xdr:rowOff>171807</xdr:rowOff>
    </xdr:to>
    <xdr:grpSp>
      <xdr:nvGrpSpPr>
        <xdr:cNvPr id="45" name="Grupo 44">
          <a:extLst>
            <a:ext uri="{FF2B5EF4-FFF2-40B4-BE49-F238E27FC236}">
              <a16:creationId xmlns:a16="http://schemas.microsoft.com/office/drawing/2014/main" xmlns="" id="{00000000-0008-0000-0800-00002D000000}"/>
            </a:ext>
          </a:extLst>
        </xdr:cNvPr>
        <xdr:cNvGrpSpPr/>
      </xdr:nvGrpSpPr>
      <xdr:grpSpPr bwMode="auto">
        <a:xfrm>
          <a:off x="0" y="85129"/>
          <a:ext cx="8189636" cy="962978"/>
          <a:chOff x="1" y="507930"/>
          <a:chExt cx="8357190" cy="965306"/>
        </a:xfrm>
      </xdr:grpSpPr>
      <xdr:pic>
        <xdr:nvPicPr>
          <xdr:cNvPr id="4" name="Imagem 2">
            <a:extLst>
              <a:ext uri="{FF2B5EF4-FFF2-40B4-BE49-F238E27FC236}">
                <a16:creationId xmlns:a16="http://schemas.microsoft.com/office/drawing/2014/main" xmlns="" id="{00000000-0008-0000-08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1" y="507930"/>
            <a:ext cx="7505297" cy="965306"/>
          </a:xfrm>
          <a:prstGeom prst="rect">
            <a:avLst/>
          </a:prstGeom>
          <a:noFill/>
        </xdr:spPr>
      </xdr:pic>
      <xdr:pic>
        <xdr:nvPicPr>
          <xdr:cNvPr id="5" name="Image 2_1">
            <a:extLst>
              <a:ext uri="{FF2B5EF4-FFF2-40B4-BE49-F238E27FC236}">
                <a16:creationId xmlns:a16="http://schemas.microsoft.com/office/drawing/2014/main" xmlns="" id="{00000000-0008-0000-08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42333" y="508000"/>
            <a:ext cx="1614515" cy="906992"/>
          </a:xfrm>
          <a:prstGeom prst="rect">
            <a:avLst/>
          </a:prstGeom>
          <a:noFill/>
        </xdr:spPr>
      </xdr:pic>
      <xdr:pic>
        <xdr:nvPicPr>
          <xdr:cNvPr id="6" name="Imagem 4">
            <a:extLst>
              <a:ext uri="{FF2B5EF4-FFF2-40B4-BE49-F238E27FC236}">
                <a16:creationId xmlns:a16="http://schemas.microsoft.com/office/drawing/2014/main" xmlns="" id="{00000000-0008-0000-08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/>
        </xdr:blipFill>
        <xdr:spPr bwMode="auto">
          <a:xfrm>
            <a:off x="1481666" y="656165"/>
            <a:ext cx="675522" cy="687917"/>
          </a:xfrm>
          <a:prstGeom prst="rect">
            <a:avLst/>
          </a:prstGeom>
          <a:noFill/>
        </xdr:spPr>
      </xdr:pic>
      <xdr:sp macro="" textlink="">
        <xdr:nvSpPr>
          <xdr:cNvPr id="7" name="Text 4">
            <a:extLst>
              <a:ext uri="{FF2B5EF4-FFF2-40B4-BE49-F238E27FC236}">
                <a16:creationId xmlns:a16="http://schemas.microsoft.com/office/drawing/2014/main" xmlns="" id="{00000000-0008-0000-0800-000007000000}"/>
              </a:ext>
            </a:extLst>
          </xdr:cNvPr>
          <xdr:cNvSpPr>
            <a:spLocks/>
          </xdr:cNvSpPr>
        </xdr:nvSpPr>
        <xdr:spPr bwMode="auto">
          <a:xfrm>
            <a:off x="2215628" y="546160"/>
            <a:ext cx="6141563" cy="802829"/>
          </a:xfrm>
          <a:prstGeom prst="rect">
            <a:avLst/>
          </a:prstGeom>
          <a:noFill/>
        </xdr:spPr>
        <xdr:txBody>
          <a:bodyPr vertOverflow="clip" lIns="0" tIns="0" rIns="0" bIns="0" anchor="t"/>
          <a:lstStyle/>
          <a:p>
            <a:pPr algn="l">
              <a:defRPr/>
            </a:pP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Algodão em caroço – </a:t>
            </a:r>
            <a:r>
              <a:rPr sz="17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Safras 2020/21 e 2021/22 </a:t>
            </a:r>
            <a:br>
              <a:rPr sz="17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7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</a:t>
            </a:r>
            <a:br>
              <a:rPr sz="17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7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</a:t>
            </a:r>
            <a:r>
              <a:rPr sz="15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Comparativo de área, produtividade e produção</a:t>
            </a:r>
            <a:endParaRPr/>
          </a:p>
        </xdr:txBody>
      </xdr:sp>
    </xdr:grpSp>
    <xdr:clientData/>
  </xdr:twoCellAnchor>
  <xdr:twoCellAnchor editAs="oneCell">
    <xdr:from>
      <xdr:col>0</xdr:col>
      <xdr:colOff>152065</xdr:colOff>
      <xdr:row>44</xdr:row>
      <xdr:rowOff>162535</xdr:rowOff>
    </xdr:from>
    <xdr:to>
      <xdr:col>1</xdr:col>
      <xdr:colOff>155962</xdr:colOff>
      <xdr:row>46</xdr:row>
      <xdr:rowOff>76780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8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18417</xdr:rowOff>
    </xdr:from>
    <xdr:to>
      <xdr:col>11</xdr:col>
      <xdr:colOff>1</xdr:colOff>
      <xdr:row>4</xdr:row>
      <xdr:rowOff>0</xdr:rowOff>
    </xdr:to>
    <xdr:grpSp>
      <xdr:nvGrpSpPr>
        <xdr:cNvPr id="64" name="Grupo 63">
          <a:extLst>
            <a:ext uri="{FF2B5EF4-FFF2-40B4-BE49-F238E27FC236}">
              <a16:creationId xmlns:a16="http://schemas.microsoft.com/office/drawing/2014/main" xmlns="" id="{00000000-0008-0000-0900-000040000000}"/>
            </a:ext>
          </a:extLst>
        </xdr:cNvPr>
        <xdr:cNvGrpSpPr/>
      </xdr:nvGrpSpPr>
      <xdr:grpSpPr bwMode="auto">
        <a:xfrm>
          <a:off x="0" y="17655"/>
          <a:ext cx="9090661" cy="969135"/>
          <a:chOff x="1" y="508000"/>
          <a:chExt cx="8203958" cy="986473"/>
        </a:xfrm>
      </xdr:grpSpPr>
      <xdr:pic>
        <xdr:nvPicPr>
          <xdr:cNvPr id="4" name="Imagem 2">
            <a:extLst>
              <a:ext uri="{FF2B5EF4-FFF2-40B4-BE49-F238E27FC236}">
                <a16:creationId xmlns:a16="http://schemas.microsoft.com/office/drawing/2014/main" xmlns="" id="{00000000-0008-0000-09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1" y="529167"/>
            <a:ext cx="7481847" cy="965306"/>
          </a:xfrm>
          <a:prstGeom prst="rect">
            <a:avLst/>
          </a:prstGeom>
          <a:noFill/>
        </xdr:spPr>
      </xdr:pic>
      <xdr:pic>
        <xdr:nvPicPr>
          <xdr:cNvPr id="5" name="Image 2_1">
            <a:extLst>
              <a:ext uri="{FF2B5EF4-FFF2-40B4-BE49-F238E27FC236}">
                <a16:creationId xmlns:a16="http://schemas.microsoft.com/office/drawing/2014/main" xmlns="" id="{00000000-0008-0000-09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42333" y="508000"/>
            <a:ext cx="1614515" cy="906992"/>
          </a:xfrm>
          <a:prstGeom prst="rect">
            <a:avLst/>
          </a:prstGeom>
          <a:noFill/>
        </xdr:spPr>
      </xdr:pic>
      <xdr:pic>
        <xdr:nvPicPr>
          <xdr:cNvPr id="6" name="Imagem 4">
            <a:extLst>
              <a:ext uri="{FF2B5EF4-FFF2-40B4-BE49-F238E27FC236}">
                <a16:creationId xmlns:a16="http://schemas.microsoft.com/office/drawing/2014/main" xmlns="" id="{00000000-0008-0000-09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/>
        </xdr:blipFill>
        <xdr:spPr bwMode="auto">
          <a:xfrm>
            <a:off x="1524000" y="656165"/>
            <a:ext cx="675522" cy="687917"/>
          </a:xfrm>
          <a:prstGeom prst="rect">
            <a:avLst/>
          </a:prstGeom>
          <a:noFill/>
        </xdr:spPr>
      </xdr:pic>
      <xdr:sp macro="" textlink="">
        <xdr:nvSpPr>
          <xdr:cNvPr id="7" name="Text 4">
            <a:extLst>
              <a:ext uri="{FF2B5EF4-FFF2-40B4-BE49-F238E27FC236}">
                <a16:creationId xmlns:a16="http://schemas.microsoft.com/office/drawing/2014/main" xmlns="" id="{00000000-0008-0000-0900-000007000000}"/>
              </a:ext>
            </a:extLst>
          </xdr:cNvPr>
          <xdr:cNvSpPr>
            <a:spLocks/>
          </xdr:cNvSpPr>
        </xdr:nvSpPr>
        <xdr:spPr bwMode="auto">
          <a:xfrm>
            <a:off x="2249765" y="642084"/>
            <a:ext cx="5954194" cy="804502"/>
          </a:xfrm>
          <a:prstGeom prst="rect">
            <a:avLst/>
          </a:prstGeom>
          <a:noFill/>
        </xdr:spPr>
        <xdr:txBody>
          <a:bodyPr vertOverflow="clip" lIns="0" tIns="0" rIns="0" bIns="0" anchor="t"/>
          <a:lstStyle/>
          <a:p>
            <a:pPr algn="l">
              <a:defRPr/>
            </a:pP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Algodão em pluma – Safras 2020/21 e 2021/22</a:t>
            </a:r>
            <a:b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  <a:t/>
            </a:r>
            <a:b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</a:br>
            <a:r>
              <a:rPr sz="15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Comparativo de área, produtividade e produção</a:t>
            </a:r>
            <a:endParaRPr/>
          </a:p>
        </xdr:txBody>
      </xdr:sp>
    </xdr:grpSp>
    <xdr:clientData/>
  </xdr:twoCellAnchor>
  <xdr:twoCellAnchor editAs="oneCell">
    <xdr:from>
      <xdr:col>0</xdr:col>
      <xdr:colOff>178370</xdr:colOff>
      <xdr:row>44</xdr:row>
      <xdr:rowOff>181481</xdr:rowOff>
    </xdr:from>
    <xdr:to>
      <xdr:col>1</xdr:col>
      <xdr:colOff>146167</xdr:colOff>
      <xdr:row>46</xdr:row>
      <xdr:rowOff>76780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9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9971</xdr:colOff>
      <xdr:row>0</xdr:row>
      <xdr:rowOff>56517</xdr:rowOff>
    </xdr:from>
    <xdr:to>
      <xdr:col>11</xdr:col>
      <xdr:colOff>77799</xdr:colOff>
      <xdr:row>4</xdr:row>
      <xdr:rowOff>0</xdr:rowOff>
    </xdr:to>
    <xdr:grpSp>
      <xdr:nvGrpSpPr>
        <xdr:cNvPr id="45" name="Grupo 44">
          <a:extLst>
            <a:ext uri="{FF2B5EF4-FFF2-40B4-BE49-F238E27FC236}">
              <a16:creationId xmlns:a16="http://schemas.microsoft.com/office/drawing/2014/main" xmlns="" id="{00000000-0008-0000-0B00-00002D000000}"/>
            </a:ext>
          </a:extLst>
        </xdr:cNvPr>
        <xdr:cNvGrpSpPr/>
      </xdr:nvGrpSpPr>
      <xdr:grpSpPr bwMode="auto">
        <a:xfrm>
          <a:off x="9971" y="56517"/>
          <a:ext cx="8173603" cy="981708"/>
          <a:chOff x="1" y="508000"/>
          <a:chExt cx="8186479" cy="986473"/>
        </a:xfrm>
      </xdr:grpSpPr>
      <xdr:pic>
        <xdr:nvPicPr>
          <xdr:cNvPr id="4" name="Imagem 2">
            <a:extLst>
              <a:ext uri="{FF2B5EF4-FFF2-40B4-BE49-F238E27FC236}">
                <a16:creationId xmlns:a16="http://schemas.microsoft.com/office/drawing/2014/main" xmlns="" id="{00000000-0008-0000-0B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1" y="529167"/>
            <a:ext cx="7344833" cy="965306"/>
          </a:xfrm>
          <a:prstGeom prst="rect">
            <a:avLst/>
          </a:prstGeom>
          <a:noFill/>
        </xdr:spPr>
      </xdr:pic>
      <xdr:pic>
        <xdr:nvPicPr>
          <xdr:cNvPr id="5" name="Image 2_1">
            <a:extLst>
              <a:ext uri="{FF2B5EF4-FFF2-40B4-BE49-F238E27FC236}">
                <a16:creationId xmlns:a16="http://schemas.microsoft.com/office/drawing/2014/main" xmlns="" id="{00000000-0008-0000-0B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42333" y="508000"/>
            <a:ext cx="1614515" cy="906992"/>
          </a:xfrm>
          <a:prstGeom prst="rect">
            <a:avLst/>
          </a:prstGeom>
          <a:noFill/>
        </xdr:spPr>
      </xdr:pic>
      <xdr:pic>
        <xdr:nvPicPr>
          <xdr:cNvPr id="6" name="Imagem 4">
            <a:extLst>
              <a:ext uri="{FF2B5EF4-FFF2-40B4-BE49-F238E27FC236}">
                <a16:creationId xmlns:a16="http://schemas.microsoft.com/office/drawing/2014/main" xmlns="" id="{00000000-0008-0000-0B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/>
        </xdr:blipFill>
        <xdr:spPr bwMode="auto">
          <a:xfrm>
            <a:off x="1513417" y="624416"/>
            <a:ext cx="675522" cy="687917"/>
          </a:xfrm>
          <a:prstGeom prst="rect">
            <a:avLst/>
          </a:prstGeom>
          <a:noFill/>
        </xdr:spPr>
      </xdr:pic>
      <xdr:sp macro="" textlink="">
        <xdr:nvSpPr>
          <xdr:cNvPr id="7" name="Text 4">
            <a:extLst>
              <a:ext uri="{FF2B5EF4-FFF2-40B4-BE49-F238E27FC236}">
                <a16:creationId xmlns:a16="http://schemas.microsoft.com/office/drawing/2014/main" xmlns="" id="{00000000-0008-0000-0B00-000007000000}"/>
              </a:ext>
            </a:extLst>
          </xdr:cNvPr>
          <xdr:cNvSpPr>
            <a:spLocks/>
          </xdr:cNvSpPr>
        </xdr:nvSpPr>
        <xdr:spPr bwMode="auto">
          <a:xfrm>
            <a:off x="2232677" y="603774"/>
            <a:ext cx="5953803" cy="794925"/>
          </a:xfrm>
          <a:prstGeom prst="rect">
            <a:avLst/>
          </a:prstGeom>
          <a:noFill/>
        </xdr:spPr>
        <xdr:txBody>
          <a:bodyPr vertOverflow="clip" lIns="0" tIns="0" rIns="0" bIns="0" anchor="t"/>
          <a:lstStyle/>
          <a:p>
            <a:pPr algn="l">
              <a:defRPr/>
            </a:pPr>
            <a:r>
              <a:rPr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Caroço de algodão – Safras 2020/21 e 2021/22</a:t>
            </a:r>
            <a:br>
              <a:rPr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4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Comparativo de área, produtividade e produção</a:t>
            </a:r>
            <a:endParaRPr/>
          </a:p>
        </xdr:txBody>
      </xdr:sp>
    </xdr:grpSp>
    <xdr:clientData/>
  </xdr:twoCellAnchor>
  <xdr:twoCellAnchor editAs="oneCell">
    <xdr:from>
      <xdr:col>0</xdr:col>
      <xdr:colOff>285433</xdr:colOff>
      <xdr:row>44</xdr:row>
      <xdr:rowOff>116443</xdr:rowOff>
    </xdr:from>
    <xdr:to>
      <xdr:col>1</xdr:col>
      <xdr:colOff>429462</xdr:colOff>
      <xdr:row>46</xdr:row>
      <xdr:rowOff>55006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B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93;re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abela%20ofer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rada de Dados"/>
      <sheetName val="Principal"/>
      <sheetName val="Área_Brasil"/>
      <sheetName val="Produtividade_Brasil"/>
      <sheetName val="Produção_Brasil"/>
      <sheetName val="Brasil total por UF"/>
      <sheetName val="Brasil - Total por Produto"/>
      <sheetName val="Algodao Geral"/>
      <sheetName val="Algodao em Caroço"/>
      <sheetName val="Algodao em Pluma"/>
      <sheetName val="Caroço de Algodão"/>
      <sheetName val="Algodão Rendimento"/>
      <sheetName val="Amendoim 1a"/>
      <sheetName val="Amendoim 2a"/>
      <sheetName val="Amendoim Total"/>
      <sheetName val="Arroz Sequeiro"/>
      <sheetName val="Arroz Irrigado"/>
      <sheetName val="Arroz Total"/>
      <sheetName val="Feijão 1a Cores"/>
      <sheetName val="Feijão 1a Preto"/>
      <sheetName val="Feijão 1a Caupi"/>
      <sheetName val="Feijão 1a Total"/>
      <sheetName val="Feijão 2a Cores"/>
      <sheetName val="Feijão 2a Preto"/>
      <sheetName val="Feijão 2a Caupi"/>
      <sheetName val="Feijão 2a Total"/>
      <sheetName val="Feijão 3a Cores"/>
      <sheetName val="Feijão 3a Preto"/>
      <sheetName val="Feijão 3a Caupi"/>
      <sheetName val="Feijão 3a Total"/>
      <sheetName val="Feijão Cores Total"/>
      <sheetName val="Feijão Preto Total"/>
      <sheetName val="Feijão Caupi Total"/>
      <sheetName val="Feijão Total"/>
      <sheetName val="Gergelim"/>
      <sheetName val="Girassol"/>
      <sheetName val="Mamona"/>
      <sheetName val="Milho 1a"/>
      <sheetName val="Milho 2a"/>
      <sheetName val="Milho 3a"/>
      <sheetName val="Milho Total"/>
      <sheetName val="Soja"/>
      <sheetName val="Sorgo"/>
      <sheetName val="Aveia"/>
      <sheetName val="Canola"/>
      <sheetName val="Centeio"/>
      <sheetName val="Cevada"/>
      <sheetName val="Trigo"/>
      <sheetName val="Triticale"/>
      <sheetName val="Suprimento"/>
      <sheetName val="Suprimento - Soja"/>
    </sheetNames>
    <sheetDataSet>
      <sheetData sheetId="0">
        <row r="6">
          <cell r="B6" t="str">
            <v>20/21</v>
          </cell>
        </row>
        <row r="7">
          <cell r="B7" t="str">
            <v>21/22</v>
          </cell>
        </row>
        <row r="8">
          <cell r="A8" t="str">
            <v>Fonte: Conab.</v>
          </cell>
        </row>
        <row r="9">
          <cell r="A9" t="str">
            <v>Nota: Estimativa em julho/2022.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43">
          <cell r="B43">
            <v>1370.6</v>
          </cell>
          <cell r="C43">
            <v>1601.1999999999998</v>
          </cell>
        </row>
      </sheetData>
      <sheetData sheetId="8"/>
      <sheetData sheetId="9"/>
      <sheetData sheetId="10"/>
      <sheetData sheetId="11"/>
      <sheetData sheetId="12">
        <row r="42">
          <cell r="B42">
            <v>159.79999999999998</v>
          </cell>
          <cell r="C42">
            <v>193</v>
          </cell>
        </row>
      </sheetData>
      <sheetData sheetId="13">
        <row r="42">
          <cell r="B42">
            <v>5.8</v>
          </cell>
          <cell r="C42">
            <v>7.1</v>
          </cell>
        </row>
      </sheetData>
      <sheetData sheetId="14"/>
      <sheetData sheetId="15">
        <row r="42">
          <cell r="B42">
            <v>374</v>
          </cell>
          <cell r="C42">
            <v>317.79999999999995</v>
          </cell>
        </row>
      </sheetData>
      <sheetData sheetId="16">
        <row r="42">
          <cell r="B42">
            <v>1305.2</v>
          </cell>
          <cell r="C42">
            <v>1301.9999999999998</v>
          </cell>
        </row>
      </sheetData>
      <sheetData sheetId="17">
        <row r="42">
          <cell r="B42">
            <v>1679.1999999999998</v>
          </cell>
          <cell r="C42">
            <v>1619.8</v>
          </cell>
        </row>
      </sheetData>
      <sheetData sheetId="18">
        <row r="42">
          <cell r="B42">
            <v>367.09999999999997</v>
          </cell>
          <cell r="C42">
            <v>355.9</v>
          </cell>
        </row>
      </sheetData>
      <sheetData sheetId="19">
        <row r="42">
          <cell r="B42">
            <v>162.40000000000003</v>
          </cell>
          <cell r="C42">
            <v>152.50000000000003</v>
          </cell>
        </row>
      </sheetData>
      <sheetData sheetId="20">
        <row r="42">
          <cell r="B42">
            <v>379.70000000000005</v>
          </cell>
          <cell r="C42">
            <v>395.70000000000005</v>
          </cell>
        </row>
      </sheetData>
      <sheetData sheetId="21">
        <row r="42">
          <cell r="B42">
            <v>909.2</v>
          </cell>
          <cell r="C42">
            <v>904.1</v>
          </cell>
        </row>
      </sheetData>
      <sheetData sheetId="22">
        <row r="42">
          <cell r="B42">
            <v>356.9</v>
          </cell>
          <cell r="C42">
            <v>342.5</v>
          </cell>
        </row>
      </sheetData>
      <sheetData sheetId="23">
        <row r="42">
          <cell r="B42">
            <v>182.8</v>
          </cell>
          <cell r="C42">
            <v>219.5</v>
          </cell>
        </row>
      </sheetData>
      <sheetData sheetId="24">
        <row r="42">
          <cell r="B42">
            <v>906.7</v>
          </cell>
          <cell r="C42">
            <v>818.3</v>
          </cell>
        </row>
      </sheetData>
      <sheetData sheetId="25">
        <row r="42">
          <cell r="B42">
            <v>1446.4</v>
          </cell>
          <cell r="C42">
            <v>1380.3</v>
          </cell>
        </row>
      </sheetData>
      <sheetData sheetId="26">
        <row r="42">
          <cell r="B42">
            <v>488</v>
          </cell>
          <cell r="C42">
            <v>455.29999999999995</v>
          </cell>
        </row>
      </sheetData>
      <sheetData sheetId="27">
        <row r="42">
          <cell r="B42">
            <v>16.599999999999998</v>
          </cell>
          <cell r="C42">
            <v>16.599999999999998</v>
          </cell>
        </row>
      </sheetData>
      <sheetData sheetId="28">
        <row r="42">
          <cell r="B42">
            <v>63.199999999999996</v>
          </cell>
          <cell r="C42">
            <v>65.199999999999989</v>
          </cell>
        </row>
      </sheetData>
      <sheetData sheetId="29">
        <row r="42">
          <cell r="B42">
            <v>567.79999999999995</v>
          </cell>
          <cell r="C42">
            <v>537.09999999999991</v>
          </cell>
        </row>
      </sheetData>
      <sheetData sheetId="30">
        <row r="42">
          <cell r="B42">
            <v>1212</v>
          </cell>
          <cell r="C42">
            <v>1153.7</v>
          </cell>
        </row>
      </sheetData>
      <sheetData sheetId="31">
        <row r="42">
          <cell r="B42">
            <v>361.80000000000007</v>
          </cell>
          <cell r="C42">
            <v>388.6</v>
          </cell>
        </row>
      </sheetData>
      <sheetData sheetId="32">
        <row r="42">
          <cell r="B42">
            <v>1349.5999999999997</v>
          </cell>
          <cell r="C42">
            <v>1279.1999999999998</v>
          </cell>
        </row>
      </sheetData>
      <sheetData sheetId="33">
        <row r="42">
          <cell r="B42">
            <v>2923.4</v>
          </cell>
          <cell r="C42">
            <v>2821.5</v>
          </cell>
        </row>
      </sheetData>
      <sheetData sheetId="34">
        <row r="42">
          <cell r="B42">
            <v>143.5</v>
          </cell>
          <cell r="C42">
            <v>149.89999999999998</v>
          </cell>
        </row>
      </sheetData>
      <sheetData sheetId="35">
        <row r="42">
          <cell r="B42">
            <v>31.7</v>
          </cell>
          <cell r="C42">
            <v>38.5</v>
          </cell>
        </row>
      </sheetData>
      <sheetData sheetId="36">
        <row r="42">
          <cell r="B42">
            <v>47</v>
          </cell>
          <cell r="C42">
            <v>48.8</v>
          </cell>
        </row>
      </sheetData>
      <sheetData sheetId="37">
        <row r="42">
          <cell r="B42">
            <v>4348.3999999999996</v>
          </cell>
          <cell r="C42">
            <v>4542.1000000000004</v>
          </cell>
        </row>
      </sheetData>
      <sheetData sheetId="38">
        <row r="42">
          <cell r="B42">
            <v>14999.599999999999</v>
          </cell>
          <cell r="C42">
            <v>16453.7</v>
          </cell>
        </row>
      </sheetData>
      <sheetData sheetId="39">
        <row r="42">
          <cell r="B42">
            <v>595.59999999999991</v>
          </cell>
          <cell r="C42">
            <v>670</v>
          </cell>
        </row>
      </sheetData>
      <sheetData sheetId="40"/>
      <sheetData sheetId="41">
        <row r="42">
          <cell r="B42">
            <v>39195.599999999999</v>
          </cell>
          <cell r="C42">
            <v>40950.600000000006</v>
          </cell>
        </row>
      </sheetData>
      <sheetData sheetId="42">
        <row r="42">
          <cell r="B42">
            <v>864.64</v>
          </cell>
          <cell r="C42">
            <v>1057.3</v>
          </cell>
        </row>
      </sheetData>
      <sheetData sheetId="43">
        <row r="42">
          <cell r="B42">
            <v>503.4</v>
          </cell>
          <cell r="C42">
            <v>542.40000000000009</v>
          </cell>
        </row>
      </sheetData>
      <sheetData sheetId="44">
        <row r="42">
          <cell r="B42">
            <v>39.1</v>
          </cell>
          <cell r="C42">
            <v>43.8</v>
          </cell>
        </row>
      </sheetData>
      <sheetData sheetId="45">
        <row r="42">
          <cell r="B42">
            <v>4.7</v>
          </cell>
          <cell r="C42">
            <v>5.6</v>
          </cell>
        </row>
      </sheetData>
      <sheetData sheetId="46">
        <row r="42">
          <cell r="B42">
            <v>111.5</v>
          </cell>
          <cell r="C42">
            <v>112.2</v>
          </cell>
        </row>
      </sheetData>
      <sheetData sheetId="47">
        <row r="42">
          <cell r="B42">
            <v>2739.2999999999997</v>
          </cell>
          <cell r="C42">
            <v>2921.4</v>
          </cell>
        </row>
      </sheetData>
      <sheetData sheetId="48">
        <row r="42">
          <cell r="B42">
            <v>15.1</v>
          </cell>
          <cell r="C42">
            <v>16.5</v>
          </cell>
        </row>
      </sheetData>
      <sheetData sheetId="49"/>
      <sheetData sheetId="5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rada de Dados"/>
      <sheetName val="Principal"/>
      <sheetName val="Área_Brasil"/>
      <sheetName val="Produtividade_Brasil"/>
      <sheetName val="Produção_Brasil"/>
      <sheetName val="Brasil total por UF"/>
      <sheetName val="Brasil - Total por Produto"/>
      <sheetName val="Algodao Geral"/>
      <sheetName val="Algodao em Caroço"/>
      <sheetName val="Algodao em Pluma"/>
      <sheetName val="Caroço de Algodão"/>
      <sheetName val="Algodão Rendimento"/>
      <sheetName val="Amendoim 1a"/>
      <sheetName val="Amendoim 2a"/>
      <sheetName val="Amendoim Total"/>
      <sheetName val="Arroz Sequeiro"/>
      <sheetName val="Arroz Irrigado"/>
      <sheetName val="Arroz Total"/>
      <sheetName val="Feijão 1a Cores"/>
      <sheetName val="Feijão 1a Preto"/>
      <sheetName val="Feijão 1a Caupi"/>
      <sheetName val="Feijão 1a Total"/>
      <sheetName val="Feijão 2a Cores"/>
      <sheetName val="Feijão 2a Preto"/>
      <sheetName val="Feijão 2a Caupi"/>
      <sheetName val="Feijão 2a Total"/>
      <sheetName val="Feijão 3a Cores"/>
      <sheetName val="Feijão 3a Preto"/>
      <sheetName val="Feijão 3a Caupi"/>
      <sheetName val="Feijão 3a Total"/>
      <sheetName val="Feijão Cores Total"/>
      <sheetName val="Feijão Preto Total"/>
      <sheetName val="Feijão Caupi Total"/>
      <sheetName val="Feijão Total"/>
      <sheetName val="Gergelim"/>
      <sheetName val="Girassol"/>
      <sheetName val="Mamona"/>
      <sheetName val="Milho 1a"/>
      <sheetName val="Milho 2a"/>
      <sheetName val="Milho 3a"/>
      <sheetName val="Milho Total"/>
      <sheetName val="Soja"/>
      <sheetName val="Sorgo"/>
      <sheetName val="Aveia"/>
      <sheetName val="Canola"/>
      <sheetName val="Centeio"/>
      <sheetName val="Cevada"/>
      <sheetName val="Trigo"/>
      <sheetName val="Triticale"/>
      <sheetName val="Suprimento"/>
      <sheetName val="Suprimento - Soj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Escritório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prstGeom prst="rect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spDef>
    <a:lnDef>
      <a:spPr bwMode="auto">
        <a:xfrm>
          <a:off x="0" y="0"/>
          <a:ext cx="1" cy="1"/>
        </a:xfrm>
        <a:prstGeom prst="rect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8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0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12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13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14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16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17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2025"/>
  <sheetViews>
    <sheetView tabSelected="1" workbookViewId="0"/>
  </sheetViews>
  <sheetFormatPr defaultColWidth="8" defaultRowHeight="12.75" customHeight="1" x14ac:dyDescent="0.2"/>
  <cols>
    <col min="20" max="122" width="9.140625" style="3" customWidth="1"/>
  </cols>
  <sheetData>
    <row r="1" spans="1:19" ht="12.7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57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ht="12.7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2.7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12.75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2.75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2.7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 ht="12.75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 ht="12.75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 ht="12.75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 ht="12.75" customHeight="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12.75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 ht="12.75" customHeight="1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 ht="12.75" customHeight="1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ht="12.75" customHeigh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 ht="12.75" customHeight="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ht="12.75" customHeight="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ht="12.75" customHeight="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ht="12.75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ht="12.75" customHeight="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ht="12.75" customHeigh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ht="12.75" customHeight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ht="12.75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ht="12.75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ht="12.75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2.75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2.75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ht="12.75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ht="12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ht="12.7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ht="12.75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ht="12.75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ht="12.75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ht="12.7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ht="12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 ht="12.7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 ht="12.7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 ht="12.7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ht="12.7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 ht="12.7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 ht="12.7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 s="3" customFormat="1" ht="12.75" customHeight="1" x14ac:dyDescent="0.2"/>
    <row r="43" spans="1:19" s="3" customFormat="1" ht="12.75" customHeight="1" x14ac:dyDescent="0.2"/>
    <row r="44" spans="1:19" s="3" customFormat="1" ht="12.75" customHeight="1" x14ac:dyDescent="0.2"/>
    <row r="45" spans="1:19" s="3" customFormat="1" ht="12.75" customHeight="1" x14ac:dyDescent="0.2"/>
    <row r="46" spans="1:19" s="3" customFormat="1" ht="12.75" customHeight="1" x14ac:dyDescent="0.2"/>
    <row r="47" spans="1:19" s="3" customFormat="1" ht="12.75" customHeight="1" x14ac:dyDescent="0.2"/>
    <row r="48" spans="1:19" s="3" customFormat="1" ht="12.75" customHeight="1" x14ac:dyDescent="0.2"/>
    <row r="49" s="3" customFormat="1" ht="12.75" customHeight="1" x14ac:dyDescent="0.2"/>
    <row r="50" s="3" customFormat="1" ht="12.75" customHeight="1" x14ac:dyDescent="0.2"/>
    <row r="51" s="3" customFormat="1" ht="12.75" customHeight="1" x14ac:dyDescent="0.2"/>
    <row r="52" s="3" customFormat="1" ht="12.75" customHeight="1" x14ac:dyDescent="0.2"/>
    <row r="53" s="3" customFormat="1" ht="12.75" customHeight="1" x14ac:dyDescent="0.2"/>
    <row r="54" s="3" customFormat="1" ht="12.75" customHeight="1" x14ac:dyDescent="0.2"/>
    <row r="55" s="3" customFormat="1" ht="12.75" customHeight="1" x14ac:dyDescent="0.2"/>
    <row r="56" s="3" customFormat="1" ht="12.75" customHeight="1" x14ac:dyDescent="0.2"/>
    <row r="57" s="3" customFormat="1" ht="12.75" customHeight="1" x14ac:dyDescent="0.2"/>
    <row r="58" s="3" customFormat="1" ht="12.75" customHeight="1" x14ac:dyDescent="0.2"/>
    <row r="59" s="3" customFormat="1" ht="12.75" customHeight="1" x14ac:dyDescent="0.2"/>
    <row r="60" s="3" customFormat="1" ht="12.75" customHeight="1" x14ac:dyDescent="0.2"/>
    <row r="61" s="3" customFormat="1" ht="12.75" customHeight="1" x14ac:dyDescent="0.2"/>
    <row r="62" s="3" customFormat="1" ht="12.75" customHeight="1" x14ac:dyDescent="0.2"/>
    <row r="63" s="3" customFormat="1" ht="12.75" customHeight="1" x14ac:dyDescent="0.2"/>
    <row r="64" s="3" customFormat="1" ht="12.75" customHeight="1" x14ac:dyDescent="0.2"/>
    <row r="65" s="3" customFormat="1" ht="12.75" customHeight="1" x14ac:dyDescent="0.2"/>
    <row r="66" s="3" customFormat="1" ht="12.75" customHeight="1" x14ac:dyDescent="0.2"/>
    <row r="67" s="3" customFormat="1" ht="12.75" customHeight="1" x14ac:dyDescent="0.2"/>
    <row r="68" s="3" customFormat="1" ht="12.75" customHeight="1" x14ac:dyDescent="0.2"/>
    <row r="69" s="3" customFormat="1" ht="12.75" customHeight="1" x14ac:dyDescent="0.2"/>
    <row r="70" s="3" customFormat="1" ht="12.75" customHeight="1" x14ac:dyDescent="0.2"/>
    <row r="71" s="3" customFormat="1" ht="12.75" customHeight="1" x14ac:dyDescent="0.2"/>
    <row r="72" s="3" customFormat="1" ht="12.75" customHeight="1" x14ac:dyDescent="0.2"/>
    <row r="73" s="3" customFormat="1" ht="12.75" customHeight="1" x14ac:dyDescent="0.2"/>
    <row r="74" s="3" customFormat="1" ht="12.75" customHeight="1" x14ac:dyDescent="0.2"/>
    <row r="75" s="3" customFormat="1" ht="12.75" customHeight="1" x14ac:dyDescent="0.2"/>
    <row r="76" s="3" customFormat="1" ht="12.75" customHeight="1" x14ac:dyDescent="0.2"/>
    <row r="77" s="3" customFormat="1" ht="12.75" customHeight="1" x14ac:dyDescent="0.2"/>
    <row r="78" s="3" customFormat="1" ht="12.75" customHeight="1" x14ac:dyDescent="0.2"/>
    <row r="79" s="3" customFormat="1" ht="12.75" customHeight="1" x14ac:dyDescent="0.2"/>
    <row r="80" s="3" customFormat="1" ht="12.75" customHeight="1" x14ac:dyDescent="0.2"/>
    <row r="81" s="3" customFormat="1" ht="12.75" customHeight="1" x14ac:dyDescent="0.2"/>
    <row r="82" s="3" customFormat="1" ht="12.75" customHeight="1" x14ac:dyDescent="0.2"/>
    <row r="83" s="3" customFormat="1" ht="12.75" customHeight="1" x14ac:dyDescent="0.2"/>
    <row r="84" s="3" customFormat="1" ht="12.75" customHeight="1" x14ac:dyDescent="0.2"/>
    <row r="85" s="3" customFormat="1" ht="12.75" customHeight="1" x14ac:dyDescent="0.2"/>
    <row r="86" s="3" customFormat="1" ht="12.75" customHeight="1" x14ac:dyDescent="0.2"/>
    <row r="87" s="3" customFormat="1" ht="12.75" customHeight="1" x14ac:dyDescent="0.2"/>
    <row r="88" s="3" customFormat="1" ht="12.75" customHeight="1" x14ac:dyDescent="0.2"/>
    <row r="89" s="3" customFormat="1" ht="12.75" customHeight="1" x14ac:dyDescent="0.2"/>
    <row r="90" s="3" customFormat="1" ht="12.75" customHeight="1" x14ac:dyDescent="0.2"/>
    <row r="91" s="3" customFormat="1" ht="12.75" customHeight="1" x14ac:dyDescent="0.2"/>
    <row r="92" s="3" customFormat="1" ht="12.75" customHeight="1" x14ac:dyDescent="0.2"/>
    <row r="93" s="3" customFormat="1" ht="12.75" customHeight="1" x14ac:dyDescent="0.2"/>
    <row r="94" s="3" customFormat="1" ht="12.75" customHeight="1" x14ac:dyDescent="0.2"/>
    <row r="95" s="3" customFormat="1" ht="12.75" customHeight="1" x14ac:dyDescent="0.2"/>
    <row r="96" s="3" customFormat="1" ht="12.75" customHeight="1" x14ac:dyDescent="0.2"/>
    <row r="97" s="3" customFormat="1" ht="12.75" customHeight="1" x14ac:dyDescent="0.2"/>
    <row r="98" s="3" customFormat="1" ht="12.75" customHeight="1" x14ac:dyDescent="0.2"/>
    <row r="99" s="3" customFormat="1" ht="12.75" customHeight="1" x14ac:dyDescent="0.2"/>
    <row r="100" s="3" customFormat="1" ht="12.75" customHeight="1" x14ac:dyDescent="0.2"/>
    <row r="101" s="3" customFormat="1" ht="12.75" customHeight="1" x14ac:dyDescent="0.2"/>
    <row r="102" s="3" customFormat="1" ht="12.75" customHeight="1" x14ac:dyDescent="0.2"/>
    <row r="103" s="3" customFormat="1" ht="12.75" customHeight="1" x14ac:dyDescent="0.2"/>
    <row r="104" s="3" customFormat="1" ht="12.75" customHeight="1" x14ac:dyDescent="0.2"/>
    <row r="105" s="3" customFormat="1" ht="12.75" customHeight="1" x14ac:dyDescent="0.2"/>
    <row r="106" s="3" customFormat="1" ht="12.75" customHeight="1" x14ac:dyDescent="0.2"/>
    <row r="107" s="3" customFormat="1" ht="12.75" customHeight="1" x14ac:dyDescent="0.2"/>
    <row r="108" s="3" customFormat="1" ht="12.75" customHeight="1" x14ac:dyDescent="0.2"/>
    <row r="109" s="3" customFormat="1" ht="12.75" customHeight="1" x14ac:dyDescent="0.2"/>
    <row r="110" s="3" customFormat="1" ht="12.75" customHeight="1" x14ac:dyDescent="0.2"/>
    <row r="111" s="3" customFormat="1" ht="12.75" customHeight="1" x14ac:dyDescent="0.2"/>
    <row r="112" s="3" customFormat="1" ht="12.75" customHeight="1" x14ac:dyDescent="0.2"/>
    <row r="113" s="3" customFormat="1" ht="12.75" customHeight="1" x14ac:dyDescent="0.2"/>
    <row r="114" s="3" customFormat="1" ht="12.75" customHeight="1" x14ac:dyDescent="0.2"/>
    <row r="115" s="3" customFormat="1" ht="12.75" customHeight="1" x14ac:dyDescent="0.2"/>
    <row r="116" s="3" customFormat="1" ht="12.75" customHeight="1" x14ac:dyDescent="0.2"/>
    <row r="117" s="3" customFormat="1" ht="12.75" customHeight="1" x14ac:dyDescent="0.2"/>
    <row r="118" s="3" customFormat="1" ht="12.75" customHeight="1" x14ac:dyDescent="0.2"/>
    <row r="119" s="3" customFormat="1" ht="12.75" customHeight="1" x14ac:dyDescent="0.2"/>
    <row r="120" s="3" customFormat="1" ht="12.75" customHeight="1" x14ac:dyDescent="0.2"/>
    <row r="121" s="3" customFormat="1" ht="12.75" customHeight="1" x14ac:dyDescent="0.2"/>
    <row r="122" s="3" customFormat="1" ht="12.75" customHeight="1" x14ac:dyDescent="0.2"/>
    <row r="123" s="3" customFormat="1" ht="12.75" customHeight="1" x14ac:dyDescent="0.2"/>
    <row r="124" s="3" customFormat="1" ht="12.75" customHeight="1" x14ac:dyDescent="0.2"/>
    <row r="125" s="3" customFormat="1" ht="12.75" customHeight="1" x14ac:dyDescent="0.2"/>
    <row r="126" s="3" customFormat="1" ht="12.75" customHeight="1" x14ac:dyDescent="0.2"/>
    <row r="127" s="3" customFormat="1" ht="12.75" customHeight="1" x14ac:dyDescent="0.2"/>
    <row r="128" s="3" customFormat="1" ht="12.75" customHeight="1" x14ac:dyDescent="0.2"/>
    <row r="129" s="3" customFormat="1" ht="12.75" customHeight="1" x14ac:dyDescent="0.2"/>
    <row r="130" s="3" customFormat="1" ht="12.75" customHeight="1" x14ac:dyDescent="0.2"/>
    <row r="131" s="3" customFormat="1" ht="12.75" customHeight="1" x14ac:dyDescent="0.2"/>
    <row r="132" s="3" customFormat="1" ht="12.75" customHeight="1" x14ac:dyDescent="0.2"/>
    <row r="133" s="3" customFormat="1" ht="12.75" customHeight="1" x14ac:dyDescent="0.2"/>
    <row r="134" s="3" customFormat="1" ht="12.75" customHeight="1" x14ac:dyDescent="0.2"/>
    <row r="135" s="3" customFormat="1" ht="12.75" customHeight="1" x14ac:dyDescent="0.2"/>
    <row r="136" s="3" customFormat="1" ht="12.75" customHeight="1" x14ac:dyDescent="0.2"/>
    <row r="137" s="3" customFormat="1" ht="12.75" customHeight="1" x14ac:dyDescent="0.2"/>
    <row r="138" s="3" customFormat="1" ht="12.75" customHeight="1" x14ac:dyDescent="0.2"/>
    <row r="139" s="3" customFormat="1" ht="12.75" customHeight="1" x14ac:dyDescent="0.2"/>
    <row r="140" s="3" customFormat="1" ht="12.75" customHeight="1" x14ac:dyDescent="0.2"/>
    <row r="141" s="3" customFormat="1" ht="12.75" customHeight="1" x14ac:dyDescent="0.2"/>
    <row r="142" s="3" customFormat="1" ht="12.75" customHeight="1" x14ac:dyDescent="0.2"/>
    <row r="143" s="3" customFormat="1" ht="12.75" customHeight="1" x14ac:dyDescent="0.2"/>
    <row r="144" s="3" customFormat="1" ht="12.75" customHeight="1" x14ac:dyDescent="0.2"/>
    <row r="145" s="3" customFormat="1" ht="12.75" customHeight="1" x14ac:dyDescent="0.2"/>
    <row r="146" s="3" customFormat="1" ht="12.75" customHeight="1" x14ac:dyDescent="0.2"/>
    <row r="147" s="3" customFormat="1" ht="12.75" customHeight="1" x14ac:dyDescent="0.2"/>
    <row r="148" s="3" customFormat="1" ht="12.75" customHeight="1" x14ac:dyDescent="0.2"/>
    <row r="149" s="3" customFormat="1" ht="12.75" customHeight="1" x14ac:dyDescent="0.2"/>
    <row r="150" s="3" customFormat="1" ht="12.75" customHeight="1" x14ac:dyDescent="0.2"/>
    <row r="151" s="3" customFormat="1" ht="12.75" customHeight="1" x14ac:dyDescent="0.2"/>
    <row r="152" s="3" customFormat="1" ht="12.75" customHeight="1" x14ac:dyDescent="0.2"/>
    <row r="153" s="3" customFormat="1" ht="12.75" customHeight="1" x14ac:dyDescent="0.2"/>
    <row r="154" s="3" customFormat="1" ht="12.75" customHeight="1" x14ac:dyDescent="0.2"/>
    <row r="155" s="3" customFormat="1" ht="12.75" customHeight="1" x14ac:dyDescent="0.2"/>
    <row r="156" s="3" customFormat="1" ht="12.75" customHeight="1" x14ac:dyDescent="0.2"/>
    <row r="157" s="3" customFormat="1" ht="12.75" customHeight="1" x14ac:dyDescent="0.2"/>
    <row r="158" s="3" customFormat="1" ht="12.75" customHeight="1" x14ac:dyDescent="0.2"/>
    <row r="159" s="3" customFormat="1" ht="12.75" customHeight="1" x14ac:dyDescent="0.2"/>
    <row r="160" s="3" customFormat="1" ht="12.75" customHeight="1" x14ac:dyDescent="0.2"/>
    <row r="161" s="3" customFormat="1" ht="12.75" customHeight="1" x14ac:dyDescent="0.2"/>
    <row r="162" s="3" customFormat="1" ht="12.75" customHeight="1" x14ac:dyDescent="0.2"/>
    <row r="163" s="3" customFormat="1" ht="12.75" customHeight="1" x14ac:dyDescent="0.2"/>
    <row r="164" s="3" customFormat="1" ht="12.75" customHeight="1" x14ac:dyDescent="0.2"/>
    <row r="165" s="3" customFormat="1" ht="12.75" customHeight="1" x14ac:dyDescent="0.2"/>
    <row r="166" s="3" customFormat="1" ht="12.75" customHeight="1" x14ac:dyDescent="0.2"/>
    <row r="167" s="3" customFormat="1" ht="12.75" customHeight="1" x14ac:dyDescent="0.2"/>
    <row r="168" s="3" customFormat="1" ht="12.75" customHeight="1" x14ac:dyDescent="0.2"/>
    <row r="169" s="3" customFormat="1" ht="12.75" customHeight="1" x14ac:dyDescent="0.2"/>
    <row r="170" s="3" customFormat="1" ht="12.75" customHeight="1" x14ac:dyDescent="0.2"/>
    <row r="171" s="3" customFormat="1" ht="12.75" customHeight="1" x14ac:dyDescent="0.2"/>
    <row r="172" s="3" customFormat="1" ht="12.75" customHeight="1" x14ac:dyDescent="0.2"/>
    <row r="173" s="3" customFormat="1" ht="12.75" customHeight="1" x14ac:dyDescent="0.2"/>
    <row r="174" s="3" customFormat="1" ht="12.75" customHeight="1" x14ac:dyDescent="0.2"/>
    <row r="175" s="3" customFormat="1" ht="12.75" customHeight="1" x14ac:dyDescent="0.2"/>
    <row r="176" s="3" customFormat="1" ht="12.75" customHeight="1" x14ac:dyDescent="0.2"/>
    <row r="177" s="3" customFormat="1" ht="12.75" customHeight="1" x14ac:dyDescent="0.2"/>
    <row r="178" s="3" customFormat="1" ht="12.75" customHeight="1" x14ac:dyDescent="0.2"/>
    <row r="179" s="3" customFormat="1" ht="12.75" customHeight="1" x14ac:dyDescent="0.2"/>
    <row r="180" s="3" customFormat="1" ht="12.75" customHeight="1" x14ac:dyDescent="0.2"/>
    <row r="181" s="3" customFormat="1" ht="12.75" customHeight="1" x14ac:dyDescent="0.2"/>
    <row r="182" s="3" customFormat="1" ht="12.75" customHeight="1" x14ac:dyDescent="0.2"/>
    <row r="183" s="3" customFormat="1" ht="12.75" customHeight="1" x14ac:dyDescent="0.2"/>
    <row r="184" s="3" customFormat="1" ht="12.75" customHeight="1" x14ac:dyDescent="0.2"/>
    <row r="185" s="3" customFormat="1" ht="12.75" customHeight="1" x14ac:dyDescent="0.2"/>
    <row r="186" s="3" customFormat="1" ht="12.75" customHeight="1" x14ac:dyDescent="0.2"/>
    <row r="187" s="3" customFormat="1" ht="12.75" customHeight="1" x14ac:dyDescent="0.2"/>
    <row r="188" s="3" customFormat="1" ht="12.75" customHeight="1" x14ac:dyDescent="0.2"/>
    <row r="189" s="3" customFormat="1" ht="12.75" customHeight="1" x14ac:dyDescent="0.2"/>
    <row r="190" s="3" customFormat="1" ht="12.75" customHeight="1" x14ac:dyDescent="0.2"/>
    <row r="191" s="3" customFormat="1" ht="12.75" customHeight="1" x14ac:dyDescent="0.2"/>
    <row r="192" s="3" customFormat="1" ht="12.75" customHeight="1" x14ac:dyDescent="0.2"/>
    <row r="193" s="3" customFormat="1" ht="12.75" customHeight="1" x14ac:dyDescent="0.2"/>
    <row r="194" s="3" customFormat="1" ht="12.75" customHeight="1" x14ac:dyDescent="0.2"/>
    <row r="195" s="3" customFormat="1" ht="12.75" customHeight="1" x14ac:dyDescent="0.2"/>
    <row r="196" s="3" customFormat="1" ht="12.75" customHeight="1" x14ac:dyDescent="0.2"/>
    <row r="197" s="3" customFormat="1" ht="12.75" customHeight="1" x14ac:dyDescent="0.2"/>
    <row r="198" s="3" customFormat="1" ht="12.75" customHeight="1" x14ac:dyDescent="0.2"/>
    <row r="199" s="3" customFormat="1" ht="12.75" customHeight="1" x14ac:dyDescent="0.2"/>
    <row r="200" s="3" customFormat="1" ht="12.75" customHeight="1" x14ac:dyDescent="0.2"/>
    <row r="201" s="3" customFormat="1" ht="12.75" customHeight="1" x14ac:dyDescent="0.2"/>
    <row r="202" s="3" customFormat="1" ht="12.75" customHeight="1" x14ac:dyDescent="0.2"/>
    <row r="203" s="3" customFormat="1" ht="12.75" customHeight="1" x14ac:dyDescent="0.2"/>
    <row r="204" s="3" customFormat="1" ht="12.75" customHeight="1" x14ac:dyDescent="0.2"/>
    <row r="205" s="3" customFormat="1" ht="12.75" customHeight="1" x14ac:dyDescent="0.2"/>
    <row r="206" s="3" customFormat="1" ht="12.75" customHeight="1" x14ac:dyDescent="0.2"/>
    <row r="207" s="3" customFormat="1" ht="12.75" customHeight="1" x14ac:dyDescent="0.2"/>
    <row r="208" s="3" customFormat="1" ht="12.75" customHeight="1" x14ac:dyDescent="0.2"/>
    <row r="209" s="3" customFormat="1" ht="12.75" customHeight="1" x14ac:dyDescent="0.2"/>
    <row r="210" s="3" customFormat="1" ht="12.75" customHeight="1" x14ac:dyDescent="0.2"/>
    <row r="211" s="3" customFormat="1" ht="12.75" customHeight="1" x14ac:dyDescent="0.2"/>
    <row r="212" s="3" customFormat="1" ht="12.75" customHeight="1" x14ac:dyDescent="0.2"/>
    <row r="213" s="3" customFormat="1" ht="12.75" customHeight="1" x14ac:dyDescent="0.2"/>
    <row r="214" s="3" customFormat="1" ht="12.75" customHeight="1" x14ac:dyDescent="0.2"/>
    <row r="215" s="3" customFormat="1" ht="12.75" customHeight="1" x14ac:dyDescent="0.2"/>
    <row r="216" s="3" customFormat="1" ht="12.75" customHeight="1" x14ac:dyDescent="0.2"/>
    <row r="217" s="3" customFormat="1" ht="12.75" customHeight="1" x14ac:dyDescent="0.2"/>
    <row r="218" s="3" customFormat="1" ht="12.75" customHeight="1" x14ac:dyDescent="0.2"/>
    <row r="219" s="3" customFormat="1" ht="12.75" customHeight="1" x14ac:dyDescent="0.2"/>
    <row r="220" s="3" customFormat="1" ht="12.75" customHeight="1" x14ac:dyDescent="0.2"/>
    <row r="221" s="3" customFormat="1" ht="12.75" customHeight="1" x14ac:dyDescent="0.2"/>
    <row r="222" s="3" customFormat="1" ht="12.75" customHeight="1" x14ac:dyDescent="0.2"/>
    <row r="223" s="3" customFormat="1" ht="12.75" customHeight="1" x14ac:dyDescent="0.2"/>
    <row r="224" s="3" customFormat="1" ht="12.75" customHeight="1" x14ac:dyDescent="0.2"/>
    <row r="225" s="3" customFormat="1" ht="12.75" customHeight="1" x14ac:dyDescent="0.2"/>
    <row r="226" s="3" customFormat="1" ht="12.75" customHeight="1" x14ac:dyDescent="0.2"/>
    <row r="227" s="3" customFormat="1" ht="12.75" customHeight="1" x14ac:dyDescent="0.2"/>
    <row r="228" s="3" customFormat="1" ht="12.75" customHeight="1" x14ac:dyDescent="0.2"/>
    <row r="229" s="3" customFormat="1" ht="12.75" customHeight="1" x14ac:dyDescent="0.2"/>
    <row r="230" s="3" customFormat="1" ht="12.75" customHeight="1" x14ac:dyDescent="0.2"/>
    <row r="231" s="3" customFormat="1" ht="12.75" customHeight="1" x14ac:dyDescent="0.2"/>
    <row r="232" s="3" customFormat="1" ht="12.75" customHeight="1" x14ac:dyDescent="0.2"/>
    <row r="233" s="3" customFormat="1" ht="12.75" customHeight="1" x14ac:dyDescent="0.2"/>
    <row r="234" s="3" customFormat="1" ht="12.75" customHeight="1" x14ac:dyDescent="0.2"/>
    <row r="235" s="3" customFormat="1" ht="12.75" customHeight="1" x14ac:dyDescent="0.2"/>
    <row r="236" s="3" customFormat="1" ht="12.75" customHeight="1" x14ac:dyDescent="0.2"/>
    <row r="237" s="3" customFormat="1" ht="12.75" customHeight="1" x14ac:dyDescent="0.2"/>
    <row r="238" s="3" customFormat="1" ht="12.75" customHeight="1" x14ac:dyDescent="0.2"/>
    <row r="239" s="3" customFormat="1" ht="12.75" customHeight="1" x14ac:dyDescent="0.2"/>
    <row r="240" s="3" customFormat="1" ht="12.75" customHeight="1" x14ac:dyDescent="0.2"/>
    <row r="241" s="3" customFormat="1" ht="12.75" customHeight="1" x14ac:dyDescent="0.2"/>
    <row r="242" s="3" customFormat="1" ht="12.75" customHeight="1" x14ac:dyDescent="0.2"/>
    <row r="243" s="3" customFormat="1" ht="12.75" customHeight="1" x14ac:dyDescent="0.2"/>
    <row r="244" s="3" customFormat="1" ht="12.75" customHeight="1" x14ac:dyDescent="0.2"/>
    <row r="245" s="3" customFormat="1" ht="12.75" customHeight="1" x14ac:dyDescent="0.2"/>
    <row r="246" s="3" customFormat="1" ht="12.75" customHeight="1" x14ac:dyDescent="0.2"/>
    <row r="247" s="3" customFormat="1" ht="12.75" customHeight="1" x14ac:dyDescent="0.2"/>
    <row r="248" s="3" customFormat="1" ht="12.75" customHeight="1" x14ac:dyDescent="0.2"/>
    <row r="249" s="3" customFormat="1" ht="12.75" customHeight="1" x14ac:dyDescent="0.2"/>
    <row r="250" s="3" customFormat="1" ht="12.75" customHeight="1" x14ac:dyDescent="0.2"/>
    <row r="251" s="3" customFormat="1" ht="12.75" customHeight="1" x14ac:dyDescent="0.2"/>
    <row r="252" s="3" customFormat="1" ht="12.75" customHeight="1" x14ac:dyDescent="0.2"/>
    <row r="253" s="3" customFormat="1" ht="12.75" customHeight="1" x14ac:dyDescent="0.2"/>
    <row r="254" s="3" customFormat="1" ht="12.75" customHeight="1" x14ac:dyDescent="0.2"/>
    <row r="255" s="3" customFormat="1" ht="12.75" customHeight="1" x14ac:dyDescent="0.2"/>
    <row r="256" s="3" customFormat="1" ht="12.75" customHeight="1" x14ac:dyDescent="0.2"/>
    <row r="257" s="3" customFormat="1" ht="12.75" customHeight="1" x14ac:dyDescent="0.2"/>
    <row r="258" s="3" customFormat="1" ht="12.75" customHeight="1" x14ac:dyDescent="0.2"/>
    <row r="259" s="3" customFormat="1" ht="12.75" customHeight="1" x14ac:dyDescent="0.2"/>
    <row r="260" s="3" customFormat="1" ht="12.75" customHeight="1" x14ac:dyDescent="0.2"/>
    <row r="261" s="3" customFormat="1" ht="12.75" customHeight="1" x14ac:dyDescent="0.2"/>
    <row r="262" s="3" customFormat="1" ht="12.75" customHeight="1" x14ac:dyDescent="0.2"/>
    <row r="263" s="3" customFormat="1" ht="12.75" customHeight="1" x14ac:dyDescent="0.2"/>
    <row r="264" s="3" customFormat="1" ht="12.75" customHeight="1" x14ac:dyDescent="0.2"/>
    <row r="265" s="3" customFormat="1" ht="12.75" customHeight="1" x14ac:dyDescent="0.2"/>
    <row r="266" s="3" customFormat="1" ht="12.75" customHeight="1" x14ac:dyDescent="0.2"/>
    <row r="267" s="3" customFormat="1" ht="12.75" customHeight="1" x14ac:dyDescent="0.2"/>
    <row r="268" s="3" customFormat="1" ht="12.75" customHeight="1" x14ac:dyDescent="0.2"/>
    <row r="269" s="3" customFormat="1" ht="12.75" customHeight="1" x14ac:dyDescent="0.2"/>
    <row r="270" s="3" customFormat="1" ht="12.75" customHeight="1" x14ac:dyDescent="0.2"/>
    <row r="271" s="3" customFormat="1" ht="12.75" customHeight="1" x14ac:dyDescent="0.2"/>
    <row r="272" s="3" customFormat="1" ht="12.75" customHeight="1" x14ac:dyDescent="0.2"/>
    <row r="273" s="3" customFormat="1" ht="12.75" customHeight="1" x14ac:dyDescent="0.2"/>
    <row r="274" s="3" customFormat="1" ht="12.75" customHeight="1" x14ac:dyDescent="0.2"/>
    <row r="275" s="3" customFormat="1" ht="12.75" customHeight="1" x14ac:dyDescent="0.2"/>
    <row r="276" s="3" customFormat="1" ht="12.75" customHeight="1" x14ac:dyDescent="0.2"/>
    <row r="277" s="3" customFormat="1" ht="12.75" customHeight="1" x14ac:dyDescent="0.2"/>
    <row r="278" s="3" customFormat="1" ht="12.75" customHeight="1" x14ac:dyDescent="0.2"/>
    <row r="279" s="3" customFormat="1" ht="12.75" customHeight="1" x14ac:dyDescent="0.2"/>
    <row r="280" s="3" customFormat="1" ht="12.75" customHeight="1" x14ac:dyDescent="0.2"/>
    <row r="281" s="3" customFormat="1" ht="12.75" customHeight="1" x14ac:dyDescent="0.2"/>
    <row r="282" s="3" customFormat="1" ht="12.75" customHeight="1" x14ac:dyDescent="0.2"/>
    <row r="283" s="3" customFormat="1" ht="12.75" customHeight="1" x14ac:dyDescent="0.2"/>
    <row r="284" s="3" customFormat="1" ht="12.75" customHeight="1" x14ac:dyDescent="0.2"/>
    <row r="285" s="3" customFormat="1" ht="12.75" customHeight="1" x14ac:dyDescent="0.2"/>
    <row r="286" s="3" customFormat="1" ht="12.75" customHeight="1" x14ac:dyDescent="0.2"/>
    <row r="287" s="3" customFormat="1" ht="12.75" customHeight="1" x14ac:dyDescent="0.2"/>
    <row r="288" s="3" customFormat="1" ht="12.75" customHeight="1" x14ac:dyDescent="0.2"/>
    <row r="289" s="3" customFormat="1" ht="12.75" customHeight="1" x14ac:dyDescent="0.2"/>
    <row r="290" s="3" customFormat="1" ht="12.75" customHeight="1" x14ac:dyDescent="0.2"/>
    <row r="291" s="3" customFormat="1" ht="12.75" customHeight="1" x14ac:dyDescent="0.2"/>
    <row r="292" s="3" customFormat="1" ht="12.75" customHeight="1" x14ac:dyDescent="0.2"/>
    <row r="293" s="3" customFormat="1" ht="12.75" customHeight="1" x14ac:dyDescent="0.2"/>
    <row r="294" s="3" customFormat="1" ht="12.75" customHeight="1" x14ac:dyDescent="0.2"/>
    <row r="295" s="3" customFormat="1" ht="12.75" customHeight="1" x14ac:dyDescent="0.2"/>
    <row r="296" s="3" customFormat="1" ht="12.75" customHeight="1" x14ac:dyDescent="0.2"/>
    <row r="297" s="3" customFormat="1" ht="12.75" customHeight="1" x14ac:dyDescent="0.2"/>
    <row r="298" s="3" customFormat="1" ht="12.75" customHeight="1" x14ac:dyDescent="0.2"/>
    <row r="299" s="3" customFormat="1" ht="12.75" customHeight="1" x14ac:dyDescent="0.2"/>
    <row r="300" s="3" customFormat="1" ht="12.75" customHeight="1" x14ac:dyDescent="0.2"/>
    <row r="301" s="3" customFormat="1" ht="12.75" customHeight="1" x14ac:dyDescent="0.2"/>
    <row r="302" s="3" customFormat="1" ht="12.75" customHeight="1" x14ac:dyDescent="0.2"/>
    <row r="303" s="3" customFormat="1" ht="12.75" customHeight="1" x14ac:dyDescent="0.2"/>
    <row r="304" s="3" customFormat="1" ht="12.75" customHeight="1" x14ac:dyDescent="0.2"/>
    <row r="305" s="3" customFormat="1" ht="12.75" customHeight="1" x14ac:dyDescent="0.2"/>
    <row r="306" s="3" customFormat="1" ht="12.75" customHeight="1" x14ac:dyDescent="0.2"/>
    <row r="307" s="3" customFormat="1" ht="12.75" customHeight="1" x14ac:dyDescent="0.2"/>
    <row r="308" s="3" customFormat="1" ht="12.75" customHeight="1" x14ac:dyDescent="0.2"/>
    <row r="309" s="3" customFormat="1" ht="12.75" customHeight="1" x14ac:dyDescent="0.2"/>
    <row r="310" s="3" customFormat="1" ht="12.75" customHeight="1" x14ac:dyDescent="0.2"/>
    <row r="311" s="3" customFormat="1" ht="12.75" customHeight="1" x14ac:dyDescent="0.2"/>
    <row r="312" s="3" customFormat="1" ht="12.75" customHeight="1" x14ac:dyDescent="0.2"/>
    <row r="313" s="3" customFormat="1" ht="12.75" customHeight="1" x14ac:dyDescent="0.2"/>
    <row r="314" s="3" customFormat="1" ht="12.75" customHeight="1" x14ac:dyDescent="0.2"/>
    <row r="315" s="3" customFormat="1" ht="12.75" customHeight="1" x14ac:dyDescent="0.2"/>
    <row r="316" s="3" customFormat="1" ht="12.75" customHeight="1" x14ac:dyDescent="0.2"/>
    <row r="317" s="3" customFormat="1" ht="12.75" customHeight="1" x14ac:dyDescent="0.2"/>
    <row r="318" s="3" customFormat="1" ht="12.75" customHeight="1" x14ac:dyDescent="0.2"/>
    <row r="319" s="3" customFormat="1" ht="12.75" customHeight="1" x14ac:dyDescent="0.2"/>
    <row r="320" s="3" customFormat="1" ht="12.75" customHeight="1" x14ac:dyDescent="0.2"/>
    <row r="321" s="3" customFormat="1" ht="12.75" customHeight="1" x14ac:dyDescent="0.2"/>
    <row r="322" s="3" customFormat="1" ht="12.75" customHeight="1" x14ac:dyDescent="0.2"/>
    <row r="323" s="3" customFormat="1" ht="12.75" customHeight="1" x14ac:dyDescent="0.2"/>
    <row r="324" s="3" customFormat="1" ht="12.75" customHeight="1" x14ac:dyDescent="0.2"/>
    <row r="325" s="3" customFormat="1" ht="12.75" customHeight="1" x14ac:dyDescent="0.2"/>
    <row r="326" s="3" customFormat="1" ht="12.75" customHeight="1" x14ac:dyDescent="0.2"/>
    <row r="327" s="3" customFormat="1" ht="12.75" customHeight="1" x14ac:dyDescent="0.2"/>
    <row r="328" s="3" customFormat="1" ht="12.75" customHeight="1" x14ac:dyDescent="0.2"/>
    <row r="329" s="3" customFormat="1" ht="12.75" customHeight="1" x14ac:dyDescent="0.2"/>
    <row r="330" s="3" customFormat="1" ht="12.75" customHeight="1" x14ac:dyDescent="0.2"/>
    <row r="331" s="3" customFormat="1" ht="12.75" customHeight="1" x14ac:dyDescent="0.2"/>
    <row r="332" s="3" customFormat="1" ht="12.75" customHeight="1" x14ac:dyDescent="0.2"/>
    <row r="333" s="3" customFormat="1" ht="12.75" customHeight="1" x14ac:dyDescent="0.2"/>
    <row r="334" s="3" customFormat="1" ht="12.75" customHeight="1" x14ac:dyDescent="0.2"/>
    <row r="335" s="3" customFormat="1" ht="12.75" customHeight="1" x14ac:dyDescent="0.2"/>
    <row r="336" s="3" customFormat="1" ht="12.75" customHeight="1" x14ac:dyDescent="0.2"/>
    <row r="337" s="3" customFormat="1" ht="12.75" customHeight="1" x14ac:dyDescent="0.2"/>
    <row r="338" s="3" customFormat="1" ht="12.75" customHeight="1" x14ac:dyDescent="0.2"/>
    <row r="339" s="3" customFormat="1" ht="12.75" customHeight="1" x14ac:dyDescent="0.2"/>
    <row r="340" s="3" customFormat="1" ht="12.75" customHeight="1" x14ac:dyDescent="0.2"/>
    <row r="341" s="3" customFormat="1" ht="12.75" customHeight="1" x14ac:dyDescent="0.2"/>
    <row r="342" s="3" customFormat="1" ht="12.75" customHeight="1" x14ac:dyDescent="0.2"/>
    <row r="343" s="3" customFormat="1" ht="12.75" customHeight="1" x14ac:dyDescent="0.2"/>
    <row r="344" s="3" customFormat="1" ht="12.75" customHeight="1" x14ac:dyDescent="0.2"/>
    <row r="345" s="3" customFormat="1" ht="12.75" customHeight="1" x14ac:dyDescent="0.2"/>
    <row r="346" s="3" customFormat="1" ht="12.75" customHeight="1" x14ac:dyDescent="0.2"/>
    <row r="347" s="3" customFormat="1" ht="12.75" customHeight="1" x14ac:dyDescent="0.2"/>
    <row r="348" s="3" customFormat="1" ht="12.75" customHeight="1" x14ac:dyDescent="0.2"/>
    <row r="349" s="3" customFormat="1" ht="12.75" customHeight="1" x14ac:dyDescent="0.2"/>
    <row r="350" s="3" customFormat="1" ht="12.75" customHeight="1" x14ac:dyDescent="0.2"/>
    <row r="351" s="3" customFormat="1" ht="12.75" customHeight="1" x14ac:dyDescent="0.2"/>
    <row r="352" s="3" customFormat="1" ht="12.75" customHeight="1" x14ac:dyDescent="0.2"/>
    <row r="353" s="3" customFormat="1" ht="12.75" customHeight="1" x14ac:dyDescent="0.2"/>
    <row r="354" s="3" customFormat="1" ht="12.75" customHeight="1" x14ac:dyDescent="0.2"/>
    <row r="355" s="3" customFormat="1" ht="12.75" customHeight="1" x14ac:dyDescent="0.2"/>
    <row r="356" s="3" customFormat="1" ht="12.75" customHeight="1" x14ac:dyDescent="0.2"/>
    <row r="357" s="3" customFormat="1" ht="12.75" customHeight="1" x14ac:dyDescent="0.2"/>
    <row r="358" s="3" customFormat="1" ht="12.75" customHeight="1" x14ac:dyDescent="0.2"/>
    <row r="359" s="3" customFormat="1" ht="12.75" customHeight="1" x14ac:dyDescent="0.2"/>
    <row r="360" s="3" customFormat="1" ht="12.75" customHeight="1" x14ac:dyDescent="0.2"/>
    <row r="361" s="3" customFormat="1" ht="12.75" customHeight="1" x14ac:dyDescent="0.2"/>
    <row r="362" s="3" customFormat="1" ht="12.75" customHeight="1" x14ac:dyDescent="0.2"/>
    <row r="363" s="3" customFormat="1" ht="12.75" customHeight="1" x14ac:dyDescent="0.2"/>
    <row r="364" s="3" customFormat="1" ht="12.75" customHeight="1" x14ac:dyDescent="0.2"/>
    <row r="365" s="3" customFormat="1" ht="12.75" customHeight="1" x14ac:dyDescent="0.2"/>
    <row r="366" s="3" customFormat="1" ht="12.75" customHeight="1" x14ac:dyDescent="0.2"/>
    <row r="367" s="3" customFormat="1" ht="12.75" customHeight="1" x14ac:dyDescent="0.2"/>
    <row r="368" s="3" customFormat="1" ht="12.75" customHeight="1" x14ac:dyDescent="0.2"/>
    <row r="369" s="3" customFormat="1" ht="12.75" customHeight="1" x14ac:dyDescent="0.2"/>
    <row r="370" s="3" customFormat="1" ht="12.75" customHeight="1" x14ac:dyDescent="0.2"/>
    <row r="371" s="3" customFormat="1" ht="12.75" customHeight="1" x14ac:dyDescent="0.2"/>
    <row r="372" s="3" customFormat="1" ht="12.75" customHeight="1" x14ac:dyDescent="0.2"/>
    <row r="373" s="3" customFormat="1" ht="12.75" customHeight="1" x14ac:dyDescent="0.2"/>
    <row r="374" s="3" customFormat="1" ht="12.75" customHeight="1" x14ac:dyDescent="0.2"/>
    <row r="375" s="3" customFormat="1" ht="12.75" customHeight="1" x14ac:dyDescent="0.2"/>
    <row r="376" s="3" customFormat="1" ht="12.75" customHeight="1" x14ac:dyDescent="0.2"/>
    <row r="377" s="3" customFormat="1" ht="12.75" customHeight="1" x14ac:dyDescent="0.2"/>
    <row r="378" s="3" customFormat="1" ht="12.75" customHeight="1" x14ac:dyDescent="0.2"/>
    <row r="379" s="3" customFormat="1" ht="12.75" customHeight="1" x14ac:dyDescent="0.2"/>
    <row r="380" s="3" customFormat="1" ht="12.75" customHeight="1" x14ac:dyDescent="0.2"/>
    <row r="381" s="3" customFormat="1" ht="12.75" customHeight="1" x14ac:dyDescent="0.2"/>
    <row r="382" s="3" customFormat="1" ht="12.75" customHeight="1" x14ac:dyDescent="0.2"/>
    <row r="383" s="3" customFormat="1" ht="12.75" customHeight="1" x14ac:dyDescent="0.2"/>
    <row r="384" s="3" customFormat="1" ht="12.75" customHeight="1" x14ac:dyDescent="0.2"/>
    <row r="385" s="3" customFormat="1" ht="12.75" customHeight="1" x14ac:dyDescent="0.2"/>
    <row r="386" s="3" customFormat="1" ht="12.75" customHeight="1" x14ac:dyDescent="0.2"/>
    <row r="387" s="3" customFormat="1" ht="12.75" customHeight="1" x14ac:dyDescent="0.2"/>
    <row r="388" s="3" customFormat="1" ht="12.75" customHeight="1" x14ac:dyDescent="0.2"/>
    <row r="389" s="3" customFormat="1" ht="12.75" customHeight="1" x14ac:dyDescent="0.2"/>
    <row r="390" s="3" customFormat="1" ht="12.75" customHeight="1" x14ac:dyDescent="0.2"/>
    <row r="391" s="3" customFormat="1" ht="12.75" customHeight="1" x14ac:dyDescent="0.2"/>
    <row r="392" s="3" customFormat="1" ht="12.75" customHeight="1" x14ac:dyDescent="0.2"/>
    <row r="393" s="3" customFormat="1" ht="12.75" customHeight="1" x14ac:dyDescent="0.2"/>
    <row r="394" s="3" customFormat="1" ht="12.75" customHeight="1" x14ac:dyDescent="0.2"/>
    <row r="395" s="3" customFormat="1" ht="12.75" customHeight="1" x14ac:dyDescent="0.2"/>
    <row r="396" s="3" customFormat="1" ht="12.75" customHeight="1" x14ac:dyDescent="0.2"/>
    <row r="397" s="3" customFormat="1" ht="12.75" customHeight="1" x14ac:dyDescent="0.2"/>
    <row r="398" s="3" customFormat="1" ht="12.75" customHeight="1" x14ac:dyDescent="0.2"/>
    <row r="399" s="3" customFormat="1" ht="12.75" customHeight="1" x14ac:dyDescent="0.2"/>
    <row r="400" s="3" customFormat="1" ht="12.75" customHeight="1" x14ac:dyDescent="0.2"/>
    <row r="401" s="3" customFormat="1" ht="12.75" customHeight="1" x14ac:dyDescent="0.2"/>
    <row r="402" s="3" customFormat="1" ht="12.75" customHeight="1" x14ac:dyDescent="0.2"/>
    <row r="403" s="3" customFormat="1" ht="12.75" customHeight="1" x14ac:dyDescent="0.2"/>
    <row r="404" s="3" customFormat="1" ht="12.75" customHeight="1" x14ac:dyDescent="0.2"/>
    <row r="405" s="3" customFormat="1" ht="12.75" customHeight="1" x14ac:dyDescent="0.2"/>
    <row r="406" s="3" customFormat="1" ht="12.75" customHeight="1" x14ac:dyDescent="0.2"/>
    <row r="407" s="3" customFormat="1" ht="12.75" customHeight="1" x14ac:dyDescent="0.2"/>
    <row r="408" s="3" customFormat="1" ht="12.75" customHeight="1" x14ac:dyDescent="0.2"/>
    <row r="409" s="3" customFormat="1" ht="12.75" customHeight="1" x14ac:dyDescent="0.2"/>
    <row r="410" s="3" customFormat="1" ht="12.75" customHeight="1" x14ac:dyDescent="0.2"/>
    <row r="411" s="3" customFormat="1" ht="12.75" customHeight="1" x14ac:dyDescent="0.2"/>
    <row r="412" s="3" customFormat="1" ht="12.75" customHeight="1" x14ac:dyDescent="0.2"/>
    <row r="413" s="3" customFormat="1" ht="12.75" customHeight="1" x14ac:dyDescent="0.2"/>
    <row r="414" s="3" customFormat="1" ht="12.75" customHeight="1" x14ac:dyDescent="0.2"/>
    <row r="415" s="3" customFormat="1" ht="12.75" customHeight="1" x14ac:dyDescent="0.2"/>
    <row r="416" s="3" customFormat="1" ht="12.75" customHeight="1" x14ac:dyDescent="0.2"/>
    <row r="417" s="3" customFormat="1" ht="12.75" customHeight="1" x14ac:dyDescent="0.2"/>
    <row r="418" s="3" customFormat="1" ht="12.75" customHeight="1" x14ac:dyDescent="0.2"/>
    <row r="419" s="3" customFormat="1" ht="12.75" customHeight="1" x14ac:dyDescent="0.2"/>
    <row r="420" s="3" customFormat="1" ht="12.75" customHeight="1" x14ac:dyDescent="0.2"/>
    <row r="421" s="3" customFormat="1" ht="12.75" customHeight="1" x14ac:dyDescent="0.2"/>
    <row r="422" s="3" customFormat="1" ht="12.75" customHeight="1" x14ac:dyDescent="0.2"/>
    <row r="423" s="3" customFormat="1" ht="12.75" customHeight="1" x14ac:dyDescent="0.2"/>
    <row r="424" s="3" customFormat="1" ht="12.75" customHeight="1" x14ac:dyDescent="0.2"/>
    <row r="425" s="3" customFormat="1" ht="12.75" customHeight="1" x14ac:dyDescent="0.2"/>
    <row r="426" s="3" customFormat="1" ht="12.75" customHeight="1" x14ac:dyDescent="0.2"/>
    <row r="427" s="3" customFormat="1" ht="12.75" customHeight="1" x14ac:dyDescent="0.2"/>
    <row r="428" s="3" customFormat="1" ht="12.75" customHeight="1" x14ac:dyDescent="0.2"/>
    <row r="429" s="3" customFormat="1" ht="12.75" customHeight="1" x14ac:dyDescent="0.2"/>
    <row r="430" s="3" customFormat="1" ht="12.75" customHeight="1" x14ac:dyDescent="0.2"/>
    <row r="431" s="3" customFormat="1" ht="12.75" customHeight="1" x14ac:dyDescent="0.2"/>
    <row r="432" s="3" customFormat="1" ht="12.75" customHeight="1" x14ac:dyDescent="0.2"/>
    <row r="433" s="3" customFormat="1" ht="12.75" customHeight="1" x14ac:dyDescent="0.2"/>
    <row r="434" s="3" customFormat="1" ht="12.75" customHeight="1" x14ac:dyDescent="0.2"/>
    <row r="435" s="3" customFormat="1" ht="12.75" customHeight="1" x14ac:dyDescent="0.2"/>
    <row r="436" s="3" customFormat="1" ht="12.75" customHeight="1" x14ac:dyDescent="0.2"/>
    <row r="437" s="3" customFormat="1" ht="12.75" customHeight="1" x14ac:dyDescent="0.2"/>
    <row r="438" s="3" customFormat="1" ht="12.75" customHeight="1" x14ac:dyDescent="0.2"/>
    <row r="439" s="3" customFormat="1" ht="12.75" customHeight="1" x14ac:dyDescent="0.2"/>
    <row r="440" s="3" customFormat="1" ht="12.75" customHeight="1" x14ac:dyDescent="0.2"/>
    <row r="441" s="3" customFormat="1" ht="12.75" customHeight="1" x14ac:dyDescent="0.2"/>
    <row r="442" s="3" customFormat="1" ht="12.75" customHeight="1" x14ac:dyDescent="0.2"/>
    <row r="443" s="3" customFormat="1" ht="12.75" customHeight="1" x14ac:dyDescent="0.2"/>
    <row r="444" s="3" customFormat="1" ht="12.75" customHeight="1" x14ac:dyDescent="0.2"/>
    <row r="445" s="3" customFormat="1" ht="12.75" customHeight="1" x14ac:dyDescent="0.2"/>
    <row r="446" s="3" customFormat="1" ht="12.75" customHeight="1" x14ac:dyDescent="0.2"/>
    <row r="447" s="3" customFormat="1" ht="12.75" customHeight="1" x14ac:dyDescent="0.2"/>
    <row r="448" s="3" customFormat="1" ht="12.75" customHeight="1" x14ac:dyDescent="0.2"/>
    <row r="449" s="3" customFormat="1" ht="12.75" customHeight="1" x14ac:dyDescent="0.2"/>
    <row r="450" s="3" customFormat="1" ht="12.75" customHeight="1" x14ac:dyDescent="0.2"/>
    <row r="451" s="3" customFormat="1" ht="12.75" customHeight="1" x14ac:dyDescent="0.2"/>
    <row r="452" s="3" customFormat="1" ht="12.75" customHeight="1" x14ac:dyDescent="0.2"/>
    <row r="453" s="3" customFormat="1" ht="12.75" customHeight="1" x14ac:dyDescent="0.2"/>
    <row r="454" s="3" customFormat="1" ht="12.75" customHeight="1" x14ac:dyDescent="0.2"/>
    <row r="455" s="3" customFormat="1" ht="12.75" customHeight="1" x14ac:dyDescent="0.2"/>
    <row r="456" s="3" customFormat="1" ht="12.75" customHeight="1" x14ac:dyDescent="0.2"/>
    <row r="457" s="3" customFormat="1" ht="12.75" customHeight="1" x14ac:dyDescent="0.2"/>
    <row r="458" s="3" customFormat="1" ht="12.75" customHeight="1" x14ac:dyDescent="0.2"/>
    <row r="459" s="3" customFormat="1" ht="12.75" customHeight="1" x14ac:dyDescent="0.2"/>
    <row r="460" s="3" customFormat="1" ht="12.75" customHeight="1" x14ac:dyDescent="0.2"/>
    <row r="461" s="3" customFormat="1" ht="12.75" customHeight="1" x14ac:dyDescent="0.2"/>
    <row r="462" s="3" customFormat="1" ht="12.75" customHeight="1" x14ac:dyDescent="0.2"/>
    <row r="463" s="3" customFormat="1" ht="12.75" customHeight="1" x14ac:dyDescent="0.2"/>
    <row r="464" s="3" customFormat="1" ht="12.75" customHeight="1" x14ac:dyDescent="0.2"/>
    <row r="465" s="3" customFormat="1" ht="12.75" customHeight="1" x14ac:dyDescent="0.2"/>
    <row r="466" s="3" customFormat="1" ht="12.75" customHeight="1" x14ac:dyDescent="0.2"/>
    <row r="467" s="3" customFormat="1" ht="12.75" customHeight="1" x14ac:dyDescent="0.2"/>
    <row r="468" s="3" customFormat="1" ht="12.75" customHeight="1" x14ac:dyDescent="0.2"/>
    <row r="469" s="3" customFormat="1" ht="12.75" customHeight="1" x14ac:dyDescent="0.2"/>
    <row r="470" s="3" customFormat="1" ht="12.75" customHeight="1" x14ac:dyDescent="0.2"/>
    <row r="471" s="3" customFormat="1" ht="12.75" customHeight="1" x14ac:dyDescent="0.2"/>
    <row r="472" s="3" customFormat="1" ht="12.75" customHeight="1" x14ac:dyDescent="0.2"/>
    <row r="473" s="3" customFormat="1" ht="12.75" customHeight="1" x14ac:dyDescent="0.2"/>
    <row r="474" s="3" customFormat="1" ht="12.75" customHeight="1" x14ac:dyDescent="0.2"/>
    <row r="475" s="3" customFormat="1" ht="12.75" customHeight="1" x14ac:dyDescent="0.2"/>
    <row r="476" s="3" customFormat="1" ht="12.75" customHeight="1" x14ac:dyDescent="0.2"/>
    <row r="477" s="3" customFormat="1" ht="12.75" customHeight="1" x14ac:dyDescent="0.2"/>
    <row r="478" s="3" customFormat="1" ht="12.75" customHeight="1" x14ac:dyDescent="0.2"/>
    <row r="479" s="3" customFormat="1" ht="12.75" customHeight="1" x14ac:dyDescent="0.2"/>
    <row r="480" s="3" customFormat="1" ht="12.75" customHeight="1" x14ac:dyDescent="0.2"/>
    <row r="481" s="3" customFormat="1" ht="12.75" customHeight="1" x14ac:dyDescent="0.2"/>
    <row r="482" s="3" customFormat="1" ht="12.75" customHeight="1" x14ac:dyDescent="0.2"/>
    <row r="483" s="3" customFormat="1" ht="12.75" customHeight="1" x14ac:dyDescent="0.2"/>
    <row r="484" s="3" customFormat="1" ht="12.75" customHeight="1" x14ac:dyDescent="0.2"/>
    <row r="485" s="3" customFormat="1" ht="12.75" customHeight="1" x14ac:dyDescent="0.2"/>
    <row r="486" s="3" customFormat="1" ht="12.75" customHeight="1" x14ac:dyDescent="0.2"/>
    <row r="487" s="3" customFormat="1" ht="12.75" customHeight="1" x14ac:dyDescent="0.2"/>
    <row r="488" s="3" customFormat="1" ht="12.75" customHeight="1" x14ac:dyDescent="0.2"/>
    <row r="489" s="3" customFormat="1" ht="12.75" customHeight="1" x14ac:dyDescent="0.2"/>
    <row r="490" s="3" customFormat="1" ht="12.75" customHeight="1" x14ac:dyDescent="0.2"/>
    <row r="491" s="3" customFormat="1" ht="12.75" customHeight="1" x14ac:dyDescent="0.2"/>
    <row r="492" s="3" customFormat="1" ht="12.75" customHeight="1" x14ac:dyDescent="0.2"/>
    <row r="493" s="3" customFormat="1" ht="12.75" customHeight="1" x14ac:dyDescent="0.2"/>
    <row r="494" s="3" customFormat="1" ht="12.75" customHeight="1" x14ac:dyDescent="0.2"/>
    <row r="495" s="3" customFormat="1" ht="12.75" customHeight="1" x14ac:dyDescent="0.2"/>
    <row r="496" s="3" customFormat="1" ht="12.75" customHeight="1" x14ac:dyDescent="0.2"/>
    <row r="497" s="3" customFormat="1" ht="12.75" customHeight="1" x14ac:dyDescent="0.2"/>
    <row r="498" s="3" customFormat="1" ht="12.75" customHeight="1" x14ac:dyDescent="0.2"/>
    <row r="499" s="3" customFormat="1" ht="12.75" customHeight="1" x14ac:dyDescent="0.2"/>
    <row r="500" s="3" customFormat="1" ht="12.75" customHeight="1" x14ac:dyDescent="0.2"/>
    <row r="501" s="3" customFormat="1" ht="12.75" customHeight="1" x14ac:dyDescent="0.2"/>
    <row r="502" s="3" customFormat="1" ht="12.75" customHeight="1" x14ac:dyDescent="0.2"/>
    <row r="503" s="3" customFormat="1" ht="12.75" customHeight="1" x14ac:dyDescent="0.2"/>
    <row r="504" s="3" customFormat="1" ht="12.75" customHeight="1" x14ac:dyDescent="0.2"/>
    <row r="505" s="3" customFormat="1" ht="12.75" customHeight="1" x14ac:dyDescent="0.2"/>
    <row r="506" s="3" customFormat="1" ht="12.75" customHeight="1" x14ac:dyDescent="0.2"/>
    <row r="507" s="3" customFormat="1" ht="12.75" customHeight="1" x14ac:dyDescent="0.2"/>
    <row r="508" s="3" customFormat="1" ht="12.75" customHeight="1" x14ac:dyDescent="0.2"/>
    <row r="509" s="3" customFormat="1" ht="12.75" customHeight="1" x14ac:dyDescent="0.2"/>
    <row r="510" s="3" customFormat="1" ht="12.75" customHeight="1" x14ac:dyDescent="0.2"/>
    <row r="511" s="3" customFormat="1" ht="12.75" customHeight="1" x14ac:dyDescent="0.2"/>
    <row r="512" s="3" customFormat="1" ht="12.75" customHeight="1" x14ac:dyDescent="0.2"/>
    <row r="513" s="3" customFormat="1" ht="12.75" customHeight="1" x14ac:dyDescent="0.2"/>
    <row r="514" s="3" customFormat="1" ht="12.75" customHeight="1" x14ac:dyDescent="0.2"/>
    <row r="515" s="3" customFormat="1" ht="12.75" customHeight="1" x14ac:dyDescent="0.2"/>
    <row r="516" s="3" customFormat="1" ht="12.75" customHeight="1" x14ac:dyDescent="0.2"/>
    <row r="517" s="3" customFormat="1" ht="12.75" customHeight="1" x14ac:dyDescent="0.2"/>
    <row r="518" s="3" customFormat="1" ht="12.75" customHeight="1" x14ac:dyDescent="0.2"/>
    <row r="519" s="3" customFormat="1" ht="12.75" customHeight="1" x14ac:dyDescent="0.2"/>
    <row r="520" s="3" customFormat="1" ht="12.75" customHeight="1" x14ac:dyDescent="0.2"/>
    <row r="521" s="3" customFormat="1" ht="12.75" customHeight="1" x14ac:dyDescent="0.2"/>
    <row r="522" s="3" customFormat="1" ht="12.75" customHeight="1" x14ac:dyDescent="0.2"/>
    <row r="523" s="3" customFormat="1" ht="12.75" customHeight="1" x14ac:dyDescent="0.2"/>
    <row r="524" s="3" customFormat="1" ht="12.75" customHeight="1" x14ac:dyDescent="0.2"/>
    <row r="525" s="3" customFormat="1" ht="12.75" customHeight="1" x14ac:dyDescent="0.2"/>
    <row r="526" s="3" customFormat="1" ht="12.75" customHeight="1" x14ac:dyDescent="0.2"/>
    <row r="527" s="3" customFormat="1" ht="12.75" customHeight="1" x14ac:dyDescent="0.2"/>
    <row r="528" s="3" customFormat="1" ht="12.75" customHeight="1" x14ac:dyDescent="0.2"/>
    <row r="529" s="3" customFormat="1" ht="12.75" customHeight="1" x14ac:dyDescent="0.2"/>
    <row r="530" s="3" customFormat="1" ht="12.75" customHeight="1" x14ac:dyDescent="0.2"/>
    <row r="531" s="3" customFormat="1" ht="12.75" customHeight="1" x14ac:dyDescent="0.2"/>
    <row r="532" s="3" customFormat="1" ht="12.75" customHeight="1" x14ac:dyDescent="0.2"/>
    <row r="533" s="3" customFormat="1" ht="12.75" customHeight="1" x14ac:dyDescent="0.2"/>
    <row r="534" s="3" customFormat="1" ht="12.75" customHeight="1" x14ac:dyDescent="0.2"/>
    <row r="535" s="3" customFormat="1" ht="12.75" customHeight="1" x14ac:dyDescent="0.2"/>
    <row r="536" s="3" customFormat="1" ht="12.75" customHeight="1" x14ac:dyDescent="0.2"/>
    <row r="537" s="3" customFormat="1" ht="12.75" customHeight="1" x14ac:dyDescent="0.2"/>
    <row r="538" s="3" customFormat="1" ht="12.75" customHeight="1" x14ac:dyDescent="0.2"/>
    <row r="539" s="3" customFormat="1" ht="12.75" customHeight="1" x14ac:dyDescent="0.2"/>
    <row r="540" s="3" customFormat="1" ht="12.75" customHeight="1" x14ac:dyDescent="0.2"/>
    <row r="541" s="3" customFormat="1" ht="12.75" customHeight="1" x14ac:dyDescent="0.2"/>
    <row r="542" s="3" customFormat="1" ht="12.75" customHeight="1" x14ac:dyDescent="0.2"/>
    <row r="543" s="3" customFormat="1" ht="12.75" customHeight="1" x14ac:dyDescent="0.2"/>
    <row r="544" s="3" customFormat="1" ht="12.75" customHeight="1" x14ac:dyDescent="0.2"/>
    <row r="545" s="3" customFormat="1" ht="12.75" customHeight="1" x14ac:dyDescent="0.2"/>
    <row r="546" s="3" customFormat="1" ht="12.75" customHeight="1" x14ac:dyDescent="0.2"/>
    <row r="547" s="3" customFormat="1" ht="12.75" customHeight="1" x14ac:dyDescent="0.2"/>
    <row r="548" s="3" customFormat="1" ht="12.75" customHeight="1" x14ac:dyDescent="0.2"/>
    <row r="549" s="3" customFormat="1" ht="12.75" customHeight="1" x14ac:dyDescent="0.2"/>
    <row r="550" s="3" customFormat="1" ht="12.75" customHeight="1" x14ac:dyDescent="0.2"/>
    <row r="551" s="3" customFormat="1" ht="12.75" customHeight="1" x14ac:dyDescent="0.2"/>
    <row r="552" s="3" customFormat="1" ht="12.75" customHeight="1" x14ac:dyDescent="0.2"/>
    <row r="553" s="3" customFormat="1" ht="12.75" customHeight="1" x14ac:dyDescent="0.2"/>
    <row r="554" s="3" customFormat="1" ht="12.75" customHeight="1" x14ac:dyDescent="0.2"/>
    <row r="555" s="3" customFormat="1" ht="12.75" customHeight="1" x14ac:dyDescent="0.2"/>
    <row r="556" s="3" customFormat="1" ht="12.75" customHeight="1" x14ac:dyDescent="0.2"/>
    <row r="557" s="3" customFormat="1" ht="12.75" customHeight="1" x14ac:dyDescent="0.2"/>
    <row r="558" s="3" customFormat="1" ht="12.75" customHeight="1" x14ac:dyDescent="0.2"/>
    <row r="559" s="3" customFormat="1" ht="12.75" customHeight="1" x14ac:dyDescent="0.2"/>
    <row r="560" s="3" customFormat="1" ht="12.75" customHeight="1" x14ac:dyDescent="0.2"/>
    <row r="561" s="3" customFormat="1" ht="12.75" customHeight="1" x14ac:dyDescent="0.2"/>
    <row r="562" s="3" customFormat="1" ht="12.75" customHeight="1" x14ac:dyDescent="0.2"/>
    <row r="563" s="3" customFormat="1" ht="12.75" customHeight="1" x14ac:dyDescent="0.2"/>
    <row r="564" s="3" customFormat="1" ht="12.75" customHeight="1" x14ac:dyDescent="0.2"/>
    <row r="565" s="3" customFormat="1" ht="12.75" customHeight="1" x14ac:dyDescent="0.2"/>
    <row r="566" s="3" customFormat="1" ht="12.75" customHeight="1" x14ac:dyDescent="0.2"/>
    <row r="567" s="3" customFormat="1" ht="12.75" customHeight="1" x14ac:dyDescent="0.2"/>
    <row r="568" s="3" customFormat="1" ht="12.75" customHeight="1" x14ac:dyDescent="0.2"/>
    <row r="569" s="3" customFormat="1" ht="12.75" customHeight="1" x14ac:dyDescent="0.2"/>
    <row r="570" s="3" customFormat="1" ht="12.75" customHeight="1" x14ac:dyDescent="0.2"/>
    <row r="571" s="3" customFormat="1" ht="12.75" customHeight="1" x14ac:dyDescent="0.2"/>
    <row r="572" s="3" customFormat="1" ht="12.75" customHeight="1" x14ac:dyDescent="0.2"/>
    <row r="573" s="3" customFormat="1" ht="12.75" customHeight="1" x14ac:dyDescent="0.2"/>
    <row r="574" s="3" customFormat="1" ht="12.75" customHeight="1" x14ac:dyDescent="0.2"/>
    <row r="575" s="3" customFormat="1" ht="12.75" customHeight="1" x14ac:dyDescent="0.2"/>
    <row r="576" s="3" customFormat="1" ht="12.75" customHeight="1" x14ac:dyDescent="0.2"/>
    <row r="577" s="3" customFormat="1" ht="12.75" customHeight="1" x14ac:dyDescent="0.2"/>
    <row r="578" s="3" customFormat="1" ht="12.75" customHeight="1" x14ac:dyDescent="0.2"/>
    <row r="579" s="3" customFormat="1" ht="12.75" customHeight="1" x14ac:dyDescent="0.2"/>
    <row r="580" s="3" customFormat="1" ht="12.75" customHeight="1" x14ac:dyDescent="0.2"/>
    <row r="581" s="3" customFormat="1" ht="12.75" customHeight="1" x14ac:dyDescent="0.2"/>
    <row r="582" s="3" customFormat="1" ht="12.75" customHeight="1" x14ac:dyDescent="0.2"/>
    <row r="583" s="3" customFormat="1" ht="12.75" customHeight="1" x14ac:dyDescent="0.2"/>
    <row r="584" s="3" customFormat="1" ht="12.75" customHeight="1" x14ac:dyDescent="0.2"/>
    <row r="585" s="3" customFormat="1" ht="12.75" customHeight="1" x14ac:dyDescent="0.2"/>
    <row r="586" s="3" customFormat="1" ht="12.75" customHeight="1" x14ac:dyDescent="0.2"/>
    <row r="587" s="3" customFormat="1" ht="12.75" customHeight="1" x14ac:dyDescent="0.2"/>
    <row r="588" s="3" customFormat="1" ht="12.75" customHeight="1" x14ac:dyDescent="0.2"/>
    <row r="589" s="3" customFormat="1" ht="12.75" customHeight="1" x14ac:dyDescent="0.2"/>
    <row r="590" s="3" customFormat="1" ht="12.75" customHeight="1" x14ac:dyDescent="0.2"/>
    <row r="591" s="3" customFormat="1" ht="12.75" customHeight="1" x14ac:dyDescent="0.2"/>
    <row r="592" s="3" customFormat="1" ht="12.75" customHeight="1" x14ac:dyDescent="0.2"/>
    <row r="593" s="3" customFormat="1" ht="12.75" customHeight="1" x14ac:dyDescent="0.2"/>
    <row r="594" s="3" customFormat="1" ht="12.75" customHeight="1" x14ac:dyDescent="0.2"/>
    <row r="595" s="3" customFormat="1" ht="12.75" customHeight="1" x14ac:dyDescent="0.2"/>
    <row r="596" s="3" customFormat="1" ht="12.75" customHeight="1" x14ac:dyDescent="0.2"/>
    <row r="597" s="3" customFormat="1" ht="12.75" customHeight="1" x14ac:dyDescent="0.2"/>
    <row r="598" s="3" customFormat="1" ht="12.75" customHeight="1" x14ac:dyDescent="0.2"/>
    <row r="599" s="3" customFormat="1" ht="12.75" customHeight="1" x14ac:dyDescent="0.2"/>
    <row r="600" s="3" customFormat="1" ht="12.75" customHeight="1" x14ac:dyDescent="0.2"/>
    <row r="601" s="3" customFormat="1" ht="12.75" customHeight="1" x14ac:dyDescent="0.2"/>
    <row r="602" s="3" customFormat="1" ht="12.75" customHeight="1" x14ac:dyDescent="0.2"/>
    <row r="603" s="3" customFormat="1" ht="12.75" customHeight="1" x14ac:dyDescent="0.2"/>
    <row r="604" s="3" customFormat="1" ht="12.75" customHeight="1" x14ac:dyDescent="0.2"/>
    <row r="605" s="3" customFormat="1" ht="12.75" customHeight="1" x14ac:dyDescent="0.2"/>
    <row r="606" s="3" customFormat="1" ht="12.75" customHeight="1" x14ac:dyDescent="0.2"/>
    <row r="607" s="3" customFormat="1" ht="12.75" customHeight="1" x14ac:dyDescent="0.2"/>
    <row r="608" s="3" customFormat="1" ht="12.75" customHeight="1" x14ac:dyDescent="0.2"/>
    <row r="609" s="3" customFormat="1" ht="12.75" customHeight="1" x14ac:dyDescent="0.2"/>
    <row r="610" s="3" customFormat="1" ht="12.75" customHeight="1" x14ac:dyDescent="0.2"/>
    <row r="611" s="3" customFormat="1" ht="12.75" customHeight="1" x14ac:dyDescent="0.2"/>
    <row r="612" s="3" customFormat="1" ht="12.75" customHeight="1" x14ac:dyDescent="0.2"/>
    <row r="613" s="3" customFormat="1" ht="12.75" customHeight="1" x14ac:dyDescent="0.2"/>
    <row r="614" s="3" customFormat="1" ht="12.75" customHeight="1" x14ac:dyDescent="0.2"/>
    <row r="615" s="3" customFormat="1" ht="12.75" customHeight="1" x14ac:dyDescent="0.2"/>
    <row r="616" s="3" customFormat="1" ht="12.75" customHeight="1" x14ac:dyDescent="0.2"/>
    <row r="617" s="3" customFormat="1" ht="12.75" customHeight="1" x14ac:dyDescent="0.2"/>
    <row r="618" s="3" customFormat="1" ht="12.75" customHeight="1" x14ac:dyDescent="0.2"/>
    <row r="619" s="3" customFormat="1" ht="12.75" customHeight="1" x14ac:dyDescent="0.2"/>
    <row r="620" s="3" customFormat="1" ht="12.75" customHeight="1" x14ac:dyDescent="0.2"/>
    <row r="621" s="3" customFormat="1" ht="12.75" customHeight="1" x14ac:dyDescent="0.2"/>
    <row r="622" s="3" customFormat="1" ht="12.75" customHeight="1" x14ac:dyDescent="0.2"/>
    <row r="623" s="3" customFormat="1" ht="12.75" customHeight="1" x14ac:dyDescent="0.2"/>
    <row r="624" s="3" customFormat="1" ht="12.75" customHeight="1" x14ac:dyDescent="0.2"/>
    <row r="625" s="3" customFormat="1" ht="12.75" customHeight="1" x14ac:dyDescent="0.2"/>
    <row r="626" s="3" customFormat="1" ht="12.75" customHeight="1" x14ac:dyDescent="0.2"/>
    <row r="627" s="3" customFormat="1" ht="12.75" customHeight="1" x14ac:dyDescent="0.2"/>
    <row r="628" s="3" customFormat="1" ht="12.75" customHeight="1" x14ac:dyDescent="0.2"/>
    <row r="629" s="3" customFormat="1" ht="12.75" customHeight="1" x14ac:dyDescent="0.2"/>
    <row r="630" s="3" customFormat="1" ht="12.75" customHeight="1" x14ac:dyDescent="0.2"/>
    <row r="631" s="3" customFormat="1" ht="12.75" customHeight="1" x14ac:dyDescent="0.2"/>
    <row r="632" s="3" customFormat="1" ht="12.75" customHeight="1" x14ac:dyDescent="0.2"/>
    <row r="633" s="3" customFormat="1" ht="12.75" customHeight="1" x14ac:dyDescent="0.2"/>
    <row r="634" s="3" customFormat="1" ht="12.75" customHeight="1" x14ac:dyDescent="0.2"/>
    <row r="635" s="3" customFormat="1" ht="12.75" customHeight="1" x14ac:dyDescent="0.2"/>
    <row r="636" s="3" customFormat="1" ht="12.75" customHeight="1" x14ac:dyDescent="0.2"/>
    <row r="637" s="3" customFormat="1" ht="12.75" customHeight="1" x14ac:dyDescent="0.2"/>
    <row r="638" s="3" customFormat="1" ht="12.75" customHeight="1" x14ac:dyDescent="0.2"/>
    <row r="639" s="3" customFormat="1" ht="12.75" customHeight="1" x14ac:dyDescent="0.2"/>
    <row r="640" s="3" customFormat="1" ht="12.75" customHeight="1" x14ac:dyDescent="0.2"/>
    <row r="641" s="3" customFormat="1" ht="12.75" customHeight="1" x14ac:dyDescent="0.2"/>
    <row r="642" s="3" customFormat="1" ht="12.75" customHeight="1" x14ac:dyDescent="0.2"/>
    <row r="643" s="3" customFormat="1" ht="12.75" customHeight="1" x14ac:dyDescent="0.2"/>
    <row r="644" s="3" customFormat="1" ht="12.75" customHeight="1" x14ac:dyDescent="0.2"/>
    <row r="645" s="3" customFormat="1" ht="12.75" customHeight="1" x14ac:dyDescent="0.2"/>
    <row r="646" s="3" customFormat="1" ht="12.75" customHeight="1" x14ac:dyDescent="0.2"/>
    <row r="647" s="3" customFormat="1" ht="12.75" customHeight="1" x14ac:dyDescent="0.2"/>
    <row r="648" s="3" customFormat="1" ht="12.75" customHeight="1" x14ac:dyDescent="0.2"/>
    <row r="649" s="3" customFormat="1" ht="12.75" customHeight="1" x14ac:dyDescent="0.2"/>
    <row r="650" s="3" customFormat="1" ht="12.75" customHeight="1" x14ac:dyDescent="0.2"/>
    <row r="651" s="3" customFormat="1" ht="12.75" customHeight="1" x14ac:dyDescent="0.2"/>
    <row r="652" s="3" customFormat="1" ht="12.75" customHeight="1" x14ac:dyDescent="0.2"/>
    <row r="653" s="3" customFormat="1" ht="12.75" customHeight="1" x14ac:dyDescent="0.2"/>
    <row r="654" s="3" customFormat="1" ht="12.75" customHeight="1" x14ac:dyDescent="0.2"/>
    <row r="655" s="3" customFormat="1" ht="12.75" customHeight="1" x14ac:dyDescent="0.2"/>
    <row r="656" s="3" customFormat="1" ht="12.75" customHeight="1" x14ac:dyDescent="0.2"/>
    <row r="657" s="3" customFormat="1" ht="12.75" customHeight="1" x14ac:dyDescent="0.2"/>
    <row r="658" s="3" customFormat="1" ht="12.75" customHeight="1" x14ac:dyDescent="0.2"/>
    <row r="659" s="3" customFormat="1" ht="12.75" customHeight="1" x14ac:dyDescent="0.2"/>
    <row r="660" s="3" customFormat="1" ht="12.75" customHeight="1" x14ac:dyDescent="0.2"/>
    <row r="661" s="3" customFormat="1" ht="12.75" customHeight="1" x14ac:dyDescent="0.2"/>
    <row r="662" s="3" customFormat="1" ht="12.75" customHeight="1" x14ac:dyDescent="0.2"/>
    <row r="663" s="3" customFormat="1" ht="12.75" customHeight="1" x14ac:dyDescent="0.2"/>
    <row r="664" s="3" customFormat="1" ht="12.75" customHeight="1" x14ac:dyDescent="0.2"/>
    <row r="665" s="3" customFormat="1" ht="12.75" customHeight="1" x14ac:dyDescent="0.2"/>
    <row r="666" s="3" customFormat="1" ht="12.75" customHeight="1" x14ac:dyDescent="0.2"/>
    <row r="667" s="3" customFormat="1" ht="12.75" customHeight="1" x14ac:dyDescent="0.2"/>
    <row r="668" s="3" customFormat="1" ht="12.75" customHeight="1" x14ac:dyDescent="0.2"/>
    <row r="669" s="3" customFormat="1" ht="12.75" customHeight="1" x14ac:dyDescent="0.2"/>
    <row r="670" s="3" customFormat="1" ht="12.75" customHeight="1" x14ac:dyDescent="0.2"/>
    <row r="671" s="3" customFormat="1" ht="12.75" customHeight="1" x14ac:dyDescent="0.2"/>
    <row r="672" s="3" customFormat="1" ht="12.75" customHeight="1" x14ac:dyDescent="0.2"/>
    <row r="673" s="3" customFormat="1" ht="12.75" customHeight="1" x14ac:dyDescent="0.2"/>
    <row r="674" s="3" customFormat="1" ht="12.75" customHeight="1" x14ac:dyDescent="0.2"/>
    <row r="675" s="3" customFormat="1" ht="12.75" customHeight="1" x14ac:dyDescent="0.2"/>
    <row r="676" s="3" customFormat="1" ht="12.75" customHeight="1" x14ac:dyDescent="0.2"/>
    <row r="677" s="3" customFormat="1" ht="12.75" customHeight="1" x14ac:dyDescent="0.2"/>
    <row r="678" s="3" customFormat="1" ht="12.75" customHeight="1" x14ac:dyDescent="0.2"/>
    <row r="679" s="3" customFormat="1" ht="12.75" customHeight="1" x14ac:dyDescent="0.2"/>
    <row r="680" s="3" customFormat="1" ht="12.75" customHeight="1" x14ac:dyDescent="0.2"/>
    <row r="681" s="3" customFormat="1" ht="12.75" customHeight="1" x14ac:dyDescent="0.2"/>
    <row r="682" s="3" customFormat="1" ht="12.75" customHeight="1" x14ac:dyDescent="0.2"/>
    <row r="683" s="3" customFormat="1" ht="12.75" customHeight="1" x14ac:dyDescent="0.2"/>
    <row r="684" s="3" customFormat="1" ht="12.75" customHeight="1" x14ac:dyDescent="0.2"/>
    <row r="685" s="3" customFormat="1" ht="12.75" customHeight="1" x14ac:dyDescent="0.2"/>
    <row r="686" s="3" customFormat="1" ht="12.75" customHeight="1" x14ac:dyDescent="0.2"/>
    <row r="687" s="3" customFormat="1" ht="12.75" customHeight="1" x14ac:dyDescent="0.2"/>
    <row r="688" s="3" customFormat="1" ht="12.75" customHeight="1" x14ac:dyDescent="0.2"/>
    <row r="689" s="3" customFormat="1" ht="12.75" customHeight="1" x14ac:dyDescent="0.2"/>
    <row r="690" s="3" customFormat="1" ht="12.75" customHeight="1" x14ac:dyDescent="0.2"/>
    <row r="691" s="3" customFormat="1" ht="12.75" customHeight="1" x14ac:dyDescent="0.2"/>
    <row r="692" s="3" customFormat="1" ht="12.75" customHeight="1" x14ac:dyDescent="0.2"/>
    <row r="693" s="3" customFormat="1" ht="12.75" customHeight="1" x14ac:dyDescent="0.2"/>
    <row r="694" s="3" customFormat="1" ht="12.75" customHeight="1" x14ac:dyDescent="0.2"/>
    <row r="695" s="3" customFormat="1" ht="12.75" customHeight="1" x14ac:dyDescent="0.2"/>
    <row r="696" s="3" customFormat="1" ht="12.75" customHeight="1" x14ac:dyDescent="0.2"/>
    <row r="697" s="3" customFormat="1" ht="12.75" customHeight="1" x14ac:dyDescent="0.2"/>
    <row r="698" s="3" customFormat="1" ht="12.75" customHeight="1" x14ac:dyDescent="0.2"/>
    <row r="699" s="3" customFormat="1" ht="12.75" customHeight="1" x14ac:dyDescent="0.2"/>
    <row r="700" s="3" customFormat="1" ht="12.75" customHeight="1" x14ac:dyDescent="0.2"/>
    <row r="701" s="3" customFormat="1" ht="12.75" customHeight="1" x14ac:dyDescent="0.2"/>
    <row r="702" s="3" customFormat="1" ht="12.75" customHeight="1" x14ac:dyDescent="0.2"/>
    <row r="703" s="3" customFormat="1" ht="12.75" customHeight="1" x14ac:dyDescent="0.2"/>
    <row r="704" s="3" customFormat="1" ht="12.75" customHeight="1" x14ac:dyDescent="0.2"/>
    <row r="705" s="3" customFormat="1" ht="12.75" customHeight="1" x14ac:dyDescent="0.2"/>
    <row r="706" s="3" customFormat="1" ht="12.75" customHeight="1" x14ac:dyDescent="0.2"/>
    <row r="707" s="3" customFormat="1" ht="12.75" customHeight="1" x14ac:dyDescent="0.2"/>
    <row r="708" s="3" customFormat="1" ht="12.75" customHeight="1" x14ac:dyDescent="0.2"/>
    <row r="709" s="3" customFormat="1" ht="12.75" customHeight="1" x14ac:dyDescent="0.2"/>
    <row r="710" s="3" customFormat="1" ht="12.75" customHeight="1" x14ac:dyDescent="0.2"/>
    <row r="711" s="3" customFormat="1" ht="12.75" customHeight="1" x14ac:dyDescent="0.2"/>
    <row r="712" s="3" customFormat="1" ht="12.75" customHeight="1" x14ac:dyDescent="0.2"/>
    <row r="713" s="3" customFormat="1" ht="12.75" customHeight="1" x14ac:dyDescent="0.2"/>
    <row r="714" s="3" customFormat="1" ht="12.75" customHeight="1" x14ac:dyDescent="0.2"/>
    <row r="715" s="3" customFormat="1" ht="12.75" customHeight="1" x14ac:dyDescent="0.2"/>
    <row r="716" s="3" customFormat="1" ht="12.75" customHeight="1" x14ac:dyDescent="0.2"/>
    <row r="717" s="3" customFormat="1" ht="12.75" customHeight="1" x14ac:dyDescent="0.2"/>
    <row r="718" s="3" customFormat="1" ht="12.75" customHeight="1" x14ac:dyDescent="0.2"/>
    <row r="719" s="3" customFormat="1" ht="12.75" customHeight="1" x14ac:dyDescent="0.2"/>
    <row r="720" s="3" customFormat="1" ht="12.75" customHeight="1" x14ac:dyDescent="0.2"/>
    <row r="721" s="3" customFormat="1" ht="12.75" customHeight="1" x14ac:dyDescent="0.2"/>
    <row r="722" s="3" customFormat="1" ht="12.75" customHeight="1" x14ac:dyDescent="0.2"/>
    <row r="723" s="3" customFormat="1" ht="12.75" customHeight="1" x14ac:dyDescent="0.2"/>
    <row r="724" s="3" customFormat="1" ht="12.75" customHeight="1" x14ac:dyDescent="0.2"/>
    <row r="725" s="3" customFormat="1" ht="12.75" customHeight="1" x14ac:dyDescent="0.2"/>
    <row r="726" s="3" customFormat="1" ht="12.75" customHeight="1" x14ac:dyDescent="0.2"/>
    <row r="727" s="3" customFormat="1" ht="12.75" customHeight="1" x14ac:dyDescent="0.2"/>
    <row r="728" s="3" customFormat="1" ht="12.75" customHeight="1" x14ac:dyDescent="0.2"/>
    <row r="729" s="3" customFormat="1" ht="12.75" customHeight="1" x14ac:dyDescent="0.2"/>
    <row r="730" s="3" customFormat="1" ht="12.75" customHeight="1" x14ac:dyDescent="0.2"/>
    <row r="731" s="3" customFormat="1" ht="12.75" customHeight="1" x14ac:dyDescent="0.2"/>
    <row r="732" s="3" customFormat="1" ht="12.75" customHeight="1" x14ac:dyDescent="0.2"/>
    <row r="733" s="3" customFormat="1" ht="12.75" customHeight="1" x14ac:dyDescent="0.2"/>
    <row r="734" s="3" customFormat="1" ht="12.75" customHeight="1" x14ac:dyDescent="0.2"/>
    <row r="735" s="3" customFormat="1" ht="12.75" customHeight="1" x14ac:dyDescent="0.2"/>
    <row r="736" s="3" customFormat="1" ht="12.75" customHeight="1" x14ac:dyDescent="0.2"/>
    <row r="737" s="3" customFormat="1" ht="12.75" customHeight="1" x14ac:dyDescent="0.2"/>
    <row r="738" s="3" customFormat="1" ht="12.75" customHeight="1" x14ac:dyDescent="0.2"/>
    <row r="739" s="3" customFormat="1" ht="12.75" customHeight="1" x14ac:dyDescent="0.2"/>
    <row r="740" s="3" customFormat="1" ht="12.75" customHeight="1" x14ac:dyDescent="0.2"/>
    <row r="741" s="3" customFormat="1" ht="12.75" customHeight="1" x14ac:dyDescent="0.2"/>
    <row r="742" s="3" customFormat="1" ht="12.75" customHeight="1" x14ac:dyDescent="0.2"/>
    <row r="743" s="3" customFormat="1" ht="12.75" customHeight="1" x14ac:dyDescent="0.2"/>
    <row r="744" s="3" customFormat="1" ht="12.75" customHeight="1" x14ac:dyDescent="0.2"/>
    <row r="745" s="3" customFormat="1" ht="12.75" customHeight="1" x14ac:dyDescent="0.2"/>
    <row r="746" s="3" customFormat="1" ht="12.75" customHeight="1" x14ac:dyDescent="0.2"/>
    <row r="747" s="3" customFormat="1" ht="12.75" customHeight="1" x14ac:dyDescent="0.2"/>
    <row r="748" s="3" customFormat="1" ht="12.75" customHeight="1" x14ac:dyDescent="0.2"/>
    <row r="749" s="3" customFormat="1" ht="12.75" customHeight="1" x14ac:dyDescent="0.2"/>
    <row r="750" s="3" customFormat="1" ht="12.75" customHeight="1" x14ac:dyDescent="0.2"/>
    <row r="751" s="3" customFormat="1" ht="12.75" customHeight="1" x14ac:dyDescent="0.2"/>
    <row r="752" s="3" customFormat="1" ht="12.75" customHeight="1" x14ac:dyDescent="0.2"/>
    <row r="753" s="3" customFormat="1" ht="12.75" customHeight="1" x14ac:dyDescent="0.2"/>
    <row r="754" s="3" customFormat="1" ht="12.75" customHeight="1" x14ac:dyDescent="0.2"/>
    <row r="755" s="3" customFormat="1" ht="12.75" customHeight="1" x14ac:dyDescent="0.2"/>
    <row r="756" s="3" customFormat="1" ht="12.75" customHeight="1" x14ac:dyDescent="0.2"/>
    <row r="757" s="3" customFormat="1" ht="12.75" customHeight="1" x14ac:dyDescent="0.2"/>
    <row r="758" s="3" customFormat="1" ht="12.75" customHeight="1" x14ac:dyDescent="0.2"/>
    <row r="759" s="3" customFormat="1" ht="12.75" customHeight="1" x14ac:dyDescent="0.2"/>
    <row r="760" s="3" customFormat="1" ht="12.75" customHeight="1" x14ac:dyDescent="0.2"/>
    <row r="761" s="3" customFormat="1" ht="12.75" customHeight="1" x14ac:dyDescent="0.2"/>
    <row r="762" s="3" customFormat="1" ht="12.75" customHeight="1" x14ac:dyDescent="0.2"/>
    <row r="763" s="3" customFormat="1" ht="12.75" customHeight="1" x14ac:dyDescent="0.2"/>
    <row r="764" s="3" customFormat="1" ht="12.75" customHeight="1" x14ac:dyDescent="0.2"/>
    <row r="765" s="3" customFormat="1" ht="12.75" customHeight="1" x14ac:dyDescent="0.2"/>
    <row r="766" s="3" customFormat="1" ht="12.75" customHeight="1" x14ac:dyDescent="0.2"/>
    <row r="767" s="3" customFormat="1" ht="12.75" customHeight="1" x14ac:dyDescent="0.2"/>
    <row r="768" s="3" customFormat="1" ht="12.75" customHeight="1" x14ac:dyDescent="0.2"/>
    <row r="769" s="3" customFormat="1" ht="12.75" customHeight="1" x14ac:dyDescent="0.2"/>
    <row r="770" s="3" customFormat="1" ht="12.75" customHeight="1" x14ac:dyDescent="0.2"/>
    <row r="771" s="3" customFormat="1" ht="12.75" customHeight="1" x14ac:dyDescent="0.2"/>
    <row r="772" s="3" customFormat="1" ht="12.75" customHeight="1" x14ac:dyDescent="0.2"/>
    <row r="773" s="3" customFormat="1" ht="12.75" customHeight="1" x14ac:dyDescent="0.2"/>
    <row r="774" s="3" customFormat="1" ht="12.75" customHeight="1" x14ac:dyDescent="0.2"/>
    <row r="775" s="3" customFormat="1" ht="12.75" customHeight="1" x14ac:dyDescent="0.2"/>
    <row r="776" s="3" customFormat="1" ht="12.75" customHeight="1" x14ac:dyDescent="0.2"/>
    <row r="777" s="3" customFormat="1" ht="12.75" customHeight="1" x14ac:dyDescent="0.2"/>
    <row r="778" s="3" customFormat="1" ht="12.75" customHeight="1" x14ac:dyDescent="0.2"/>
    <row r="779" s="3" customFormat="1" ht="12.75" customHeight="1" x14ac:dyDescent="0.2"/>
    <row r="780" s="3" customFormat="1" ht="12.75" customHeight="1" x14ac:dyDescent="0.2"/>
    <row r="781" s="3" customFormat="1" ht="12.75" customHeight="1" x14ac:dyDescent="0.2"/>
    <row r="782" s="3" customFormat="1" ht="12.75" customHeight="1" x14ac:dyDescent="0.2"/>
    <row r="783" s="3" customFormat="1" ht="12.75" customHeight="1" x14ac:dyDescent="0.2"/>
    <row r="784" s="3" customFormat="1" ht="12.75" customHeight="1" x14ac:dyDescent="0.2"/>
    <row r="785" s="3" customFormat="1" ht="12.75" customHeight="1" x14ac:dyDescent="0.2"/>
    <row r="786" s="3" customFormat="1" ht="12.75" customHeight="1" x14ac:dyDescent="0.2"/>
    <row r="787" s="3" customFormat="1" ht="12.75" customHeight="1" x14ac:dyDescent="0.2"/>
    <row r="788" s="3" customFormat="1" ht="12.75" customHeight="1" x14ac:dyDescent="0.2"/>
    <row r="789" s="3" customFormat="1" ht="12.75" customHeight="1" x14ac:dyDescent="0.2"/>
    <row r="790" s="3" customFormat="1" ht="12.75" customHeight="1" x14ac:dyDescent="0.2"/>
    <row r="791" s="3" customFormat="1" ht="12.75" customHeight="1" x14ac:dyDescent="0.2"/>
    <row r="792" s="3" customFormat="1" ht="12.75" customHeight="1" x14ac:dyDescent="0.2"/>
    <row r="793" s="3" customFormat="1" ht="12.75" customHeight="1" x14ac:dyDescent="0.2"/>
    <row r="794" s="3" customFormat="1" ht="12.75" customHeight="1" x14ac:dyDescent="0.2"/>
    <row r="795" s="3" customFormat="1" ht="12.75" customHeight="1" x14ac:dyDescent="0.2"/>
    <row r="796" s="3" customFormat="1" ht="12.75" customHeight="1" x14ac:dyDescent="0.2"/>
    <row r="797" s="3" customFormat="1" ht="12.75" customHeight="1" x14ac:dyDescent="0.2"/>
    <row r="798" s="3" customFormat="1" ht="12.75" customHeight="1" x14ac:dyDescent="0.2"/>
    <row r="799" s="3" customFormat="1" ht="12.75" customHeight="1" x14ac:dyDescent="0.2"/>
    <row r="800" s="3" customFormat="1" ht="12.75" customHeight="1" x14ac:dyDescent="0.2"/>
    <row r="801" s="3" customFormat="1" ht="12.75" customHeight="1" x14ac:dyDescent="0.2"/>
    <row r="802" s="3" customFormat="1" ht="12.75" customHeight="1" x14ac:dyDescent="0.2"/>
    <row r="803" s="3" customFormat="1" ht="12.75" customHeight="1" x14ac:dyDescent="0.2"/>
    <row r="804" s="3" customFormat="1" ht="12.75" customHeight="1" x14ac:dyDescent="0.2"/>
    <row r="805" s="3" customFormat="1" ht="12.75" customHeight="1" x14ac:dyDescent="0.2"/>
    <row r="806" s="3" customFormat="1" ht="12.75" customHeight="1" x14ac:dyDescent="0.2"/>
    <row r="807" s="3" customFormat="1" ht="12.75" customHeight="1" x14ac:dyDescent="0.2"/>
    <row r="808" s="3" customFormat="1" ht="12.75" customHeight="1" x14ac:dyDescent="0.2"/>
    <row r="809" s="3" customFormat="1" ht="12.75" customHeight="1" x14ac:dyDescent="0.2"/>
    <row r="810" s="3" customFormat="1" ht="12.75" customHeight="1" x14ac:dyDescent="0.2"/>
    <row r="811" s="3" customFormat="1" ht="12.75" customHeight="1" x14ac:dyDescent="0.2"/>
    <row r="812" s="3" customFormat="1" ht="12.75" customHeight="1" x14ac:dyDescent="0.2"/>
    <row r="813" s="3" customFormat="1" ht="12.75" customHeight="1" x14ac:dyDescent="0.2"/>
    <row r="814" s="3" customFormat="1" ht="12.75" customHeight="1" x14ac:dyDescent="0.2"/>
    <row r="815" s="3" customFormat="1" ht="12.75" customHeight="1" x14ac:dyDescent="0.2"/>
    <row r="816" s="3" customFormat="1" ht="12.75" customHeight="1" x14ac:dyDescent="0.2"/>
    <row r="817" s="3" customFormat="1" ht="12.75" customHeight="1" x14ac:dyDescent="0.2"/>
    <row r="818" s="3" customFormat="1" ht="12.75" customHeight="1" x14ac:dyDescent="0.2"/>
    <row r="819" s="3" customFormat="1" ht="12.75" customHeight="1" x14ac:dyDescent="0.2"/>
    <row r="820" s="3" customFormat="1" ht="12.75" customHeight="1" x14ac:dyDescent="0.2"/>
    <row r="821" s="3" customFormat="1" ht="12.75" customHeight="1" x14ac:dyDescent="0.2"/>
    <row r="822" s="3" customFormat="1" ht="12.75" customHeight="1" x14ac:dyDescent="0.2"/>
    <row r="823" s="3" customFormat="1" ht="12.75" customHeight="1" x14ac:dyDescent="0.2"/>
    <row r="824" s="3" customFormat="1" ht="12.75" customHeight="1" x14ac:dyDescent="0.2"/>
    <row r="825" s="3" customFormat="1" ht="12.75" customHeight="1" x14ac:dyDescent="0.2"/>
    <row r="826" s="3" customFormat="1" ht="12.75" customHeight="1" x14ac:dyDescent="0.2"/>
    <row r="827" s="3" customFormat="1" ht="12.75" customHeight="1" x14ac:dyDescent="0.2"/>
    <row r="828" s="3" customFormat="1" ht="12.75" customHeight="1" x14ac:dyDescent="0.2"/>
    <row r="829" s="3" customFormat="1" ht="12.75" customHeight="1" x14ac:dyDescent="0.2"/>
    <row r="830" s="3" customFormat="1" ht="12.75" customHeight="1" x14ac:dyDescent="0.2"/>
    <row r="831" s="3" customFormat="1" ht="12.75" customHeight="1" x14ac:dyDescent="0.2"/>
    <row r="832" s="3" customFormat="1" ht="12.75" customHeight="1" x14ac:dyDescent="0.2"/>
    <row r="833" s="3" customFormat="1" ht="12.75" customHeight="1" x14ac:dyDescent="0.2"/>
    <row r="834" s="3" customFormat="1" ht="12.75" customHeight="1" x14ac:dyDescent="0.2"/>
    <row r="835" s="3" customFormat="1" ht="12.75" customHeight="1" x14ac:dyDescent="0.2"/>
    <row r="836" s="3" customFormat="1" ht="12.75" customHeight="1" x14ac:dyDescent="0.2"/>
    <row r="837" s="3" customFormat="1" ht="12.75" customHeight="1" x14ac:dyDescent="0.2"/>
    <row r="838" s="3" customFormat="1" ht="12.75" customHeight="1" x14ac:dyDescent="0.2"/>
    <row r="839" s="3" customFormat="1" ht="12.75" customHeight="1" x14ac:dyDescent="0.2"/>
    <row r="840" s="3" customFormat="1" ht="12.75" customHeight="1" x14ac:dyDescent="0.2"/>
    <row r="841" s="3" customFormat="1" ht="12.75" customHeight="1" x14ac:dyDescent="0.2"/>
    <row r="842" s="3" customFormat="1" ht="12.75" customHeight="1" x14ac:dyDescent="0.2"/>
    <row r="843" s="3" customFormat="1" ht="12.75" customHeight="1" x14ac:dyDescent="0.2"/>
    <row r="844" s="3" customFormat="1" ht="12.75" customHeight="1" x14ac:dyDescent="0.2"/>
    <row r="845" s="3" customFormat="1" ht="12.75" customHeight="1" x14ac:dyDescent="0.2"/>
    <row r="846" s="3" customFormat="1" ht="12.75" customHeight="1" x14ac:dyDescent="0.2"/>
    <row r="847" s="3" customFormat="1" ht="12.75" customHeight="1" x14ac:dyDescent="0.2"/>
    <row r="848" s="3" customFormat="1" ht="12.75" customHeight="1" x14ac:dyDescent="0.2"/>
    <row r="849" s="3" customFormat="1" ht="12.75" customHeight="1" x14ac:dyDescent="0.2"/>
    <row r="850" s="3" customFormat="1" ht="12.75" customHeight="1" x14ac:dyDescent="0.2"/>
    <row r="851" s="3" customFormat="1" ht="12.75" customHeight="1" x14ac:dyDescent="0.2"/>
    <row r="852" s="3" customFormat="1" ht="12.75" customHeight="1" x14ac:dyDescent="0.2"/>
    <row r="853" s="3" customFormat="1" ht="12.75" customHeight="1" x14ac:dyDescent="0.2"/>
    <row r="854" s="3" customFormat="1" ht="12.75" customHeight="1" x14ac:dyDescent="0.2"/>
    <row r="855" s="3" customFormat="1" ht="12.75" customHeight="1" x14ac:dyDescent="0.2"/>
    <row r="856" s="3" customFormat="1" ht="12.75" customHeight="1" x14ac:dyDescent="0.2"/>
    <row r="857" s="3" customFormat="1" ht="12.75" customHeight="1" x14ac:dyDescent="0.2"/>
    <row r="858" s="3" customFormat="1" ht="12.75" customHeight="1" x14ac:dyDescent="0.2"/>
    <row r="859" s="3" customFormat="1" ht="12.75" customHeight="1" x14ac:dyDescent="0.2"/>
    <row r="860" s="3" customFormat="1" ht="12.75" customHeight="1" x14ac:dyDescent="0.2"/>
    <row r="861" s="3" customFormat="1" ht="12.75" customHeight="1" x14ac:dyDescent="0.2"/>
    <row r="862" s="3" customFormat="1" ht="12.75" customHeight="1" x14ac:dyDescent="0.2"/>
    <row r="863" s="3" customFormat="1" ht="12.75" customHeight="1" x14ac:dyDescent="0.2"/>
    <row r="864" s="3" customFormat="1" ht="12.75" customHeight="1" x14ac:dyDescent="0.2"/>
    <row r="865" s="3" customFormat="1" ht="12.75" customHeight="1" x14ac:dyDescent="0.2"/>
    <row r="866" s="3" customFormat="1" ht="12.75" customHeight="1" x14ac:dyDescent="0.2"/>
    <row r="867" s="3" customFormat="1" ht="12.75" customHeight="1" x14ac:dyDescent="0.2"/>
    <row r="868" s="3" customFormat="1" ht="12.75" customHeight="1" x14ac:dyDescent="0.2"/>
    <row r="869" s="3" customFormat="1" ht="12.75" customHeight="1" x14ac:dyDescent="0.2"/>
    <row r="870" s="3" customFormat="1" ht="12.75" customHeight="1" x14ac:dyDescent="0.2"/>
    <row r="871" s="3" customFormat="1" ht="12.75" customHeight="1" x14ac:dyDescent="0.2"/>
    <row r="872" s="3" customFormat="1" ht="12.75" customHeight="1" x14ac:dyDescent="0.2"/>
    <row r="873" s="3" customFormat="1" ht="12.75" customHeight="1" x14ac:dyDescent="0.2"/>
    <row r="874" s="3" customFormat="1" ht="12.75" customHeight="1" x14ac:dyDescent="0.2"/>
    <row r="875" s="3" customFormat="1" ht="12.75" customHeight="1" x14ac:dyDescent="0.2"/>
    <row r="876" s="3" customFormat="1" ht="12.75" customHeight="1" x14ac:dyDescent="0.2"/>
    <row r="877" s="3" customFormat="1" ht="12.75" customHeight="1" x14ac:dyDescent="0.2"/>
    <row r="878" s="3" customFormat="1" ht="12.75" customHeight="1" x14ac:dyDescent="0.2"/>
    <row r="879" s="3" customFormat="1" ht="12.75" customHeight="1" x14ac:dyDescent="0.2"/>
    <row r="880" s="3" customFormat="1" ht="12.75" customHeight="1" x14ac:dyDescent="0.2"/>
    <row r="881" s="3" customFormat="1" ht="12.75" customHeight="1" x14ac:dyDescent="0.2"/>
    <row r="882" s="3" customFormat="1" ht="12.75" customHeight="1" x14ac:dyDescent="0.2"/>
    <row r="883" s="3" customFormat="1" ht="12.75" customHeight="1" x14ac:dyDescent="0.2"/>
    <row r="884" s="3" customFormat="1" ht="12.75" customHeight="1" x14ac:dyDescent="0.2"/>
    <row r="885" s="3" customFormat="1" ht="12.75" customHeight="1" x14ac:dyDescent="0.2"/>
    <row r="886" s="3" customFormat="1" ht="12.75" customHeight="1" x14ac:dyDescent="0.2"/>
    <row r="887" s="3" customFormat="1" ht="12.75" customHeight="1" x14ac:dyDescent="0.2"/>
    <row r="888" s="3" customFormat="1" ht="12.75" customHeight="1" x14ac:dyDescent="0.2"/>
    <row r="889" s="3" customFormat="1" ht="12.75" customHeight="1" x14ac:dyDescent="0.2"/>
    <row r="890" s="3" customFormat="1" ht="12.75" customHeight="1" x14ac:dyDescent="0.2"/>
    <row r="891" s="3" customFormat="1" ht="12.75" customHeight="1" x14ac:dyDescent="0.2"/>
    <row r="892" s="3" customFormat="1" ht="12.75" customHeight="1" x14ac:dyDescent="0.2"/>
    <row r="893" s="3" customFormat="1" ht="12.75" customHeight="1" x14ac:dyDescent="0.2"/>
    <row r="894" s="3" customFormat="1" ht="12.75" customHeight="1" x14ac:dyDescent="0.2"/>
    <row r="895" s="3" customFormat="1" ht="12.75" customHeight="1" x14ac:dyDescent="0.2"/>
    <row r="896" s="3" customFormat="1" ht="12.75" customHeight="1" x14ac:dyDescent="0.2"/>
    <row r="897" s="3" customFormat="1" ht="12.75" customHeight="1" x14ac:dyDescent="0.2"/>
    <row r="898" s="3" customFormat="1" ht="12.75" customHeight="1" x14ac:dyDescent="0.2"/>
    <row r="899" s="3" customFormat="1" ht="12.75" customHeight="1" x14ac:dyDescent="0.2"/>
    <row r="900" s="3" customFormat="1" ht="12.75" customHeight="1" x14ac:dyDescent="0.2"/>
    <row r="901" s="3" customFormat="1" ht="12.75" customHeight="1" x14ac:dyDescent="0.2"/>
    <row r="902" s="3" customFormat="1" ht="12.75" customHeight="1" x14ac:dyDescent="0.2"/>
    <row r="903" s="3" customFormat="1" ht="12.75" customHeight="1" x14ac:dyDescent="0.2"/>
    <row r="904" s="3" customFormat="1" ht="12.75" customHeight="1" x14ac:dyDescent="0.2"/>
    <row r="905" s="3" customFormat="1" ht="12.75" customHeight="1" x14ac:dyDescent="0.2"/>
    <row r="906" s="3" customFormat="1" ht="12.75" customHeight="1" x14ac:dyDescent="0.2"/>
    <row r="907" s="3" customFormat="1" ht="12.75" customHeight="1" x14ac:dyDescent="0.2"/>
    <row r="908" s="3" customFormat="1" ht="12.75" customHeight="1" x14ac:dyDescent="0.2"/>
    <row r="909" s="3" customFormat="1" ht="12.75" customHeight="1" x14ac:dyDescent="0.2"/>
    <row r="910" s="3" customFormat="1" ht="12.75" customHeight="1" x14ac:dyDescent="0.2"/>
    <row r="911" s="3" customFormat="1" ht="12.75" customHeight="1" x14ac:dyDescent="0.2"/>
    <row r="912" s="3" customFormat="1" ht="12.75" customHeight="1" x14ac:dyDescent="0.2"/>
    <row r="913" s="3" customFormat="1" ht="12.75" customHeight="1" x14ac:dyDescent="0.2"/>
    <row r="914" s="3" customFormat="1" ht="12.75" customHeight="1" x14ac:dyDescent="0.2"/>
    <row r="915" s="3" customFormat="1" ht="12.75" customHeight="1" x14ac:dyDescent="0.2"/>
    <row r="916" s="3" customFormat="1" ht="12.75" customHeight="1" x14ac:dyDescent="0.2"/>
    <row r="917" s="3" customFormat="1" ht="12.75" customHeight="1" x14ac:dyDescent="0.2"/>
    <row r="918" s="3" customFormat="1" ht="12.75" customHeight="1" x14ac:dyDescent="0.2"/>
    <row r="919" s="3" customFormat="1" ht="12.75" customHeight="1" x14ac:dyDescent="0.2"/>
    <row r="920" s="3" customFormat="1" ht="12.75" customHeight="1" x14ac:dyDescent="0.2"/>
    <row r="921" s="3" customFormat="1" ht="12.75" customHeight="1" x14ac:dyDescent="0.2"/>
    <row r="922" s="3" customFormat="1" ht="12.75" customHeight="1" x14ac:dyDescent="0.2"/>
    <row r="923" s="3" customFormat="1" ht="12.75" customHeight="1" x14ac:dyDescent="0.2"/>
    <row r="924" s="3" customFormat="1" ht="12.75" customHeight="1" x14ac:dyDescent="0.2"/>
    <row r="925" s="3" customFormat="1" ht="12.75" customHeight="1" x14ac:dyDescent="0.2"/>
    <row r="926" s="3" customFormat="1" ht="12.75" customHeight="1" x14ac:dyDescent="0.2"/>
    <row r="927" s="3" customFormat="1" ht="12.75" customHeight="1" x14ac:dyDescent="0.2"/>
    <row r="928" s="3" customFormat="1" ht="12.75" customHeight="1" x14ac:dyDescent="0.2"/>
    <row r="929" s="3" customFormat="1" ht="12.75" customHeight="1" x14ac:dyDescent="0.2"/>
    <row r="930" s="3" customFormat="1" ht="12.75" customHeight="1" x14ac:dyDescent="0.2"/>
    <row r="931" s="3" customFormat="1" ht="12.75" customHeight="1" x14ac:dyDescent="0.2"/>
    <row r="932" s="3" customFormat="1" ht="12.75" customHeight="1" x14ac:dyDescent="0.2"/>
    <row r="933" s="3" customFormat="1" ht="12.75" customHeight="1" x14ac:dyDescent="0.2"/>
    <row r="934" s="3" customFormat="1" ht="12.75" customHeight="1" x14ac:dyDescent="0.2"/>
    <row r="935" s="3" customFormat="1" ht="12.75" customHeight="1" x14ac:dyDescent="0.2"/>
    <row r="936" s="3" customFormat="1" ht="12.75" customHeight="1" x14ac:dyDescent="0.2"/>
    <row r="937" s="3" customFormat="1" ht="12.75" customHeight="1" x14ac:dyDescent="0.2"/>
    <row r="938" s="3" customFormat="1" ht="12.75" customHeight="1" x14ac:dyDescent="0.2"/>
    <row r="939" s="3" customFormat="1" ht="12.75" customHeight="1" x14ac:dyDescent="0.2"/>
    <row r="940" s="3" customFormat="1" ht="12.75" customHeight="1" x14ac:dyDescent="0.2"/>
    <row r="941" s="3" customFormat="1" ht="12.75" customHeight="1" x14ac:dyDescent="0.2"/>
    <row r="942" s="3" customFormat="1" ht="12.75" customHeight="1" x14ac:dyDescent="0.2"/>
    <row r="943" s="3" customFormat="1" ht="12.75" customHeight="1" x14ac:dyDescent="0.2"/>
    <row r="944" s="3" customFormat="1" ht="12.75" customHeight="1" x14ac:dyDescent="0.2"/>
    <row r="945" s="3" customFormat="1" ht="12.75" customHeight="1" x14ac:dyDescent="0.2"/>
    <row r="946" s="3" customFormat="1" ht="12.75" customHeight="1" x14ac:dyDescent="0.2"/>
    <row r="947" s="3" customFormat="1" ht="12.75" customHeight="1" x14ac:dyDescent="0.2"/>
    <row r="948" s="3" customFormat="1" ht="12.75" customHeight="1" x14ac:dyDescent="0.2"/>
    <row r="949" s="3" customFormat="1" ht="12.75" customHeight="1" x14ac:dyDescent="0.2"/>
    <row r="950" s="3" customFormat="1" ht="12.75" customHeight="1" x14ac:dyDescent="0.2"/>
    <row r="951" s="3" customFormat="1" ht="12.75" customHeight="1" x14ac:dyDescent="0.2"/>
    <row r="952" s="3" customFormat="1" ht="12.75" customHeight="1" x14ac:dyDescent="0.2"/>
    <row r="953" s="3" customFormat="1" ht="12.75" customHeight="1" x14ac:dyDescent="0.2"/>
    <row r="954" s="3" customFormat="1" ht="12.75" customHeight="1" x14ac:dyDescent="0.2"/>
    <row r="955" s="3" customFormat="1" ht="12.75" customHeight="1" x14ac:dyDescent="0.2"/>
    <row r="956" s="3" customFormat="1" ht="12.75" customHeight="1" x14ac:dyDescent="0.2"/>
    <row r="957" s="3" customFormat="1" ht="12.75" customHeight="1" x14ac:dyDescent="0.2"/>
    <row r="958" s="3" customFormat="1" ht="12.75" customHeight="1" x14ac:dyDescent="0.2"/>
    <row r="959" s="3" customFormat="1" ht="12.75" customHeight="1" x14ac:dyDescent="0.2"/>
    <row r="960" s="3" customFormat="1" ht="12.75" customHeight="1" x14ac:dyDescent="0.2"/>
    <row r="961" s="3" customFormat="1" ht="12.75" customHeight="1" x14ac:dyDescent="0.2"/>
    <row r="962" s="3" customFormat="1" ht="12.75" customHeight="1" x14ac:dyDescent="0.2"/>
    <row r="963" s="3" customFormat="1" ht="12.75" customHeight="1" x14ac:dyDescent="0.2"/>
    <row r="964" s="3" customFormat="1" ht="12.75" customHeight="1" x14ac:dyDescent="0.2"/>
    <row r="965" s="3" customFormat="1" ht="12.75" customHeight="1" x14ac:dyDescent="0.2"/>
    <row r="966" s="3" customFormat="1" ht="12.75" customHeight="1" x14ac:dyDescent="0.2"/>
    <row r="967" s="3" customFormat="1" ht="12.75" customHeight="1" x14ac:dyDescent="0.2"/>
    <row r="968" s="3" customFormat="1" ht="12.75" customHeight="1" x14ac:dyDescent="0.2"/>
    <row r="969" s="3" customFormat="1" ht="12.75" customHeight="1" x14ac:dyDescent="0.2"/>
    <row r="970" s="3" customFormat="1" ht="12.75" customHeight="1" x14ac:dyDescent="0.2"/>
    <row r="971" s="3" customFormat="1" ht="12.75" customHeight="1" x14ac:dyDescent="0.2"/>
    <row r="972" s="3" customFormat="1" ht="12.75" customHeight="1" x14ac:dyDescent="0.2"/>
    <row r="973" s="3" customFormat="1" ht="12.75" customHeight="1" x14ac:dyDescent="0.2"/>
    <row r="974" s="3" customFormat="1" ht="12.75" customHeight="1" x14ac:dyDescent="0.2"/>
    <row r="975" s="3" customFormat="1" ht="12.75" customHeight="1" x14ac:dyDescent="0.2"/>
    <row r="976" s="3" customFormat="1" ht="12.75" customHeight="1" x14ac:dyDescent="0.2"/>
    <row r="977" s="3" customFormat="1" ht="12.75" customHeight="1" x14ac:dyDescent="0.2"/>
    <row r="978" s="3" customFormat="1" ht="12.75" customHeight="1" x14ac:dyDescent="0.2"/>
    <row r="979" s="3" customFormat="1" ht="12.75" customHeight="1" x14ac:dyDescent="0.2"/>
    <row r="980" s="3" customFormat="1" ht="12.75" customHeight="1" x14ac:dyDescent="0.2"/>
    <row r="981" s="3" customFormat="1" ht="12.75" customHeight="1" x14ac:dyDescent="0.2"/>
    <row r="982" s="3" customFormat="1" ht="12.75" customHeight="1" x14ac:dyDescent="0.2"/>
    <row r="983" s="3" customFormat="1" ht="12.75" customHeight="1" x14ac:dyDescent="0.2"/>
    <row r="984" s="3" customFormat="1" ht="12.75" customHeight="1" x14ac:dyDescent="0.2"/>
    <row r="985" s="3" customFormat="1" ht="12.75" customHeight="1" x14ac:dyDescent="0.2"/>
    <row r="986" s="3" customFormat="1" ht="12.75" customHeight="1" x14ac:dyDescent="0.2"/>
    <row r="987" s="3" customFormat="1" ht="12.75" customHeight="1" x14ac:dyDescent="0.2"/>
    <row r="988" s="3" customFormat="1" ht="12.75" customHeight="1" x14ac:dyDescent="0.2"/>
    <row r="989" s="3" customFormat="1" ht="12.75" customHeight="1" x14ac:dyDescent="0.2"/>
    <row r="990" s="3" customFormat="1" ht="12.75" customHeight="1" x14ac:dyDescent="0.2"/>
    <row r="991" s="3" customFormat="1" ht="12.75" customHeight="1" x14ac:dyDescent="0.2"/>
    <row r="992" s="3" customFormat="1" ht="12.75" customHeight="1" x14ac:dyDescent="0.2"/>
    <row r="993" s="3" customFormat="1" ht="12.75" customHeight="1" x14ac:dyDescent="0.2"/>
    <row r="994" s="3" customFormat="1" ht="12.75" customHeight="1" x14ac:dyDescent="0.2"/>
    <row r="995" s="3" customFormat="1" ht="12.75" customHeight="1" x14ac:dyDescent="0.2"/>
    <row r="996" s="3" customFormat="1" ht="12.75" customHeight="1" x14ac:dyDescent="0.2"/>
    <row r="997" s="3" customFormat="1" ht="12.75" customHeight="1" x14ac:dyDescent="0.2"/>
    <row r="998" s="3" customFormat="1" ht="12.75" customHeight="1" x14ac:dyDescent="0.2"/>
    <row r="999" s="3" customFormat="1" ht="12.75" customHeight="1" x14ac:dyDescent="0.2"/>
    <row r="1000" s="3" customFormat="1" ht="12.75" customHeight="1" x14ac:dyDescent="0.2"/>
    <row r="1001" s="3" customFormat="1" ht="12.75" customHeight="1" x14ac:dyDescent="0.2"/>
    <row r="1002" s="3" customFormat="1" ht="12.75" customHeight="1" x14ac:dyDescent="0.2"/>
    <row r="1003" s="3" customFormat="1" ht="12.75" customHeight="1" x14ac:dyDescent="0.2"/>
    <row r="1004" s="3" customFormat="1" ht="12.75" customHeight="1" x14ac:dyDescent="0.2"/>
    <row r="1005" s="3" customFormat="1" ht="12.75" customHeight="1" x14ac:dyDescent="0.2"/>
    <row r="1006" s="3" customFormat="1" ht="12.75" customHeight="1" x14ac:dyDescent="0.2"/>
    <row r="1007" s="3" customFormat="1" ht="12.75" customHeight="1" x14ac:dyDescent="0.2"/>
    <row r="1008" s="3" customFormat="1" ht="12.75" customHeight="1" x14ac:dyDescent="0.2"/>
    <row r="1009" s="3" customFormat="1" ht="12.75" customHeight="1" x14ac:dyDescent="0.2"/>
    <row r="1010" s="3" customFormat="1" ht="12.75" customHeight="1" x14ac:dyDescent="0.2"/>
    <row r="1011" s="3" customFormat="1" ht="12.75" customHeight="1" x14ac:dyDescent="0.2"/>
    <row r="1012" s="3" customFormat="1" ht="12.75" customHeight="1" x14ac:dyDescent="0.2"/>
    <row r="1013" s="3" customFormat="1" ht="12.75" customHeight="1" x14ac:dyDescent="0.2"/>
    <row r="1014" s="3" customFormat="1" ht="12.75" customHeight="1" x14ac:dyDescent="0.2"/>
    <row r="1015" s="3" customFormat="1" ht="12.75" customHeight="1" x14ac:dyDescent="0.2"/>
    <row r="1016" s="3" customFormat="1" ht="12.75" customHeight="1" x14ac:dyDescent="0.2"/>
    <row r="1017" s="3" customFormat="1" ht="12.75" customHeight="1" x14ac:dyDescent="0.2"/>
    <row r="1018" s="3" customFormat="1" ht="12.75" customHeight="1" x14ac:dyDescent="0.2"/>
    <row r="1019" s="3" customFormat="1" ht="12.75" customHeight="1" x14ac:dyDescent="0.2"/>
    <row r="1020" s="3" customFormat="1" ht="12.75" customHeight="1" x14ac:dyDescent="0.2"/>
    <row r="1021" s="3" customFormat="1" ht="12.75" customHeight="1" x14ac:dyDescent="0.2"/>
    <row r="1022" s="3" customFormat="1" ht="12.75" customHeight="1" x14ac:dyDescent="0.2"/>
    <row r="1023" s="3" customFormat="1" ht="12.75" customHeight="1" x14ac:dyDescent="0.2"/>
    <row r="1024" s="3" customFormat="1" ht="12.75" customHeight="1" x14ac:dyDescent="0.2"/>
    <row r="1025" s="3" customFormat="1" ht="12.75" customHeight="1" x14ac:dyDescent="0.2"/>
    <row r="1026" s="3" customFormat="1" ht="12.75" customHeight="1" x14ac:dyDescent="0.2"/>
    <row r="1027" s="3" customFormat="1" ht="12.75" customHeight="1" x14ac:dyDescent="0.2"/>
    <row r="1028" s="3" customFormat="1" ht="12.75" customHeight="1" x14ac:dyDescent="0.2"/>
    <row r="1029" s="3" customFormat="1" ht="12.75" customHeight="1" x14ac:dyDescent="0.2"/>
    <row r="1030" s="3" customFormat="1" ht="12.75" customHeight="1" x14ac:dyDescent="0.2"/>
    <row r="1031" s="3" customFormat="1" ht="12.75" customHeight="1" x14ac:dyDescent="0.2"/>
    <row r="1032" s="3" customFormat="1" ht="12.75" customHeight="1" x14ac:dyDescent="0.2"/>
    <row r="1033" s="3" customFormat="1" ht="12.75" customHeight="1" x14ac:dyDescent="0.2"/>
    <row r="1034" s="3" customFormat="1" ht="12.75" customHeight="1" x14ac:dyDescent="0.2"/>
    <row r="1035" s="3" customFormat="1" ht="12.75" customHeight="1" x14ac:dyDescent="0.2"/>
    <row r="1036" s="3" customFormat="1" ht="12.75" customHeight="1" x14ac:dyDescent="0.2"/>
    <row r="1037" s="3" customFormat="1" ht="12.75" customHeight="1" x14ac:dyDescent="0.2"/>
    <row r="1038" s="3" customFormat="1" ht="12.75" customHeight="1" x14ac:dyDescent="0.2"/>
    <row r="1039" s="3" customFormat="1" ht="12.75" customHeight="1" x14ac:dyDescent="0.2"/>
    <row r="1040" s="3" customFormat="1" ht="12.75" customHeight="1" x14ac:dyDescent="0.2"/>
    <row r="1041" s="3" customFormat="1" ht="12.75" customHeight="1" x14ac:dyDescent="0.2"/>
    <row r="1042" s="3" customFormat="1" ht="12.75" customHeight="1" x14ac:dyDescent="0.2"/>
    <row r="1043" s="3" customFormat="1" ht="12.75" customHeight="1" x14ac:dyDescent="0.2"/>
    <row r="1044" s="3" customFormat="1" ht="12.75" customHeight="1" x14ac:dyDescent="0.2"/>
    <row r="1045" s="3" customFormat="1" ht="12.75" customHeight="1" x14ac:dyDescent="0.2"/>
    <row r="1046" s="3" customFormat="1" ht="12.75" customHeight="1" x14ac:dyDescent="0.2"/>
    <row r="1047" s="3" customFormat="1" ht="12.75" customHeight="1" x14ac:dyDescent="0.2"/>
    <row r="1048" s="3" customFormat="1" ht="12.75" customHeight="1" x14ac:dyDescent="0.2"/>
    <row r="1049" s="3" customFormat="1" ht="12.75" customHeight="1" x14ac:dyDescent="0.2"/>
    <row r="1050" s="3" customFormat="1" ht="12.75" customHeight="1" x14ac:dyDescent="0.2"/>
    <row r="1051" s="3" customFormat="1" ht="12.75" customHeight="1" x14ac:dyDescent="0.2"/>
    <row r="1052" s="3" customFormat="1" ht="12.75" customHeight="1" x14ac:dyDescent="0.2"/>
    <row r="1053" s="3" customFormat="1" ht="12.75" customHeight="1" x14ac:dyDescent="0.2"/>
    <row r="1054" s="3" customFormat="1" ht="12.75" customHeight="1" x14ac:dyDescent="0.2"/>
    <row r="1055" s="3" customFormat="1" ht="12.75" customHeight="1" x14ac:dyDescent="0.2"/>
    <row r="1056" s="3" customFormat="1" ht="12.75" customHeight="1" x14ac:dyDescent="0.2"/>
    <row r="1057" s="3" customFormat="1" ht="12.75" customHeight="1" x14ac:dyDescent="0.2"/>
    <row r="1058" s="3" customFormat="1" ht="12.75" customHeight="1" x14ac:dyDescent="0.2"/>
    <row r="1059" s="3" customFormat="1" ht="12.75" customHeight="1" x14ac:dyDescent="0.2"/>
    <row r="1060" s="3" customFormat="1" ht="12.75" customHeight="1" x14ac:dyDescent="0.2"/>
    <row r="1061" s="3" customFormat="1" ht="12.75" customHeight="1" x14ac:dyDescent="0.2"/>
    <row r="1062" s="3" customFormat="1" ht="12.75" customHeight="1" x14ac:dyDescent="0.2"/>
    <row r="1063" s="3" customFormat="1" ht="12.75" customHeight="1" x14ac:dyDescent="0.2"/>
    <row r="1064" s="3" customFormat="1" ht="12.75" customHeight="1" x14ac:dyDescent="0.2"/>
    <row r="1065" s="3" customFormat="1" ht="12.75" customHeight="1" x14ac:dyDescent="0.2"/>
    <row r="1066" s="3" customFormat="1" ht="12.75" customHeight="1" x14ac:dyDescent="0.2"/>
    <row r="1067" s="3" customFormat="1" ht="12.75" customHeight="1" x14ac:dyDescent="0.2"/>
    <row r="1068" s="3" customFormat="1" ht="12.75" customHeight="1" x14ac:dyDescent="0.2"/>
    <row r="1069" s="3" customFormat="1" ht="12.75" customHeight="1" x14ac:dyDescent="0.2"/>
    <row r="1070" s="3" customFormat="1" ht="12.75" customHeight="1" x14ac:dyDescent="0.2"/>
    <row r="1071" s="3" customFormat="1" ht="12.75" customHeight="1" x14ac:dyDescent="0.2"/>
    <row r="1072" s="3" customFormat="1" ht="12.75" customHeight="1" x14ac:dyDescent="0.2"/>
    <row r="1073" s="3" customFormat="1" ht="12.75" customHeight="1" x14ac:dyDescent="0.2"/>
    <row r="1074" s="3" customFormat="1" ht="12.75" customHeight="1" x14ac:dyDescent="0.2"/>
    <row r="1075" s="3" customFormat="1" ht="12.75" customHeight="1" x14ac:dyDescent="0.2"/>
    <row r="1076" s="3" customFormat="1" ht="12.75" customHeight="1" x14ac:dyDescent="0.2"/>
    <row r="1077" s="3" customFormat="1" ht="12.75" customHeight="1" x14ac:dyDescent="0.2"/>
    <row r="1078" s="3" customFormat="1" ht="12.75" customHeight="1" x14ac:dyDescent="0.2"/>
    <row r="1079" s="3" customFormat="1" ht="12.75" customHeight="1" x14ac:dyDescent="0.2"/>
    <row r="1080" s="3" customFormat="1" ht="12.75" customHeight="1" x14ac:dyDescent="0.2"/>
    <row r="1081" s="3" customFormat="1" ht="12.75" customHeight="1" x14ac:dyDescent="0.2"/>
    <row r="1082" s="3" customFormat="1" ht="12.75" customHeight="1" x14ac:dyDescent="0.2"/>
    <row r="1083" s="3" customFormat="1" ht="12.75" customHeight="1" x14ac:dyDescent="0.2"/>
    <row r="1084" s="3" customFormat="1" ht="12.75" customHeight="1" x14ac:dyDescent="0.2"/>
    <row r="1085" s="3" customFormat="1" ht="12.75" customHeight="1" x14ac:dyDescent="0.2"/>
    <row r="1086" s="3" customFormat="1" ht="12.75" customHeight="1" x14ac:dyDescent="0.2"/>
    <row r="1087" s="3" customFormat="1" ht="12.75" customHeight="1" x14ac:dyDescent="0.2"/>
    <row r="1088" s="3" customFormat="1" ht="12.75" customHeight="1" x14ac:dyDescent="0.2"/>
    <row r="1089" s="3" customFormat="1" ht="12.75" customHeight="1" x14ac:dyDescent="0.2"/>
    <row r="1090" s="3" customFormat="1" ht="12.75" customHeight="1" x14ac:dyDescent="0.2"/>
    <row r="1091" s="3" customFormat="1" ht="12.75" customHeight="1" x14ac:dyDescent="0.2"/>
    <row r="1092" s="3" customFormat="1" ht="12.75" customHeight="1" x14ac:dyDescent="0.2"/>
    <row r="1093" s="3" customFormat="1" ht="12.75" customHeight="1" x14ac:dyDescent="0.2"/>
    <row r="1094" s="3" customFormat="1" ht="12.75" customHeight="1" x14ac:dyDescent="0.2"/>
    <row r="1095" s="3" customFormat="1" ht="12.75" customHeight="1" x14ac:dyDescent="0.2"/>
    <row r="1096" s="3" customFormat="1" ht="12.75" customHeight="1" x14ac:dyDescent="0.2"/>
    <row r="1097" s="3" customFormat="1" ht="12.75" customHeight="1" x14ac:dyDescent="0.2"/>
    <row r="1098" s="3" customFormat="1" ht="12.75" customHeight="1" x14ac:dyDescent="0.2"/>
    <row r="1099" s="3" customFormat="1" ht="12.75" customHeight="1" x14ac:dyDescent="0.2"/>
    <row r="1100" s="3" customFormat="1" ht="12.75" customHeight="1" x14ac:dyDescent="0.2"/>
    <row r="1101" s="3" customFormat="1" ht="12.75" customHeight="1" x14ac:dyDescent="0.2"/>
    <row r="1102" s="3" customFormat="1" ht="12.75" customHeight="1" x14ac:dyDescent="0.2"/>
    <row r="1103" s="3" customFormat="1" ht="12.75" customHeight="1" x14ac:dyDescent="0.2"/>
    <row r="1104" s="3" customFormat="1" ht="12.75" customHeight="1" x14ac:dyDescent="0.2"/>
    <row r="1105" s="3" customFormat="1" ht="12.75" customHeight="1" x14ac:dyDescent="0.2"/>
    <row r="1106" s="3" customFormat="1" ht="12.75" customHeight="1" x14ac:dyDescent="0.2"/>
    <row r="1107" s="3" customFormat="1" ht="12.75" customHeight="1" x14ac:dyDescent="0.2"/>
    <row r="1108" s="3" customFormat="1" ht="12.75" customHeight="1" x14ac:dyDescent="0.2"/>
    <row r="1109" s="3" customFormat="1" ht="12.75" customHeight="1" x14ac:dyDescent="0.2"/>
    <row r="1110" s="3" customFormat="1" ht="12.75" customHeight="1" x14ac:dyDescent="0.2"/>
    <row r="1111" s="3" customFormat="1" ht="12.75" customHeight="1" x14ac:dyDescent="0.2"/>
    <row r="1112" s="3" customFormat="1" ht="12.75" customHeight="1" x14ac:dyDescent="0.2"/>
    <row r="1113" s="3" customFormat="1" ht="12.75" customHeight="1" x14ac:dyDescent="0.2"/>
    <row r="1114" s="3" customFormat="1" ht="12.75" customHeight="1" x14ac:dyDescent="0.2"/>
    <row r="1115" s="3" customFormat="1" ht="12.75" customHeight="1" x14ac:dyDescent="0.2"/>
    <row r="1116" s="3" customFormat="1" ht="12.75" customHeight="1" x14ac:dyDescent="0.2"/>
    <row r="1117" s="3" customFormat="1" ht="12.75" customHeight="1" x14ac:dyDescent="0.2"/>
    <row r="1118" s="3" customFormat="1" ht="12.75" customHeight="1" x14ac:dyDescent="0.2"/>
    <row r="1119" s="3" customFormat="1" ht="12.75" customHeight="1" x14ac:dyDescent="0.2"/>
    <row r="1120" s="3" customFormat="1" ht="12.75" customHeight="1" x14ac:dyDescent="0.2"/>
    <row r="1121" s="3" customFormat="1" ht="12.75" customHeight="1" x14ac:dyDescent="0.2"/>
    <row r="1122" s="3" customFormat="1" ht="12.75" customHeight="1" x14ac:dyDescent="0.2"/>
    <row r="1123" s="3" customFormat="1" ht="12.75" customHeight="1" x14ac:dyDescent="0.2"/>
    <row r="1124" s="3" customFormat="1" ht="12.75" customHeight="1" x14ac:dyDescent="0.2"/>
    <row r="1125" s="3" customFormat="1" ht="12.75" customHeight="1" x14ac:dyDescent="0.2"/>
    <row r="1126" s="3" customFormat="1" ht="12.75" customHeight="1" x14ac:dyDescent="0.2"/>
    <row r="1127" s="3" customFormat="1" ht="12.75" customHeight="1" x14ac:dyDescent="0.2"/>
    <row r="1128" s="3" customFormat="1" ht="12.75" customHeight="1" x14ac:dyDescent="0.2"/>
    <row r="1129" s="3" customFormat="1" ht="12.75" customHeight="1" x14ac:dyDescent="0.2"/>
    <row r="1130" s="3" customFormat="1" ht="12.75" customHeight="1" x14ac:dyDescent="0.2"/>
    <row r="1131" s="3" customFormat="1" ht="12.75" customHeight="1" x14ac:dyDescent="0.2"/>
    <row r="1132" s="3" customFormat="1" ht="12.75" customHeight="1" x14ac:dyDescent="0.2"/>
    <row r="1133" s="3" customFormat="1" ht="12.75" customHeight="1" x14ac:dyDescent="0.2"/>
    <row r="1134" s="3" customFormat="1" ht="12.75" customHeight="1" x14ac:dyDescent="0.2"/>
    <row r="1135" s="3" customFormat="1" ht="12.75" customHeight="1" x14ac:dyDescent="0.2"/>
    <row r="1136" s="3" customFormat="1" ht="12.75" customHeight="1" x14ac:dyDescent="0.2"/>
    <row r="1137" s="3" customFormat="1" ht="12.75" customHeight="1" x14ac:dyDescent="0.2"/>
    <row r="1138" s="3" customFormat="1" ht="12.75" customHeight="1" x14ac:dyDescent="0.2"/>
    <row r="1139" s="3" customFormat="1" ht="12.75" customHeight="1" x14ac:dyDescent="0.2"/>
    <row r="1140" s="3" customFormat="1" ht="12.75" customHeight="1" x14ac:dyDescent="0.2"/>
    <row r="1141" s="3" customFormat="1" ht="12.75" customHeight="1" x14ac:dyDescent="0.2"/>
    <row r="1142" s="3" customFormat="1" ht="12.75" customHeight="1" x14ac:dyDescent="0.2"/>
    <row r="1143" s="3" customFormat="1" ht="12.75" customHeight="1" x14ac:dyDescent="0.2"/>
    <row r="1144" s="3" customFormat="1" ht="12.75" customHeight="1" x14ac:dyDescent="0.2"/>
    <row r="1145" s="3" customFormat="1" ht="12.75" customHeight="1" x14ac:dyDescent="0.2"/>
    <row r="1146" s="3" customFormat="1" ht="12.75" customHeight="1" x14ac:dyDescent="0.2"/>
    <row r="1147" s="3" customFormat="1" ht="12.75" customHeight="1" x14ac:dyDescent="0.2"/>
    <row r="1148" s="3" customFormat="1" ht="12.75" customHeight="1" x14ac:dyDescent="0.2"/>
    <row r="1149" s="3" customFormat="1" ht="12.75" customHeight="1" x14ac:dyDescent="0.2"/>
    <row r="1150" s="3" customFormat="1" ht="12.75" customHeight="1" x14ac:dyDescent="0.2"/>
    <row r="1151" s="3" customFormat="1" ht="12.75" customHeight="1" x14ac:dyDescent="0.2"/>
    <row r="1152" s="3" customFormat="1" ht="12.75" customHeight="1" x14ac:dyDescent="0.2"/>
    <row r="1153" s="3" customFormat="1" ht="12.75" customHeight="1" x14ac:dyDescent="0.2"/>
    <row r="1154" s="3" customFormat="1" ht="12.75" customHeight="1" x14ac:dyDescent="0.2"/>
    <row r="1155" s="3" customFormat="1" ht="12.75" customHeight="1" x14ac:dyDescent="0.2"/>
    <row r="1156" s="3" customFormat="1" ht="12.75" customHeight="1" x14ac:dyDescent="0.2"/>
    <row r="1157" s="3" customFormat="1" ht="12.75" customHeight="1" x14ac:dyDescent="0.2"/>
    <row r="1158" s="3" customFormat="1" ht="12.75" customHeight="1" x14ac:dyDescent="0.2"/>
    <row r="1159" s="3" customFormat="1" ht="12.75" customHeight="1" x14ac:dyDescent="0.2"/>
    <row r="1160" s="3" customFormat="1" ht="12.75" customHeight="1" x14ac:dyDescent="0.2"/>
    <row r="1161" s="3" customFormat="1" ht="12.75" customHeight="1" x14ac:dyDescent="0.2"/>
    <row r="1162" s="3" customFormat="1" ht="12.75" customHeight="1" x14ac:dyDescent="0.2"/>
    <row r="1163" s="3" customFormat="1" ht="12.75" customHeight="1" x14ac:dyDescent="0.2"/>
    <row r="1164" s="3" customFormat="1" ht="12.75" customHeight="1" x14ac:dyDescent="0.2"/>
    <row r="1165" s="3" customFormat="1" ht="12.75" customHeight="1" x14ac:dyDescent="0.2"/>
    <row r="1166" s="3" customFormat="1" ht="12.75" customHeight="1" x14ac:dyDescent="0.2"/>
    <row r="1167" s="3" customFormat="1" ht="12.75" customHeight="1" x14ac:dyDescent="0.2"/>
    <row r="1168" s="3" customFormat="1" ht="12.75" customHeight="1" x14ac:dyDescent="0.2"/>
    <row r="1169" s="3" customFormat="1" ht="12.75" customHeight="1" x14ac:dyDescent="0.2"/>
    <row r="1170" s="3" customFormat="1" ht="12.75" customHeight="1" x14ac:dyDescent="0.2"/>
    <row r="1171" s="3" customFormat="1" ht="12.75" customHeight="1" x14ac:dyDescent="0.2"/>
    <row r="1172" s="3" customFormat="1" ht="12.75" customHeight="1" x14ac:dyDescent="0.2"/>
    <row r="1173" s="3" customFormat="1" ht="12.75" customHeight="1" x14ac:dyDescent="0.2"/>
    <row r="1174" s="3" customFormat="1" ht="12.75" customHeight="1" x14ac:dyDescent="0.2"/>
    <row r="1175" s="3" customFormat="1" ht="12.75" customHeight="1" x14ac:dyDescent="0.2"/>
    <row r="1176" s="3" customFormat="1" ht="12.75" customHeight="1" x14ac:dyDescent="0.2"/>
    <row r="1177" s="3" customFormat="1" ht="12.75" customHeight="1" x14ac:dyDescent="0.2"/>
    <row r="1178" s="3" customFormat="1" ht="12.75" customHeight="1" x14ac:dyDescent="0.2"/>
    <row r="1179" s="3" customFormat="1" ht="12.75" customHeight="1" x14ac:dyDescent="0.2"/>
    <row r="1180" s="3" customFormat="1" ht="12.75" customHeight="1" x14ac:dyDescent="0.2"/>
    <row r="1181" s="3" customFormat="1" ht="12.75" customHeight="1" x14ac:dyDescent="0.2"/>
    <row r="1182" s="3" customFormat="1" ht="12.75" customHeight="1" x14ac:dyDescent="0.2"/>
    <row r="1183" s="3" customFormat="1" ht="12.75" customHeight="1" x14ac:dyDescent="0.2"/>
    <row r="1184" s="3" customFormat="1" ht="12.75" customHeight="1" x14ac:dyDescent="0.2"/>
    <row r="1185" s="3" customFormat="1" ht="12.75" customHeight="1" x14ac:dyDescent="0.2"/>
    <row r="1186" s="3" customFormat="1" ht="12.75" customHeight="1" x14ac:dyDescent="0.2"/>
    <row r="1187" s="3" customFormat="1" ht="12.75" customHeight="1" x14ac:dyDescent="0.2"/>
    <row r="1188" s="3" customFormat="1" ht="12.75" customHeight="1" x14ac:dyDescent="0.2"/>
    <row r="1189" s="3" customFormat="1" ht="12.75" customHeight="1" x14ac:dyDescent="0.2"/>
    <row r="1190" s="3" customFormat="1" ht="12.75" customHeight="1" x14ac:dyDescent="0.2"/>
    <row r="1191" s="3" customFormat="1" ht="12.75" customHeight="1" x14ac:dyDescent="0.2"/>
    <row r="1192" s="3" customFormat="1" ht="12.75" customHeight="1" x14ac:dyDescent="0.2"/>
    <row r="1193" s="3" customFormat="1" ht="12.75" customHeight="1" x14ac:dyDescent="0.2"/>
    <row r="1194" s="3" customFormat="1" ht="12.75" customHeight="1" x14ac:dyDescent="0.2"/>
    <row r="1195" s="3" customFormat="1" ht="12.75" customHeight="1" x14ac:dyDescent="0.2"/>
    <row r="1196" s="3" customFormat="1" ht="12.75" customHeight="1" x14ac:dyDescent="0.2"/>
    <row r="1197" s="3" customFormat="1" ht="12.75" customHeight="1" x14ac:dyDescent="0.2"/>
    <row r="1198" s="3" customFormat="1" ht="12.75" customHeight="1" x14ac:dyDescent="0.2"/>
    <row r="1199" s="3" customFormat="1" ht="12.75" customHeight="1" x14ac:dyDescent="0.2"/>
    <row r="1200" s="3" customFormat="1" ht="12.75" customHeight="1" x14ac:dyDescent="0.2"/>
    <row r="1201" s="3" customFormat="1" ht="12.75" customHeight="1" x14ac:dyDescent="0.2"/>
    <row r="1202" s="3" customFormat="1" ht="12.75" customHeight="1" x14ac:dyDescent="0.2"/>
    <row r="1203" s="3" customFormat="1" ht="12.75" customHeight="1" x14ac:dyDescent="0.2"/>
    <row r="1204" s="3" customFormat="1" ht="12.75" customHeight="1" x14ac:dyDescent="0.2"/>
    <row r="1205" s="3" customFormat="1" ht="12.75" customHeight="1" x14ac:dyDescent="0.2"/>
    <row r="1206" s="3" customFormat="1" ht="12.75" customHeight="1" x14ac:dyDescent="0.2"/>
    <row r="1207" s="3" customFormat="1" ht="12.75" customHeight="1" x14ac:dyDescent="0.2"/>
    <row r="1208" s="3" customFormat="1" ht="12.75" customHeight="1" x14ac:dyDescent="0.2"/>
    <row r="1209" s="3" customFormat="1" ht="12.75" customHeight="1" x14ac:dyDescent="0.2"/>
    <row r="1210" s="3" customFormat="1" ht="12.75" customHeight="1" x14ac:dyDescent="0.2"/>
    <row r="1211" s="3" customFormat="1" ht="12.75" customHeight="1" x14ac:dyDescent="0.2"/>
    <row r="1212" s="3" customFormat="1" ht="12.75" customHeight="1" x14ac:dyDescent="0.2"/>
    <row r="1213" s="3" customFormat="1" ht="12.75" customHeight="1" x14ac:dyDescent="0.2"/>
    <row r="1214" s="3" customFormat="1" ht="12.75" customHeight="1" x14ac:dyDescent="0.2"/>
    <row r="1215" s="3" customFormat="1" ht="12.75" customHeight="1" x14ac:dyDescent="0.2"/>
    <row r="1216" s="3" customFormat="1" ht="12.75" customHeight="1" x14ac:dyDescent="0.2"/>
    <row r="1217" s="3" customFormat="1" ht="12.75" customHeight="1" x14ac:dyDescent="0.2"/>
    <row r="1218" s="3" customFormat="1" ht="12.75" customHeight="1" x14ac:dyDescent="0.2"/>
    <row r="1219" s="3" customFormat="1" ht="12.75" customHeight="1" x14ac:dyDescent="0.2"/>
    <row r="1220" s="3" customFormat="1" ht="12.75" customHeight="1" x14ac:dyDescent="0.2"/>
    <row r="1221" s="3" customFormat="1" ht="12.75" customHeight="1" x14ac:dyDescent="0.2"/>
    <row r="1222" s="3" customFormat="1" ht="12.75" customHeight="1" x14ac:dyDescent="0.2"/>
    <row r="1223" s="3" customFormat="1" ht="12.75" customHeight="1" x14ac:dyDescent="0.2"/>
    <row r="1224" s="3" customFormat="1" ht="12.75" customHeight="1" x14ac:dyDescent="0.2"/>
    <row r="1225" s="3" customFormat="1" ht="12.75" customHeight="1" x14ac:dyDescent="0.2"/>
    <row r="1226" s="3" customFormat="1" ht="12.75" customHeight="1" x14ac:dyDescent="0.2"/>
    <row r="1227" s="3" customFormat="1" ht="12.75" customHeight="1" x14ac:dyDescent="0.2"/>
    <row r="1228" s="3" customFormat="1" ht="12.75" customHeight="1" x14ac:dyDescent="0.2"/>
    <row r="1229" s="3" customFormat="1" ht="12.75" customHeight="1" x14ac:dyDescent="0.2"/>
    <row r="1230" s="3" customFormat="1" ht="12.75" customHeight="1" x14ac:dyDescent="0.2"/>
    <row r="1231" s="3" customFormat="1" ht="12.75" customHeight="1" x14ac:dyDescent="0.2"/>
    <row r="1232" s="3" customFormat="1" ht="12.75" customHeight="1" x14ac:dyDescent="0.2"/>
    <row r="1233" s="3" customFormat="1" ht="12.75" customHeight="1" x14ac:dyDescent="0.2"/>
    <row r="1234" s="3" customFormat="1" ht="12.75" customHeight="1" x14ac:dyDescent="0.2"/>
    <row r="1235" s="3" customFormat="1" ht="12.75" customHeight="1" x14ac:dyDescent="0.2"/>
    <row r="1236" s="3" customFormat="1" ht="12.75" customHeight="1" x14ac:dyDescent="0.2"/>
    <row r="1237" s="3" customFormat="1" ht="12.75" customHeight="1" x14ac:dyDescent="0.2"/>
    <row r="1238" s="3" customFormat="1" ht="12.75" customHeight="1" x14ac:dyDescent="0.2"/>
    <row r="1239" s="3" customFormat="1" ht="12.75" customHeight="1" x14ac:dyDescent="0.2"/>
    <row r="1240" s="3" customFormat="1" ht="12.75" customHeight="1" x14ac:dyDescent="0.2"/>
    <row r="1241" s="3" customFormat="1" ht="12.75" customHeight="1" x14ac:dyDescent="0.2"/>
    <row r="1242" s="3" customFormat="1" ht="12.75" customHeight="1" x14ac:dyDescent="0.2"/>
    <row r="1243" s="3" customFormat="1" ht="12.75" customHeight="1" x14ac:dyDescent="0.2"/>
    <row r="1244" s="3" customFormat="1" ht="12.75" customHeight="1" x14ac:dyDescent="0.2"/>
    <row r="1245" s="3" customFormat="1" ht="12.75" customHeight="1" x14ac:dyDescent="0.2"/>
    <row r="1246" s="3" customFormat="1" ht="12.75" customHeight="1" x14ac:dyDescent="0.2"/>
    <row r="1247" s="3" customFormat="1" ht="12.75" customHeight="1" x14ac:dyDescent="0.2"/>
    <row r="1248" s="3" customFormat="1" ht="12.75" customHeight="1" x14ac:dyDescent="0.2"/>
    <row r="1249" s="3" customFormat="1" ht="12.75" customHeight="1" x14ac:dyDescent="0.2"/>
    <row r="1250" s="3" customFormat="1" ht="12.75" customHeight="1" x14ac:dyDescent="0.2"/>
    <row r="1251" s="3" customFormat="1" ht="12.75" customHeight="1" x14ac:dyDescent="0.2"/>
    <row r="1252" s="3" customFormat="1" ht="12.75" customHeight="1" x14ac:dyDescent="0.2"/>
    <row r="1253" s="3" customFormat="1" ht="12.75" customHeight="1" x14ac:dyDescent="0.2"/>
    <row r="1254" s="3" customFormat="1" ht="12.75" customHeight="1" x14ac:dyDescent="0.2"/>
    <row r="1255" s="3" customFormat="1" ht="12.75" customHeight="1" x14ac:dyDescent="0.2"/>
    <row r="1256" s="3" customFormat="1" ht="12.75" customHeight="1" x14ac:dyDescent="0.2"/>
    <row r="1257" s="3" customFormat="1" ht="12.75" customHeight="1" x14ac:dyDescent="0.2"/>
    <row r="1258" s="3" customFormat="1" ht="12.75" customHeight="1" x14ac:dyDescent="0.2"/>
    <row r="1259" s="3" customFormat="1" ht="12.75" customHeight="1" x14ac:dyDescent="0.2"/>
    <row r="1260" s="3" customFormat="1" ht="12.75" customHeight="1" x14ac:dyDescent="0.2"/>
    <row r="1261" s="3" customFormat="1" ht="12.75" customHeight="1" x14ac:dyDescent="0.2"/>
    <row r="1262" s="3" customFormat="1" ht="12.75" customHeight="1" x14ac:dyDescent="0.2"/>
    <row r="1263" s="3" customFormat="1" ht="12.75" customHeight="1" x14ac:dyDescent="0.2"/>
    <row r="1264" s="3" customFormat="1" ht="12.75" customHeight="1" x14ac:dyDescent="0.2"/>
    <row r="1265" s="3" customFormat="1" ht="12.75" customHeight="1" x14ac:dyDescent="0.2"/>
    <row r="1266" s="3" customFormat="1" ht="12.75" customHeight="1" x14ac:dyDescent="0.2"/>
    <row r="1267" s="3" customFormat="1" ht="12.75" customHeight="1" x14ac:dyDescent="0.2"/>
    <row r="1268" s="3" customFormat="1" ht="12.75" customHeight="1" x14ac:dyDescent="0.2"/>
    <row r="1269" s="3" customFormat="1" ht="12.75" customHeight="1" x14ac:dyDescent="0.2"/>
    <row r="1270" s="3" customFormat="1" ht="12.75" customHeight="1" x14ac:dyDescent="0.2"/>
    <row r="1271" s="3" customFormat="1" ht="12.75" customHeight="1" x14ac:dyDescent="0.2"/>
    <row r="1272" s="3" customFormat="1" ht="12.75" customHeight="1" x14ac:dyDescent="0.2"/>
    <row r="1273" s="3" customFormat="1" ht="12.75" customHeight="1" x14ac:dyDescent="0.2"/>
    <row r="1274" s="3" customFormat="1" ht="12.75" customHeight="1" x14ac:dyDescent="0.2"/>
    <row r="1275" s="3" customFormat="1" ht="12.75" customHeight="1" x14ac:dyDescent="0.2"/>
    <row r="1276" s="3" customFormat="1" ht="12.75" customHeight="1" x14ac:dyDescent="0.2"/>
    <row r="1277" s="3" customFormat="1" ht="12.75" customHeight="1" x14ac:dyDescent="0.2"/>
    <row r="1278" s="3" customFormat="1" ht="12.75" customHeight="1" x14ac:dyDescent="0.2"/>
    <row r="1279" s="3" customFormat="1" ht="12.75" customHeight="1" x14ac:dyDescent="0.2"/>
    <row r="1280" s="3" customFormat="1" ht="12.75" customHeight="1" x14ac:dyDescent="0.2"/>
    <row r="1281" s="3" customFormat="1" ht="12.75" customHeight="1" x14ac:dyDescent="0.2"/>
    <row r="1282" s="3" customFormat="1" ht="12.75" customHeight="1" x14ac:dyDescent="0.2"/>
    <row r="1283" s="3" customFormat="1" ht="12.75" customHeight="1" x14ac:dyDescent="0.2"/>
    <row r="1284" s="3" customFormat="1" ht="12.75" customHeight="1" x14ac:dyDescent="0.2"/>
    <row r="1285" s="3" customFormat="1" ht="12.75" customHeight="1" x14ac:dyDescent="0.2"/>
    <row r="1286" s="3" customFormat="1" ht="12.75" customHeight="1" x14ac:dyDescent="0.2"/>
    <row r="1287" s="3" customFormat="1" ht="12.75" customHeight="1" x14ac:dyDescent="0.2"/>
    <row r="1288" s="3" customFormat="1" ht="12.75" customHeight="1" x14ac:dyDescent="0.2"/>
    <row r="1289" s="3" customFormat="1" ht="12.75" customHeight="1" x14ac:dyDescent="0.2"/>
    <row r="1290" s="3" customFormat="1" ht="12.75" customHeight="1" x14ac:dyDescent="0.2"/>
    <row r="1291" s="3" customFormat="1" ht="12.75" customHeight="1" x14ac:dyDescent="0.2"/>
    <row r="1292" s="3" customFormat="1" ht="12.75" customHeight="1" x14ac:dyDescent="0.2"/>
    <row r="1293" s="3" customFormat="1" ht="12.75" customHeight="1" x14ac:dyDescent="0.2"/>
    <row r="1294" s="3" customFormat="1" ht="12.75" customHeight="1" x14ac:dyDescent="0.2"/>
    <row r="1295" s="3" customFormat="1" ht="12.75" customHeight="1" x14ac:dyDescent="0.2"/>
    <row r="1296" s="3" customFormat="1" ht="12.75" customHeight="1" x14ac:dyDescent="0.2"/>
    <row r="1297" s="3" customFormat="1" ht="12.75" customHeight="1" x14ac:dyDescent="0.2"/>
    <row r="1298" s="3" customFormat="1" ht="12.75" customHeight="1" x14ac:dyDescent="0.2"/>
    <row r="1299" s="3" customFormat="1" ht="12.75" customHeight="1" x14ac:dyDescent="0.2"/>
    <row r="1300" s="3" customFormat="1" ht="12.75" customHeight="1" x14ac:dyDescent="0.2"/>
    <row r="1301" s="3" customFormat="1" ht="12.75" customHeight="1" x14ac:dyDescent="0.2"/>
    <row r="1302" s="3" customFormat="1" ht="12.75" customHeight="1" x14ac:dyDescent="0.2"/>
    <row r="1303" s="3" customFormat="1" ht="12.75" customHeight="1" x14ac:dyDescent="0.2"/>
    <row r="1304" s="3" customFormat="1" ht="12.75" customHeight="1" x14ac:dyDescent="0.2"/>
    <row r="1305" s="3" customFormat="1" ht="12.75" customHeight="1" x14ac:dyDescent="0.2"/>
    <row r="1306" s="3" customFormat="1" ht="12.75" customHeight="1" x14ac:dyDescent="0.2"/>
    <row r="1307" s="3" customFormat="1" ht="12.75" customHeight="1" x14ac:dyDescent="0.2"/>
    <row r="1308" s="3" customFormat="1" ht="12.75" customHeight="1" x14ac:dyDescent="0.2"/>
    <row r="1309" s="3" customFormat="1" ht="12.75" customHeight="1" x14ac:dyDescent="0.2"/>
    <row r="1310" s="3" customFormat="1" ht="12.75" customHeight="1" x14ac:dyDescent="0.2"/>
    <row r="1311" s="3" customFormat="1" ht="12.75" customHeight="1" x14ac:dyDescent="0.2"/>
    <row r="1312" s="3" customFormat="1" ht="12.75" customHeight="1" x14ac:dyDescent="0.2"/>
    <row r="1313" s="3" customFormat="1" ht="12.75" customHeight="1" x14ac:dyDescent="0.2"/>
    <row r="1314" s="3" customFormat="1" ht="12.75" customHeight="1" x14ac:dyDescent="0.2"/>
    <row r="1315" s="3" customFormat="1" ht="12.75" customHeight="1" x14ac:dyDescent="0.2"/>
    <row r="1316" s="3" customFormat="1" ht="12.75" customHeight="1" x14ac:dyDescent="0.2"/>
    <row r="1317" s="3" customFormat="1" ht="12.75" customHeight="1" x14ac:dyDescent="0.2"/>
    <row r="1318" s="3" customFormat="1" ht="12.75" customHeight="1" x14ac:dyDescent="0.2"/>
    <row r="1319" s="3" customFormat="1" ht="12.75" customHeight="1" x14ac:dyDescent="0.2"/>
    <row r="1320" s="3" customFormat="1" ht="12.75" customHeight="1" x14ac:dyDescent="0.2"/>
    <row r="1321" s="3" customFormat="1" ht="12.75" customHeight="1" x14ac:dyDescent="0.2"/>
    <row r="1322" s="3" customFormat="1" ht="12.75" customHeight="1" x14ac:dyDescent="0.2"/>
    <row r="1323" s="3" customFormat="1" ht="12.75" customHeight="1" x14ac:dyDescent="0.2"/>
    <row r="1324" s="3" customFormat="1" ht="12.75" customHeight="1" x14ac:dyDescent="0.2"/>
    <row r="1325" s="3" customFormat="1" ht="12.75" customHeight="1" x14ac:dyDescent="0.2"/>
    <row r="1326" s="3" customFormat="1" ht="12.75" customHeight="1" x14ac:dyDescent="0.2"/>
    <row r="1327" s="3" customFormat="1" ht="12.75" customHeight="1" x14ac:dyDescent="0.2"/>
    <row r="1328" s="3" customFormat="1" ht="12.75" customHeight="1" x14ac:dyDescent="0.2"/>
    <row r="1329" s="3" customFormat="1" ht="12.75" customHeight="1" x14ac:dyDescent="0.2"/>
    <row r="1330" s="3" customFormat="1" ht="12.75" customHeight="1" x14ac:dyDescent="0.2"/>
    <row r="1331" s="3" customFormat="1" ht="12.75" customHeight="1" x14ac:dyDescent="0.2"/>
    <row r="1332" s="3" customFormat="1" ht="12.75" customHeight="1" x14ac:dyDescent="0.2"/>
    <row r="1333" s="3" customFormat="1" ht="12.75" customHeight="1" x14ac:dyDescent="0.2"/>
    <row r="1334" s="3" customFormat="1" ht="12.75" customHeight="1" x14ac:dyDescent="0.2"/>
    <row r="1335" s="3" customFormat="1" ht="12.75" customHeight="1" x14ac:dyDescent="0.2"/>
    <row r="1336" s="3" customFormat="1" ht="12.75" customHeight="1" x14ac:dyDescent="0.2"/>
    <row r="1337" s="3" customFormat="1" ht="12.75" customHeight="1" x14ac:dyDescent="0.2"/>
    <row r="1338" s="3" customFormat="1" ht="12.75" customHeight="1" x14ac:dyDescent="0.2"/>
    <row r="1339" s="3" customFormat="1" ht="12.75" customHeight="1" x14ac:dyDescent="0.2"/>
    <row r="1340" s="3" customFormat="1" ht="12.75" customHeight="1" x14ac:dyDescent="0.2"/>
    <row r="1341" s="3" customFormat="1" ht="12.75" customHeight="1" x14ac:dyDescent="0.2"/>
    <row r="1342" s="3" customFormat="1" ht="12.75" customHeight="1" x14ac:dyDescent="0.2"/>
    <row r="1343" s="3" customFormat="1" ht="12.75" customHeight="1" x14ac:dyDescent="0.2"/>
    <row r="1344" s="3" customFormat="1" ht="12.75" customHeight="1" x14ac:dyDescent="0.2"/>
    <row r="1345" s="3" customFormat="1" ht="12.75" customHeight="1" x14ac:dyDescent="0.2"/>
    <row r="1346" s="3" customFormat="1" ht="12.75" customHeight="1" x14ac:dyDescent="0.2"/>
    <row r="1347" s="3" customFormat="1" ht="12.75" customHeight="1" x14ac:dyDescent="0.2"/>
    <row r="1348" s="3" customFormat="1" ht="12.75" customHeight="1" x14ac:dyDescent="0.2"/>
    <row r="1349" s="3" customFormat="1" ht="12.75" customHeight="1" x14ac:dyDescent="0.2"/>
    <row r="1350" s="3" customFormat="1" ht="12.75" customHeight="1" x14ac:dyDescent="0.2"/>
    <row r="1351" s="3" customFormat="1" ht="12.75" customHeight="1" x14ac:dyDescent="0.2"/>
    <row r="1352" s="3" customFormat="1" ht="12.75" customHeight="1" x14ac:dyDescent="0.2"/>
    <row r="1353" s="3" customFormat="1" ht="12.75" customHeight="1" x14ac:dyDescent="0.2"/>
    <row r="1354" s="3" customFormat="1" ht="12.75" customHeight="1" x14ac:dyDescent="0.2"/>
    <row r="1355" s="3" customFormat="1" ht="12.75" customHeight="1" x14ac:dyDescent="0.2"/>
    <row r="1356" s="3" customFormat="1" ht="12.75" customHeight="1" x14ac:dyDescent="0.2"/>
    <row r="1357" s="3" customFormat="1" ht="12.75" customHeight="1" x14ac:dyDescent="0.2"/>
    <row r="1358" s="3" customFormat="1" ht="12.75" customHeight="1" x14ac:dyDescent="0.2"/>
    <row r="1359" s="3" customFormat="1" ht="12.75" customHeight="1" x14ac:dyDescent="0.2"/>
    <row r="1360" s="3" customFormat="1" ht="12.75" customHeight="1" x14ac:dyDescent="0.2"/>
    <row r="1361" s="3" customFormat="1" ht="12.75" customHeight="1" x14ac:dyDescent="0.2"/>
    <row r="1362" s="3" customFormat="1" ht="12.75" customHeight="1" x14ac:dyDescent="0.2"/>
    <row r="1363" s="3" customFormat="1" ht="12.75" customHeight="1" x14ac:dyDescent="0.2"/>
    <row r="1364" s="3" customFormat="1" ht="12.75" customHeight="1" x14ac:dyDescent="0.2"/>
    <row r="1365" s="3" customFormat="1" ht="12.75" customHeight="1" x14ac:dyDescent="0.2"/>
    <row r="1366" s="3" customFormat="1" ht="12.75" customHeight="1" x14ac:dyDescent="0.2"/>
    <row r="1367" s="3" customFormat="1" ht="12.75" customHeight="1" x14ac:dyDescent="0.2"/>
    <row r="1368" s="3" customFormat="1" ht="12.75" customHeight="1" x14ac:dyDescent="0.2"/>
    <row r="1369" s="3" customFormat="1" ht="12.75" customHeight="1" x14ac:dyDescent="0.2"/>
    <row r="1370" s="3" customFormat="1" ht="12.75" customHeight="1" x14ac:dyDescent="0.2"/>
    <row r="1371" s="3" customFormat="1" ht="12.75" customHeight="1" x14ac:dyDescent="0.2"/>
    <row r="1372" s="3" customFormat="1" ht="12.75" customHeight="1" x14ac:dyDescent="0.2"/>
    <row r="1373" s="3" customFormat="1" ht="12.75" customHeight="1" x14ac:dyDescent="0.2"/>
    <row r="1374" s="3" customFormat="1" ht="12.75" customHeight="1" x14ac:dyDescent="0.2"/>
    <row r="1375" s="3" customFormat="1" ht="12.75" customHeight="1" x14ac:dyDescent="0.2"/>
    <row r="1376" s="3" customFormat="1" ht="12.75" customHeight="1" x14ac:dyDescent="0.2"/>
    <row r="1377" s="3" customFormat="1" ht="12.75" customHeight="1" x14ac:dyDescent="0.2"/>
    <row r="1378" s="3" customFormat="1" ht="12.75" customHeight="1" x14ac:dyDescent="0.2"/>
    <row r="1379" s="3" customFormat="1" ht="12.75" customHeight="1" x14ac:dyDescent="0.2"/>
    <row r="1380" s="3" customFormat="1" ht="12.75" customHeight="1" x14ac:dyDescent="0.2"/>
    <row r="1381" s="3" customFormat="1" ht="12.75" customHeight="1" x14ac:dyDescent="0.2"/>
    <row r="1382" s="3" customFormat="1" ht="12.75" customHeight="1" x14ac:dyDescent="0.2"/>
    <row r="1383" s="3" customFormat="1" ht="12.75" customHeight="1" x14ac:dyDescent="0.2"/>
    <row r="1384" s="3" customFormat="1" ht="12.75" customHeight="1" x14ac:dyDescent="0.2"/>
    <row r="1385" s="3" customFormat="1" ht="12.75" customHeight="1" x14ac:dyDescent="0.2"/>
    <row r="1386" s="3" customFormat="1" ht="12.75" customHeight="1" x14ac:dyDescent="0.2"/>
    <row r="1387" s="3" customFormat="1" ht="12.75" customHeight="1" x14ac:dyDescent="0.2"/>
    <row r="1388" s="3" customFormat="1" ht="12.75" customHeight="1" x14ac:dyDescent="0.2"/>
    <row r="1389" s="3" customFormat="1" ht="12.75" customHeight="1" x14ac:dyDescent="0.2"/>
    <row r="1390" s="3" customFormat="1" ht="12.75" customHeight="1" x14ac:dyDescent="0.2"/>
    <row r="1391" s="3" customFormat="1" ht="12.75" customHeight="1" x14ac:dyDescent="0.2"/>
    <row r="1392" s="3" customFormat="1" ht="12.75" customHeight="1" x14ac:dyDescent="0.2"/>
    <row r="1393" s="3" customFormat="1" ht="12.75" customHeight="1" x14ac:dyDescent="0.2"/>
    <row r="1394" s="3" customFormat="1" ht="12.75" customHeight="1" x14ac:dyDescent="0.2"/>
    <row r="1395" s="3" customFormat="1" ht="12.75" customHeight="1" x14ac:dyDescent="0.2"/>
    <row r="1396" s="3" customFormat="1" ht="12.75" customHeight="1" x14ac:dyDescent="0.2"/>
    <row r="1397" s="3" customFormat="1" ht="12.75" customHeight="1" x14ac:dyDescent="0.2"/>
    <row r="1398" s="3" customFormat="1" ht="12.75" customHeight="1" x14ac:dyDescent="0.2"/>
    <row r="1399" s="3" customFormat="1" ht="12.75" customHeight="1" x14ac:dyDescent="0.2"/>
    <row r="1400" s="3" customFormat="1" ht="12.75" customHeight="1" x14ac:dyDescent="0.2"/>
    <row r="1401" s="3" customFormat="1" ht="12.75" customHeight="1" x14ac:dyDescent="0.2"/>
    <row r="1402" s="3" customFormat="1" ht="12.75" customHeight="1" x14ac:dyDescent="0.2"/>
    <row r="1403" s="3" customFormat="1" ht="12.75" customHeight="1" x14ac:dyDescent="0.2"/>
    <row r="1404" s="3" customFormat="1" ht="12.75" customHeight="1" x14ac:dyDescent="0.2"/>
    <row r="1405" s="3" customFormat="1" ht="12.75" customHeight="1" x14ac:dyDescent="0.2"/>
    <row r="1406" s="3" customFormat="1" ht="12.75" customHeight="1" x14ac:dyDescent="0.2"/>
    <row r="1407" s="3" customFormat="1" ht="12.75" customHeight="1" x14ac:dyDescent="0.2"/>
    <row r="1408" s="3" customFormat="1" ht="12.75" customHeight="1" x14ac:dyDescent="0.2"/>
    <row r="1409" s="3" customFormat="1" ht="12.75" customHeight="1" x14ac:dyDescent="0.2"/>
    <row r="1410" s="3" customFormat="1" ht="12.75" customHeight="1" x14ac:dyDescent="0.2"/>
    <row r="1411" s="3" customFormat="1" ht="12.75" customHeight="1" x14ac:dyDescent="0.2"/>
    <row r="1412" s="3" customFormat="1" ht="12.75" customHeight="1" x14ac:dyDescent="0.2"/>
    <row r="1413" s="3" customFormat="1" ht="12.75" customHeight="1" x14ac:dyDescent="0.2"/>
    <row r="1414" s="3" customFormat="1" ht="12.75" customHeight="1" x14ac:dyDescent="0.2"/>
    <row r="1415" s="3" customFormat="1" ht="12.75" customHeight="1" x14ac:dyDescent="0.2"/>
    <row r="1416" s="3" customFormat="1" ht="12.75" customHeight="1" x14ac:dyDescent="0.2"/>
    <row r="1417" s="3" customFormat="1" ht="12.75" customHeight="1" x14ac:dyDescent="0.2"/>
    <row r="1418" s="3" customFormat="1" ht="12.75" customHeight="1" x14ac:dyDescent="0.2"/>
    <row r="1419" s="3" customFormat="1" ht="12.75" customHeight="1" x14ac:dyDescent="0.2"/>
    <row r="1420" s="3" customFormat="1" ht="12.75" customHeight="1" x14ac:dyDescent="0.2"/>
    <row r="1421" s="3" customFormat="1" ht="12.75" customHeight="1" x14ac:dyDescent="0.2"/>
    <row r="1422" s="3" customFormat="1" ht="12.75" customHeight="1" x14ac:dyDescent="0.2"/>
    <row r="1423" s="3" customFormat="1" ht="12.75" customHeight="1" x14ac:dyDescent="0.2"/>
    <row r="1424" s="3" customFormat="1" ht="12.75" customHeight="1" x14ac:dyDescent="0.2"/>
    <row r="1425" s="3" customFormat="1" ht="12.75" customHeight="1" x14ac:dyDescent="0.2"/>
    <row r="1426" s="3" customFormat="1" ht="12.75" customHeight="1" x14ac:dyDescent="0.2"/>
    <row r="1427" s="3" customFormat="1" ht="12.75" customHeight="1" x14ac:dyDescent="0.2"/>
    <row r="1428" s="3" customFormat="1" ht="12.75" customHeight="1" x14ac:dyDescent="0.2"/>
    <row r="1429" s="3" customFormat="1" ht="12.75" customHeight="1" x14ac:dyDescent="0.2"/>
    <row r="1430" s="3" customFormat="1" ht="12.75" customHeight="1" x14ac:dyDescent="0.2"/>
    <row r="1431" s="3" customFormat="1" ht="12.75" customHeight="1" x14ac:dyDescent="0.2"/>
    <row r="1432" s="3" customFormat="1" ht="12.75" customHeight="1" x14ac:dyDescent="0.2"/>
    <row r="1433" s="3" customFormat="1" ht="12.75" customHeight="1" x14ac:dyDescent="0.2"/>
    <row r="1434" s="3" customFormat="1" ht="12.75" customHeight="1" x14ac:dyDescent="0.2"/>
    <row r="1435" s="3" customFormat="1" ht="12.75" customHeight="1" x14ac:dyDescent="0.2"/>
    <row r="1436" s="3" customFormat="1" ht="12.75" customHeight="1" x14ac:dyDescent="0.2"/>
    <row r="1437" s="3" customFormat="1" ht="12.75" customHeight="1" x14ac:dyDescent="0.2"/>
    <row r="1438" s="3" customFormat="1" ht="12.75" customHeight="1" x14ac:dyDescent="0.2"/>
    <row r="1439" s="3" customFormat="1" ht="12.75" customHeight="1" x14ac:dyDescent="0.2"/>
    <row r="1440" s="3" customFormat="1" ht="12.75" customHeight="1" x14ac:dyDescent="0.2"/>
    <row r="1441" s="3" customFormat="1" ht="12.75" customHeight="1" x14ac:dyDescent="0.2"/>
    <row r="1442" s="3" customFormat="1" ht="12.75" customHeight="1" x14ac:dyDescent="0.2"/>
    <row r="1443" s="3" customFormat="1" ht="12.75" customHeight="1" x14ac:dyDescent="0.2"/>
    <row r="1444" s="3" customFormat="1" ht="12.75" customHeight="1" x14ac:dyDescent="0.2"/>
    <row r="1445" s="3" customFormat="1" ht="12.75" customHeight="1" x14ac:dyDescent="0.2"/>
    <row r="1446" s="3" customFormat="1" ht="12.75" customHeight="1" x14ac:dyDescent="0.2"/>
    <row r="1447" s="3" customFormat="1" ht="12.75" customHeight="1" x14ac:dyDescent="0.2"/>
    <row r="1448" s="3" customFormat="1" ht="12.75" customHeight="1" x14ac:dyDescent="0.2"/>
    <row r="1449" s="3" customFormat="1" ht="12.75" customHeight="1" x14ac:dyDescent="0.2"/>
    <row r="1450" s="3" customFormat="1" ht="12.75" customHeight="1" x14ac:dyDescent="0.2"/>
    <row r="1451" s="3" customFormat="1" ht="12.75" customHeight="1" x14ac:dyDescent="0.2"/>
    <row r="1452" s="3" customFormat="1" ht="12.75" customHeight="1" x14ac:dyDescent="0.2"/>
    <row r="1453" s="3" customFormat="1" ht="12.75" customHeight="1" x14ac:dyDescent="0.2"/>
    <row r="1454" s="3" customFormat="1" ht="12.75" customHeight="1" x14ac:dyDescent="0.2"/>
    <row r="1455" s="3" customFormat="1" ht="12.75" customHeight="1" x14ac:dyDescent="0.2"/>
    <row r="1456" s="3" customFormat="1" ht="12.75" customHeight="1" x14ac:dyDescent="0.2"/>
    <row r="1457" s="3" customFormat="1" ht="12.75" customHeight="1" x14ac:dyDescent="0.2"/>
    <row r="1458" s="3" customFormat="1" ht="12.75" customHeight="1" x14ac:dyDescent="0.2"/>
    <row r="1459" s="3" customFormat="1" ht="12.75" customHeight="1" x14ac:dyDescent="0.2"/>
    <row r="1460" s="3" customFormat="1" ht="12.75" customHeight="1" x14ac:dyDescent="0.2"/>
    <row r="1461" s="3" customFormat="1" ht="12.75" customHeight="1" x14ac:dyDescent="0.2"/>
    <row r="1462" s="3" customFormat="1" ht="12.75" customHeight="1" x14ac:dyDescent="0.2"/>
    <row r="1463" s="3" customFormat="1" ht="12.75" customHeight="1" x14ac:dyDescent="0.2"/>
    <row r="1464" s="3" customFormat="1" ht="12.75" customHeight="1" x14ac:dyDescent="0.2"/>
    <row r="1465" s="3" customFormat="1" ht="12.75" customHeight="1" x14ac:dyDescent="0.2"/>
    <row r="1466" s="3" customFormat="1" ht="12.75" customHeight="1" x14ac:dyDescent="0.2"/>
    <row r="1467" s="3" customFormat="1" ht="12.75" customHeight="1" x14ac:dyDescent="0.2"/>
    <row r="1468" s="3" customFormat="1" ht="12.75" customHeight="1" x14ac:dyDescent="0.2"/>
    <row r="1469" s="3" customFormat="1" ht="12.75" customHeight="1" x14ac:dyDescent="0.2"/>
    <row r="1470" s="3" customFormat="1" ht="12.75" customHeight="1" x14ac:dyDescent="0.2"/>
    <row r="1471" s="3" customFormat="1" ht="12.75" customHeight="1" x14ac:dyDescent="0.2"/>
    <row r="1472" s="3" customFormat="1" ht="12.75" customHeight="1" x14ac:dyDescent="0.2"/>
    <row r="1473" s="3" customFormat="1" ht="12.75" customHeight="1" x14ac:dyDescent="0.2"/>
    <row r="1474" s="3" customFormat="1" ht="12.75" customHeight="1" x14ac:dyDescent="0.2"/>
    <row r="1475" s="3" customFormat="1" ht="12.75" customHeight="1" x14ac:dyDescent="0.2"/>
    <row r="1476" s="3" customFormat="1" ht="12.75" customHeight="1" x14ac:dyDescent="0.2"/>
    <row r="1477" s="3" customFormat="1" ht="12.75" customHeight="1" x14ac:dyDescent="0.2"/>
    <row r="1478" s="3" customFormat="1" ht="12.75" customHeight="1" x14ac:dyDescent="0.2"/>
    <row r="1479" s="3" customFormat="1" ht="12.75" customHeight="1" x14ac:dyDescent="0.2"/>
    <row r="1480" s="3" customFormat="1" ht="12.75" customHeight="1" x14ac:dyDescent="0.2"/>
    <row r="1481" s="3" customFormat="1" ht="12.75" customHeight="1" x14ac:dyDescent="0.2"/>
    <row r="1482" s="3" customFormat="1" ht="12.75" customHeight="1" x14ac:dyDescent="0.2"/>
    <row r="1483" s="3" customFormat="1" ht="12.75" customHeight="1" x14ac:dyDescent="0.2"/>
    <row r="1484" s="3" customFormat="1" ht="12.75" customHeight="1" x14ac:dyDescent="0.2"/>
    <row r="1485" s="3" customFormat="1" ht="12.75" customHeight="1" x14ac:dyDescent="0.2"/>
    <row r="1486" s="3" customFormat="1" ht="12.75" customHeight="1" x14ac:dyDescent="0.2"/>
    <row r="1487" s="3" customFormat="1" ht="12.75" customHeight="1" x14ac:dyDescent="0.2"/>
    <row r="1488" s="3" customFormat="1" ht="12.75" customHeight="1" x14ac:dyDescent="0.2"/>
    <row r="1489" s="3" customFormat="1" ht="12.75" customHeight="1" x14ac:dyDescent="0.2"/>
    <row r="1490" s="3" customFormat="1" ht="12.75" customHeight="1" x14ac:dyDescent="0.2"/>
    <row r="1491" s="3" customFormat="1" ht="12.75" customHeight="1" x14ac:dyDescent="0.2"/>
    <row r="1492" s="3" customFormat="1" ht="12.75" customHeight="1" x14ac:dyDescent="0.2"/>
    <row r="1493" s="3" customFormat="1" ht="12.75" customHeight="1" x14ac:dyDescent="0.2"/>
    <row r="1494" s="3" customFormat="1" ht="12.75" customHeight="1" x14ac:dyDescent="0.2"/>
    <row r="1495" s="3" customFormat="1" ht="12.75" customHeight="1" x14ac:dyDescent="0.2"/>
    <row r="1496" s="3" customFormat="1" ht="12.75" customHeight="1" x14ac:dyDescent="0.2"/>
    <row r="1497" s="3" customFormat="1" ht="12.75" customHeight="1" x14ac:dyDescent="0.2"/>
    <row r="1498" s="3" customFormat="1" ht="12.75" customHeight="1" x14ac:dyDescent="0.2"/>
    <row r="1499" s="3" customFormat="1" ht="12.75" customHeight="1" x14ac:dyDescent="0.2"/>
    <row r="1500" s="3" customFormat="1" ht="12.75" customHeight="1" x14ac:dyDescent="0.2"/>
    <row r="1501" s="3" customFormat="1" ht="12.75" customHeight="1" x14ac:dyDescent="0.2"/>
    <row r="1502" s="3" customFormat="1" ht="12.75" customHeight="1" x14ac:dyDescent="0.2"/>
    <row r="1503" s="3" customFormat="1" ht="12.75" customHeight="1" x14ac:dyDescent="0.2"/>
    <row r="1504" s="3" customFormat="1" ht="12.75" customHeight="1" x14ac:dyDescent="0.2"/>
    <row r="1505" s="3" customFormat="1" ht="12.75" customHeight="1" x14ac:dyDescent="0.2"/>
    <row r="1506" s="3" customFormat="1" ht="12.75" customHeight="1" x14ac:dyDescent="0.2"/>
    <row r="1507" s="3" customFormat="1" ht="12.75" customHeight="1" x14ac:dyDescent="0.2"/>
    <row r="1508" s="3" customFormat="1" ht="12.75" customHeight="1" x14ac:dyDescent="0.2"/>
    <row r="1509" s="3" customFormat="1" ht="12.75" customHeight="1" x14ac:dyDescent="0.2"/>
    <row r="1510" s="3" customFormat="1" ht="12.75" customHeight="1" x14ac:dyDescent="0.2"/>
    <row r="1511" s="3" customFormat="1" ht="12.75" customHeight="1" x14ac:dyDescent="0.2"/>
    <row r="1512" s="3" customFormat="1" ht="12.75" customHeight="1" x14ac:dyDescent="0.2"/>
    <row r="1513" s="3" customFormat="1" ht="12.75" customHeight="1" x14ac:dyDescent="0.2"/>
    <row r="1514" s="3" customFormat="1" ht="12.75" customHeight="1" x14ac:dyDescent="0.2"/>
    <row r="1515" s="3" customFormat="1" ht="12.75" customHeight="1" x14ac:dyDescent="0.2"/>
    <row r="1516" s="3" customFormat="1" ht="12.75" customHeight="1" x14ac:dyDescent="0.2"/>
    <row r="1517" s="3" customFormat="1" ht="12.75" customHeight="1" x14ac:dyDescent="0.2"/>
    <row r="1518" s="3" customFormat="1" ht="12.75" customHeight="1" x14ac:dyDescent="0.2"/>
    <row r="1519" s="3" customFormat="1" ht="12.75" customHeight="1" x14ac:dyDescent="0.2"/>
    <row r="1520" s="3" customFormat="1" ht="12.75" customHeight="1" x14ac:dyDescent="0.2"/>
    <row r="1521" s="3" customFormat="1" ht="12.75" customHeight="1" x14ac:dyDescent="0.2"/>
    <row r="1522" s="3" customFormat="1" ht="12.75" customHeight="1" x14ac:dyDescent="0.2"/>
    <row r="1523" s="3" customFormat="1" ht="12.75" customHeight="1" x14ac:dyDescent="0.2"/>
    <row r="1524" s="3" customFormat="1" ht="12.75" customHeight="1" x14ac:dyDescent="0.2"/>
    <row r="1525" s="3" customFormat="1" ht="12.75" customHeight="1" x14ac:dyDescent="0.2"/>
    <row r="1526" s="3" customFormat="1" ht="12.75" customHeight="1" x14ac:dyDescent="0.2"/>
    <row r="1527" s="3" customFormat="1" ht="12.75" customHeight="1" x14ac:dyDescent="0.2"/>
    <row r="1528" s="3" customFormat="1" ht="12.75" customHeight="1" x14ac:dyDescent="0.2"/>
    <row r="1529" s="3" customFormat="1" ht="12.75" customHeight="1" x14ac:dyDescent="0.2"/>
    <row r="1530" s="3" customFormat="1" ht="12.75" customHeight="1" x14ac:dyDescent="0.2"/>
    <row r="1531" s="3" customFormat="1" ht="12.75" customHeight="1" x14ac:dyDescent="0.2"/>
    <row r="1532" s="3" customFormat="1" ht="12.75" customHeight="1" x14ac:dyDescent="0.2"/>
    <row r="1533" s="3" customFormat="1" ht="12.75" customHeight="1" x14ac:dyDescent="0.2"/>
    <row r="1534" s="3" customFormat="1" ht="12.75" customHeight="1" x14ac:dyDescent="0.2"/>
    <row r="1535" s="3" customFormat="1" ht="12.75" customHeight="1" x14ac:dyDescent="0.2"/>
    <row r="1536" s="3" customFormat="1" ht="12.75" customHeight="1" x14ac:dyDescent="0.2"/>
    <row r="1537" s="3" customFormat="1" ht="12.75" customHeight="1" x14ac:dyDescent="0.2"/>
    <row r="1538" s="3" customFormat="1" ht="12.75" customHeight="1" x14ac:dyDescent="0.2"/>
    <row r="1539" s="3" customFormat="1" ht="12.75" customHeight="1" x14ac:dyDescent="0.2"/>
    <row r="1540" s="3" customFormat="1" ht="12.75" customHeight="1" x14ac:dyDescent="0.2"/>
    <row r="1541" s="3" customFormat="1" ht="12.75" customHeight="1" x14ac:dyDescent="0.2"/>
    <row r="1542" s="3" customFormat="1" ht="12.75" customHeight="1" x14ac:dyDescent="0.2"/>
    <row r="1543" s="3" customFormat="1" ht="12.75" customHeight="1" x14ac:dyDescent="0.2"/>
    <row r="1544" s="3" customFormat="1" ht="12.75" customHeight="1" x14ac:dyDescent="0.2"/>
    <row r="1545" s="3" customFormat="1" ht="12.75" customHeight="1" x14ac:dyDescent="0.2"/>
    <row r="1546" s="3" customFormat="1" ht="12.75" customHeight="1" x14ac:dyDescent="0.2"/>
    <row r="1547" s="3" customFormat="1" ht="12.75" customHeight="1" x14ac:dyDescent="0.2"/>
    <row r="1548" s="3" customFormat="1" ht="12.75" customHeight="1" x14ac:dyDescent="0.2"/>
    <row r="1549" s="3" customFormat="1" ht="12.75" customHeight="1" x14ac:dyDescent="0.2"/>
    <row r="1550" s="3" customFormat="1" ht="12.75" customHeight="1" x14ac:dyDescent="0.2"/>
    <row r="1551" s="3" customFormat="1" ht="12.75" customHeight="1" x14ac:dyDescent="0.2"/>
    <row r="1552" s="3" customFormat="1" ht="12.75" customHeight="1" x14ac:dyDescent="0.2"/>
    <row r="1553" s="3" customFormat="1" ht="12.75" customHeight="1" x14ac:dyDescent="0.2"/>
    <row r="1554" s="3" customFormat="1" ht="12.75" customHeight="1" x14ac:dyDescent="0.2"/>
    <row r="1555" s="3" customFormat="1" ht="12.75" customHeight="1" x14ac:dyDescent="0.2"/>
    <row r="1556" s="3" customFormat="1" ht="12.75" customHeight="1" x14ac:dyDescent="0.2"/>
    <row r="1557" s="3" customFormat="1" ht="12.75" customHeight="1" x14ac:dyDescent="0.2"/>
    <row r="1558" s="3" customFormat="1" ht="12.75" customHeight="1" x14ac:dyDescent="0.2"/>
    <row r="1559" s="3" customFormat="1" ht="12.75" customHeight="1" x14ac:dyDescent="0.2"/>
    <row r="1560" s="3" customFormat="1" ht="12.75" customHeight="1" x14ac:dyDescent="0.2"/>
    <row r="1561" s="3" customFormat="1" ht="12.75" customHeight="1" x14ac:dyDescent="0.2"/>
    <row r="1562" s="3" customFormat="1" ht="12.75" customHeight="1" x14ac:dyDescent="0.2"/>
    <row r="1563" s="3" customFormat="1" ht="12.75" customHeight="1" x14ac:dyDescent="0.2"/>
    <row r="1564" s="3" customFormat="1" ht="12.75" customHeight="1" x14ac:dyDescent="0.2"/>
    <row r="1565" s="3" customFormat="1" ht="12.75" customHeight="1" x14ac:dyDescent="0.2"/>
    <row r="1566" s="3" customFormat="1" ht="12.75" customHeight="1" x14ac:dyDescent="0.2"/>
    <row r="1567" s="3" customFormat="1" ht="12.75" customHeight="1" x14ac:dyDescent="0.2"/>
    <row r="1568" s="3" customFormat="1" ht="12.75" customHeight="1" x14ac:dyDescent="0.2"/>
    <row r="1569" s="3" customFormat="1" ht="12.75" customHeight="1" x14ac:dyDescent="0.2"/>
    <row r="1570" s="3" customFormat="1" ht="12.75" customHeight="1" x14ac:dyDescent="0.2"/>
    <row r="1571" s="3" customFormat="1" ht="12.75" customHeight="1" x14ac:dyDescent="0.2"/>
    <row r="1572" s="3" customFormat="1" ht="12.75" customHeight="1" x14ac:dyDescent="0.2"/>
    <row r="1573" s="3" customFormat="1" ht="12.75" customHeight="1" x14ac:dyDescent="0.2"/>
    <row r="1574" s="3" customFormat="1" ht="12.75" customHeight="1" x14ac:dyDescent="0.2"/>
    <row r="1575" s="3" customFormat="1" ht="12.75" customHeight="1" x14ac:dyDescent="0.2"/>
    <row r="1576" s="3" customFormat="1" ht="12.75" customHeight="1" x14ac:dyDescent="0.2"/>
    <row r="1577" s="3" customFormat="1" ht="12.75" customHeight="1" x14ac:dyDescent="0.2"/>
    <row r="1578" s="3" customFormat="1" ht="12.75" customHeight="1" x14ac:dyDescent="0.2"/>
    <row r="1579" s="3" customFormat="1" ht="12.75" customHeight="1" x14ac:dyDescent="0.2"/>
    <row r="1580" s="3" customFormat="1" ht="12.75" customHeight="1" x14ac:dyDescent="0.2"/>
    <row r="1581" s="3" customFormat="1" ht="12.75" customHeight="1" x14ac:dyDescent="0.2"/>
    <row r="1582" s="3" customFormat="1" ht="12.75" customHeight="1" x14ac:dyDescent="0.2"/>
    <row r="1583" s="3" customFormat="1" ht="12.75" customHeight="1" x14ac:dyDescent="0.2"/>
    <row r="1584" s="3" customFormat="1" ht="12.75" customHeight="1" x14ac:dyDescent="0.2"/>
    <row r="1585" s="3" customFormat="1" ht="12.75" customHeight="1" x14ac:dyDescent="0.2"/>
    <row r="1586" s="3" customFormat="1" ht="12.75" customHeight="1" x14ac:dyDescent="0.2"/>
    <row r="1587" s="3" customFormat="1" ht="12.75" customHeight="1" x14ac:dyDescent="0.2"/>
    <row r="1588" s="3" customFormat="1" ht="12.75" customHeight="1" x14ac:dyDescent="0.2"/>
    <row r="1589" s="3" customFormat="1" ht="12.75" customHeight="1" x14ac:dyDescent="0.2"/>
    <row r="1590" s="3" customFormat="1" ht="12.75" customHeight="1" x14ac:dyDescent="0.2"/>
    <row r="1591" s="3" customFormat="1" ht="12.75" customHeight="1" x14ac:dyDescent="0.2"/>
    <row r="1592" s="3" customFormat="1" ht="12.75" customHeight="1" x14ac:dyDescent="0.2"/>
    <row r="1593" s="3" customFormat="1" ht="12.75" customHeight="1" x14ac:dyDescent="0.2"/>
    <row r="1594" s="3" customFormat="1" ht="12.75" customHeight="1" x14ac:dyDescent="0.2"/>
    <row r="1595" s="3" customFormat="1" ht="12.75" customHeight="1" x14ac:dyDescent="0.2"/>
    <row r="1596" s="3" customFormat="1" ht="12.75" customHeight="1" x14ac:dyDescent="0.2"/>
    <row r="1597" s="3" customFormat="1" ht="12.75" customHeight="1" x14ac:dyDescent="0.2"/>
    <row r="1598" s="3" customFormat="1" ht="12.75" customHeight="1" x14ac:dyDescent="0.2"/>
    <row r="1599" s="3" customFormat="1" ht="12.75" customHeight="1" x14ac:dyDescent="0.2"/>
    <row r="1600" s="3" customFormat="1" ht="12.75" customHeight="1" x14ac:dyDescent="0.2"/>
    <row r="1601" s="3" customFormat="1" ht="12.75" customHeight="1" x14ac:dyDescent="0.2"/>
    <row r="1602" s="3" customFormat="1" ht="12.75" customHeight="1" x14ac:dyDescent="0.2"/>
    <row r="1603" s="3" customFormat="1" ht="12.75" customHeight="1" x14ac:dyDescent="0.2"/>
    <row r="1604" s="3" customFormat="1" ht="12.75" customHeight="1" x14ac:dyDescent="0.2"/>
    <row r="1605" s="3" customFormat="1" ht="12.75" customHeight="1" x14ac:dyDescent="0.2"/>
    <row r="1606" s="3" customFormat="1" ht="12.75" customHeight="1" x14ac:dyDescent="0.2"/>
    <row r="1607" s="3" customFormat="1" ht="12.75" customHeight="1" x14ac:dyDescent="0.2"/>
    <row r="1608" s="3" customFormat="1" ht="12.75" customHeight="1" x14ac:dyDescent="0.2"/>
    <row r="1609" s="3" customFormat="1" ht="12.75" customHeight="1" x14ac:dyDescent="0.2"/>
    <row r="1610" s="3" customFormat="1" ht="12.75" customHeight="1" x14ac:dyDescent="0.2"/>
    <row r="1611" s="3" customFormat="1" ht="12.75" customHeight="1" x14ac:dyDescent="0.2"/>
    <row r="1612" s="3" customFormat="1" ht="12.75" customHeight="1" x14ac:dyDescent="0.2"/>
    <row r="1613" s="3" customFormat="1" ht="12.75" customHeight="1" x14ac:dyDescent="0.2"/>
    <row r="1614" s="3" customFormat="1" ht="12.75" customHeight="1" x14ac:dyDescent="0.2"/>
    <row r="1615" s="3" customFormat="1" ht="12.75" customHeight="1" x14ac:dyDescent="0.2"/>
    <row r="1616" s="3" customFormat="1" ht="12.75" customHeight="1" x14ac:dyDescent="0.2"/>
    <row r="1617" s="3" customFormat="1" ht="12.75" customHeight="1" x14ac:dyDescent="0.2"/>
    <row r="1618" s="3" customFormat="1" ht="12.75" customHeight="1" x14ac:dyDescent="0.2"/>
    <row r="1619" s="3" customFormat="1" ht="12.75" customHeight="1" x14ac:dyDescent="0.2"/>
    <row r="1620" s="3" customFormat="1" ht="12.75" customHeight="1" x14ac:dyDescent="0.2"/>
    <row r="1621" s="3" customFormat="1" ht="12.75" customHeight="1" x14ac:dyDescent="0.2"/>
    <row r="1622" s="3" customFormat="1" ht="12.75" customHeight="1" x14ac:dyDescent="0.2"/>
    <row r="1623" s="3" customFormat="1" ht="12.75" customHeight="1" x14ac:dyDescent="0.2"/>
    <row r="1624" s="3" customFormat="1" ht="12.75" customHeight="1" x14ac:dyDescent="0.2"/>
    <row r="1625" s="3" customFormat="1" ht="12.75" customHeight="1" x14ac:dyDescent="0.2"/>
    <row r="1626" s="3" customFormat="1" ht="12.75" customHeight="1" x14ac:dyDescent="0.2"/>
    <row r="1627" s="3" customFormat="1" ht="12.75" customHeight="1" x14ac:dyDescent="0.2"/>
    <row r="1628" s="3" customFormat="1" ht="12.75" customHeight="1" x14ac:dyDescent="0.2"/>
    <row r="1629" s="3" customFormat="1" ht="12.75" customHeight="1" x14ac:dyDescent="0.2"/>
    <row r="1630" s="3" customFormat="1" ht="12.75" customHeight="1" x14ac:dyDescent="0.2"/>
    <row r="1631" s="3" customFormat="1" ht="12.75" customHeight="1" x14ac:dyDescent="0.2"/>
    <row r="1632" s="3" customFormat="1" ht="12.75" customHeight="1" x14ac:dyDescent="0.2"/>
    <row r="1633" s="3" customFormat="1" ht="12.75" customHeight="1" x14ac:dyDescent="0.2"/>
    <row r="1634" s="3" customFormat="1" ht="12.75" customHeight="1" x14ac:dyDescent="0.2"/>
    <row r="1635" s="3" customFormat="1" ht="12.75" customHeight="1" x14ac:dyDescent="0.2"/>
    <row r="1636" s="3" customFormat="1" ht="12.75" customHeight="1" x14ac:dyDescent="0.2"/>
    <row r="1637" s="3" customFormat="1" ht="12.75" customHeight="1" x14ac:dyDescent="0.2"/>
    <row r="1638" s="3" customFormat="1" ht="12.75" customHeight="1" x14ac:dyDescent="0.2"/>
    <row r="1639" s="3" customFormat="1" ht="12.75" customHeight="1" x14ac:dyDescent="0.2"/>
    <row r="1640" s="3" customFormat="1" ht="12.75" customHeight="1" x14ac:dyDescent="0.2"/>
    <row r="1641" s="3" customFormat="1" ht="12.75" customHeight="1" x14ac:dyDescent="0.2"/>
    <row r="1642" s="3" customFormat="1" ht="12.75" customHeight="1" x14ac:dyDescent="0.2"/>
    <row r="1643" s="3" customFormat="1" ht="12.75" customHeight="1" x14ac:dyDescent="0.2"/>
    <row r="1644" s="3" customFormat="1" ht="12.75" customHeight="1" x14ac:dyDescent="0.2"/>
    <row r="1645" s="3" customFormat="1" ht="12.75" customHeight="1" x14ac:dyDescent="0.2"/>
    <row r="1646" s="3" customFormat="1" ht="12.75" customHeight="1" x14ac:dyDescent="0.2"/>
    <row r="1647" s="3" customFormat="1" ht="12.75" customHeight="1" x14ac:dyDescent="0.2"/>
    <row r="1648" s="3" customFormat="1" ht="12.75" customHeight="1" x14ac:dyDescent="0.2"/>
    <row r="1649" s="3" customFormat="1" ht="12.75" customHeight="1" x14ac:dyDescent="0.2"/>
    <row r="1650" s="3" customFormat="1" ht="12.75" customHeight="1" x14ac:dyDescent="0.2"/>
    <row r="1651" s="3" customFormat="1" ht="12.75" customHeight="1" x14ac:dyDescent="0.2"/>
    <row r="1652" s="3" customFormat="1" ht="12.75" customHeight="1" x14ac:dyDescent="0.2"/>
    <row r="1653" s="3" customFormat="1" ht="12.75" customHeight="1" x14ac:dyDescent="0.2"/>
    <row r="1654" s="3" customFormat="1" ht="12.75" customHeight="1" x14ac:dyDescent="0.2"/>
    <row r="1655" s="3" customFormat="1" ht="12.75" customHeight="1" x14ac:dyDescent="0.2"/>
    <row r="1656" s="3" customFormat="1" ht="12.75" customHeight="1" x14ac:dyDescent="0.2"/>
    <row r="1657" s="3" customFormat="1" ht="12.75" customHeight="1" x14ac:dyDescent="0.2"/>
    <row r="1658" s="3" customFormat="1" ht="12.75" customHeight="1" x14ac:dyDescent="0.2"/>
    <row r="1659" s="3" customFormat="1" ht="12.75" customHeight="1" x14ac:dyDescent="0.2"/>
    <row r="1660" s="3" customFormat="1" ht="12.75" customHeight="1" x14ac:dyDescent="0.2"/>
    <row r="1661" s="3" customFormat="1" ht="12.75" customHeight="1" x14ac:dyDescent="0.2"/>
    <row r="1662" s="3" customFormat="1" ht="12.75" customHeight="1" x14ac:dyDescent="0.2"/>
    <row r="1663" s="3" customFormat="1" ht="12.75" customHeight="1" x14ac:dyDescent="0.2"/>
    <row r="1664" s="3" customFormat="1" ht="12.75" customHeight="1" x14ac:dyDescent="0.2"/>
    <row r="1665" s="3" customFormat="1" ht="12.75" customHeight="1" x14ac:dyDescent="0.2"/>
    <row r="1666" s="3" customFormat="1" ht="12.75" customHeight="1" x14ac:dyDescent="0.2"/>
    <row r="1667" s="3" customFormat="1" ht="12.75" customHeight="1" x14ac:dyDescent="0.2"/>
    <row r="1668" s="3" customFormat="1" ht="12.75" customHeight="1" x14ac:dyDescent="0.2"/>
    <row r="1669" s="3" customFormat="1" ht="12.75" customHeight="1" x14ac:dyDescent="0.2"/>
    <row r="1670" s="3" customFormat="1" ht="12.75" customHeight="1" x14ac:dyDescent="0.2"/>
    <row r="1671" s="3" customFormat="1" ht="12.75" customHeight="1" x14ac:dyDescent="0.2"/>
    <row r="1672" s="3" customFormat="1" ht="12.75" customHeight="1" x14ac:dyDescent="0.2"/>
    <row r="1673" s="3" customFormat="1" ht="12.75" customHeight="1" x14ac:dyDescent="0.2"/>
    <row r="1674" s="3" customFormat="1" ht="12.75" customHeight="1" x14ac:dyDescent="0.2"/>
    <row r="1675" s="3" customFormat="1" ht="12.75" customHeight="1" x14ac:dyDescent="0.2"/>
    <row r="1676" s="3" customFormat="1" ht="12.75" customHeight="1" x14ac:dyDescent="0.2"/>
    <row r="1677" s="3" customFormat="1" ht="12.75" customHeight="1" x14ac:dyDescent="0.2"/>
    <row r="1678" s="3" customFormat="1" ht="12.75" customHeight="1" x14ac:dyDescent="0.2"/>
    <row r="1679" s="3" customFormat="1" ht="12.75" customHeight="1" x14ac:dyDescent="0.2"/>
    <row r="1680" s="3" customFormat="1" ht="12.75" customHeight="1" x14ac:dyDescent="0.2"/>
    <row r="1681" s="3" customFormat="1" ht="12.75" customHeight="1" x14ac:dyDescent="0.2"/>
    <row r="1682" s="3" customFormat="1" ht="12.75" customHeight="1" x14ac:dyDescent="0.2"/>
    <row r="1683" s="3" customFormat="1" ht="12.75" customHeight="1" x14ac:dyDescent="0.2"/>
    <row r="1684" s="3" customFormat="1" ht="12.75" customHeight="1" x14ac:dyDescent="0.2"/>
    <row r="1685" s="3" customFormat="1" ht="12.75" customHeight="1" x14ac:dyDescent="0.2"/>
    <row r="1686" s="3" customFormat="1" ht="12.75" customHeight="1" x14ac:dyDescent="0.2"/>
    <row r="1687" s="3" customFormat="1" ht="12.75" customHeight="1" x14ac:dyDescent="0.2"/>
    <row r="1688" s="3" customFormat="1" ht="12.75" customHeight="1" x14ac:dyDescent="0.2"/>
    <row r="1689" s="3" customFormat="1" ht="12.75" customHeight="1" x14ac:dyDescent="0.2"/>
    <row r="1690" s="3" customFormat="1" ht="12.75" customHeight="1" x14ac:dyDescent="0.2"/>
    <row r="1691" s="3" customFormat="1" ht="12.75" customHeight="1" x14ac:dyDescent="0.2"/>
    <row r="1692" s="3" customFormat="1" ht="12.75" customHeight="1" x14ac:dyDescent="0.2"/>
    <row r="1693" s="3" customFormat="1" ht="12.75" customHeight="1" x14ac:dyDescent="0.2"/>
    <row r="1694" s="3" customFormat="1" ht="12.75" customHeight="1" x14ac:dyDescent="0.2"/>
    <row r="1695" s="3" customFormat="1" ht="12.75" customHeight="1" x14ac:dyDescent="0.2"/>
    <row r="1696" s="3" customFormat="1" ht="12.75" customHeight="1" x14ac:dyDescent="0.2"/>
    <row r="1697" s="3" customFormat="1" ht="12.75" customHeight="1" x14ac:dyDescent="0.2"/>
    <row r="1698" s="3" customFormat="1" ht="12.75" customHeight="1" x14ac:dyDescent="0.2"/>
    <row r="1699" s="3" customFormat="1" ht="12.75" customHeight="1" x14ac:dyDescent="0.2"/>
    <row r="1700" s="3" customFormat="1" ht="12.75" customHeight="1" x14ac:dyDescent="0.2"/>
    <row r="1701" s="3" customFormat="1" ht="12.75" customHeight="1" x14ac:dyDescent="0.2"/>
    <row r="1702" s="3" customFormat="1" ht="12.75" customHeight="1" x14ac:dyDescent="0.2"/>
    <row r="1703" s="3" customFormat="1" ht="12.75" customHeight="1" x14ac:dyDescent="0.2"/>
    <row r="1704" s="3" customFormat="1" ht="12.75" customHeight="1" x14ac:dyDescent="0.2"/>
    <row r="1705" s="3" customFormat="1" ht="12.75" customHeight="1" x14ac:dyDescent="0.2"/>
    <row r="1706" s="3" customFormat="1" ht="12.75" customHeight="1" x14ac:dyDescent="0.2"/>
    <row r="1707" s="3" customFormat="1" ht="12.75" customHeight="1" x14ac:dyDescent="0.2"/>
    <row r="1708" s="3" customFormat="1" ht="12.75" customHeight="1" x14ac:dyDescent="0.2"/>
    <row r="1709" s="3" customFormat="1" ht="12.75" customHeight="1" x14ac:dyDescent="0.2"/>
    <row r="1710" s="3" customFormat="1" ht="12.75" customHeight="1" x14ac:dyDescent="0.2"/>
    <row r="1711" s="3" customFormat="1" ht="12.75" customHeight="1" x14ac:dyDescent="0.2"/>
    <row r="1712" s="3" customFormat="1" ht="12.75" customHeight="1" x14ac:dyDescent="0.2"/>
    <row r="1713" s="3" customFormat="1" ht="12.75" customHeight="1" x14ac:dyDescent="0.2"/>
    <row r="1714" s="3" customFormat="1" ht="12.75" customHeight="1" x14ac:dyDescent="0.2"/>
    <row r="1715" s="3" customFormat="1" ht="12.75" customHeight="1" x14ac:dyDescent="0.2"/>
    <row r="1716" s="3" customFormat="1" ht="12.75" customHeight="1" x14ac:dyDescent="0.2"/>
    <row r="1717" s="3" customFormat="1" ht="12.75" customHeight="1" x14ac:dyDescent="0.2"/>
    <row r="1718" s="3" customFormat="1" ht="12.75" customHeight="1" x14ac:dyDescent="0.2"/>
    <row r="1719" s="3" customFormat="1" ht="12.75" customHeight="1" x14ac:dyDescent="0.2"/>
    <row r="1720" s="3" customFormat="1" ht="12.75" customHeight="1" x14ac:dyDescent="0.2"/>
    <row r="1721" s="3" customFormat="1" ht="12.75" customHeight="1" x14ac:dyDescent="0.2"/>
    <row r="1722" s="3" customFormat="1" ht="12.75" customHeight="1" x14ac:dyDescent="0.2"/>
    <row r="1723" s="3" customFormat="1" ht="12.75" customHeight="1" x14ac:dyDescent="0.2"/>
    <row r="1724" s="3" customFormat="1" ht="12.75" customHeight="1" x14ac:dyDescent="0.2"/>
    <row r="1725" s="3" customFormat="1" ht="12.75" customHeight="1" x14ac:dyDescent="0.2"/>
    <row r="1726" s="3" customFormat="1" ht="12.75" customHeight="1" x14ac:dyDescent="0.2"/>
    <row r="1727" s="3" customFormat="1" ht="12.75" customHeight="1" x14ac:dyDescent="0.2"/>
    <row r="1728" s="3" customFormat="1" ht="12.75" customHeight="1" x14ac:dyDescent="0.2"/>
    <row r="1729" s="3" customFormat="1" ht="12.75" customHeight="1" x14ac:dyDescent="0.2"/>
    <row r="1730" s="3" customFormat="1" ht="12.75" customHeight="1" x14ac:dyDescent="0.2"/>
    <row r="1731" s="3" customFormat="1" ht="12.75" customHeight="1" x14ac:dyDescent="0.2"/>
    <row r="1732" s="3" customFormat="1" ht="12.75" customHeight="1" x14ac:dyDescent="0.2"/>
    <row r="1733" s="3" customFormat="1" ht="12.75" customHeight="1" x14ac:dyDescent="0.2"/>
    <row r="1734" s="3" customFormat="1" ht="12.75" customHeight="1" x14ac:dyDescent="0.2"/>
    <row r="1735" s="3" customFormat="1" ht="12.75" customHeight="1" x14ac:dyDescent="0.2"/>
    <row r="1736" s="3" customFormat="1" ht="12.75" customHeight="1" x14ac:dyDescent="0.2"/>
    <row r="1737" s="3" customFormat="1" ht="12.75" customHeight="1" x14ac:dyDescent="0.2"/>
    <row r="1738" s="3" customFormat="1" ht="12.75" customHeight="1" x14ac:dyDescent="0.2"/>
    <row r="1739" s="3" customFormat="1" ht="12.75" customHeight="1" x14ac:dyDescent="0.2"/>
    <row r="1740" s="3" customFormat="1" ht="12.75" customHeight="1" x14ac:dyDescent="0.2"/>
    <row r="1741" s="3" customFormat="1" ht="12.75" customHeight="1" x14ac:dyDescent="0.2"/>
    <row r="1742" s="3" customFormat="1" ht="12.75" customHeight="1" x14ac:dyDescent="0.2"/>
    <row r="1743" s="3" customFormat="1" ht="12.75" customHeight="1" x14ac:dyDescent="0.2"/>
    <row r="1744" s="3" customFormat="1" ht="12.75" customHeight="1" x14ac:dyDescent="0.2"/>
    <row r="1745" s="3" customFormat="1" ht="12.75" customHeight="1" x14ac:dyDescent="0.2"/>
    <row r="1746" s="3" customFormat="1" ht="12.75" customHeight="1" x14ac:dyDescent="0.2"/>
    <row r="1747" s="3" customFormat="1" ht="12.75" customHeight="1" x14ac:dyDescent="0.2"/>
    <row r="1748" s="3" customFormat="1" ht="12.75" customHeight="1" x14ac:dyDescent="0.2"/>
    <row r="1749" s="3" customFormat="1" ht="12.75" customHeight="1" x14ac:dyDescent="0.2"/>
    <row r="1750" s="3" customFormat="1" ht="12.75" customHeight="1" x14ac:dyDescent="0.2"/>
    <row r="1751" s="3" customFormat="1" ht="12.75" customHeight="1" x14ac:dyDescent="0.2"/>
    <row r="1752" s="3" customFormat="1" ht="12.75" customHeight="1" x14ac:dyDescent="0.2"/>
    <row r="1753" s="3" customFormat="1" ht="12.75" customHeight="1" x14ac:dyDescent="0.2"/>
    <row r="1754" s="3" customFormat="1" ht="12.75" customHeight="1" x14ac:dyDescent="0.2"/>
    <row r="1755" s="3" customFormat="1" ht="12.75" customHeight="1" x14ac:dyDescent="0.2"/>
    <row r="1756" s="3" customFormat="1" ht="12.75" customHeight="1" x14ac:dyDescent="0.2"/>
    <row r="1757" s="3" customFormat="1" ht="12.75" customHeight="1" x14ac:dyDescent="0.2"/>
    <row r="1758" s="3" customFormat="1" ht="12.75" customHeight="1" x14ac:dyDescent="0.2"/>
    <row r="1759" s="3" customFormat="1" ht="12.75" customHeight="1" x14ac:dyDescent="0.2"/>
    <row r="1760" s="3" customFormat="1" ht="12.75" customHeight="1" x14ac:dyDescent="0.2"/>
    <row r="1761" s="3" customFormat="1" ht="12.75" customHeight="1" x14ac:dyDescent="0.2"/>
    <row r="1762" s="3" customFormat="1" ht="12.75" customHeight="1" x14ac:dyDescent="0.2"/>
    <row r="1763" s="3" customFormat="1" ht="12.75" customHeight="1" x14ac:dyDescent="0.2"/>
    <row r="1764" s="3" customFormat="1" ht="12.75" customHeight="1" x14ac:dyDescent="0.2"/>
    <row r="1765" s="3" customFormat="1" ht="12.75" customHeight="1" x14ac:dyDescent="0.2"/>
    <row r="1766" s="3" customFormat="1" ht="12.75" customHeight="1" x14ac:dyDescent="0.2"/>
    <row r="1767" s="3" customFormat="1" ht="12.75" customHeight="1" x14ac:dyDescent="0.2"/>
    <row r="1768" s="3" customFormat="1" ht="12.75" customHeight="1" x14ac:dyDescent="0.2"/>
    <row r="1769" s="3" customFormat="1" ht="12.75" customHeight="1" x14ac:dyDescent="0.2"/>
    <row r="1770" s="3" customFormat="1" ht="12.75" customHeight="1" x14ac:dyDescent="0.2"/>
    <row r="1771" s="3" customFormat="1" ht="12.75" customHeight="1" x14ac:dyDescent="0.2"/>
    <row r="1772" s="3" customFormat="1" ht="12.75" customHeight="1" x14ac:dyDescent="0.2"/>
    <row r="1773" s="3" customFormat="1" ht="12.75" customHeight="1" x14ac:dyDescent="0.2"/>
    <row r="1774" s="3" customFormat="1" ht="12.75" customHeight="1" x14ac:dyDescent="0.2"/>
    <row r="1775" s="3" customFormat="1" ht="12.75" customHeight="1" x14ac:dyDescent="0.2"/>
    <row r="1776" s="3" customFormat="1" ht="12.75" customHeight="1" x14ac:dyDescent="0.2"/>
    <row r="1777" s="3" customFormat="1" ht="12.75" customHeight="1" x14ac:dyDescent="0.2"/>
    <row r="1778" s="3" customFormat="1" ht="12.75" customHeight="1" x14ac:dyDescent="0.2"/>
    <row r="1779" s="3" customFormat="1" ht="12.75" customHeight="1" x14ac:dyDescent="0.2"/>
    <row r="1780" s="3" customFormat="1" ht="12.75" customHeight="1" x14ac:dyDescent="0.2"/>
    <row r="1781" s="3" customFormat="1" ht="12.75" customHeight="1" x14ac:dyDescent="0.2"/>
    <row r="1782" s="3" customFormat="1" ht="12.75" customHeight="1" x14ac:dyDescent="0.2"/>
    <row r="1783" s="3" customFormat="1" ht="12.75" customHeight="1" x14ac:dyDescent="0.2"/>
    <row r="1784" s="3" customFormat="1" ht="12.75" customHeight="1" x14ac:dyDescent="0.2"/>
    <row r="1785" s="3" customFormat="1" ht="12.75" customHeight="1" x14ac:dyDescent="0.2"/>
    <row r="1786" s="3" customFormat="1" ht="12.75" customHeight="1" x14ac:dyDescent="0.2"/>
    <row r="1787" s="3" customFormat="1" ht="12.75" customHeight="1" x14ac:dyDescent="0.2"/>
    <row r="1788" s="3" customFormat="1" ht="12.75" customHeight="1" x14ac:dyDescent="0.2"/>
    <row r="1789" s="3" customFormat="1" ht="12.75" customHeight="1" x14ac:dyDescent="0.2"/>
    <row r="1790" s="3" customFormat="1" ht="12.75" customHeight="1" x14ac:dyDescent="0.2"/>
    <row r="1791" s="3" customFormat="1" ht="12.75" customHeight="1" x14ac:dyDescent="0.2"/>
    <row r="1792" s="3" customFormat="1" ht="12.75" customHeight="1" x14ac:dyDescent="0.2"/>
    <row r="1793" s="3" customFormat="1" ht="12.75" customHeight="1" x14ac:dyDescent="0.2"/>
    <row r="1794" s="3" customFormat="1" ht="12.75" customHeight="1" x14ac:dyDescent="0.2"/>
    <row r="1795" s="3" customFormat="1" ht="12.75" customHeight="1" x14ac:dyDescent="0.2"/>
    <row r="1796" s="3" customFormat="1" ht="12.75" customHeight="1" x14ac:dyDescent="0.2"/>
    <row r="1797" s="3" customFormat="1" ht="12.75" customHeight="1" x14ac:dyDescent="0.2"/>
    <row r="1798" s="3" customFormat="1" ht="12.75" customHeight="1" x14ac:dyDescent="0.2"/>
    <row r="1799" s="3" customFormat="1" ht="12.75" customHeight="1" x14ac:dyDescent="0.2"/>
    <row r="1800" s="3" customFormat="1" ht="12.75" customHeight="1" x14ac:dyDescent="0.2"/>
    <row r="1801" s="3" customFormat="1" ht="12.75" customHeight="1" x14ac:dyDescent="0.2"/>
    <row r="1802" s="3" customFormat="1" ht="12.75" customHeight="1" x14ac:dyDescent="0.2"/>
    <row r="1803" s="3" customFormat="1" ht="12.75" customHeight="1" x14ac:dyDescent="0.2"/>
    <row r="1804" s="3" customFormat="1" ht="12.75" customHeight="1" x14ac:dyDescent="0.2"/>
    <row r="1805" s="3" customFormat="1" ht="12.75" customHeight="1" x14ac:dyDescent="0.2"/>
    <row r="1806" s="3" customFormat="1" ht="12.75" customHeight="1" x14ac:dyDescent="0.2"/>
    <row r="1807" s="3" customFormat="1" ht="12.75" customHeight="1" x14ac:dyDescent="0.2"/>
    <row r="1808" s="3" customFormat="1" ht="12.75" customHeight="1" x14ac:dyDescent="0.2"/>
    <row r="1809" s="3" customFormat="1" ht="12.75" customHeight="1" x14ac:dyDescent="0.2"/>
    <row r="1810" s="3" customFormat="1" ht="12.75" customHeight="1" x14ac:dyDescent="0.2"/>
    <row r="1811" s="3" customFormat="1" ht="12.75" customHeight="1" x14ac:dyDescent="0.2"/>
    <row r="1812" s="3" customFormat="1" ht="12.75" customHeight="1" x14ac:dyDescent="0.2"/>
    <row r="1813" s="3" customFormat="1" ht="12.75" customHeight="1" x14ac:dyDescent="0.2"/>
    <row r="1814" s="3" customFormat="1" ht="12.75" customHeight="1" x14ac:dyDescent="0.2"/>
    <row r="1815" s="3" customFormat="1" ht="12.75" customHeight="1" x14ac:dyDescent="0.2"/>
    <row r="1816" s="3" customFormat="1" ht="12.75" customHeight="1" x14ac:dyDescent="0.2"/>
    <row r="1817" s="3" customFormat="1" ht="12.75" customHeight="1" x14ac:dyDescent="0.2"/>
    <row r="1818" s="3" customFormat="1" ht="12.75" customHeight="1" x14ac:dyDescent="0.2"/>
    <row r="1819" s="3" customFormat="1" ht="12.75" customHeight="1" x14ac:dyDescent="0.2"/>
    <row r="1820" s="3" customFormat="1" ht="12.75" customHeight="1" x14ac:dyDescent="0.2"/>
    <row r="1821" s="3" customFormat="1" ht="12.75" customHeight="1" x14ac:dyDescent="0.2"/>
    <row r="1822" s="3" customFormat="1" ht="12.75" customHeight="1" x14ac:dyDescent="0.2"/>
    <row r="1823" s="3" customFormat="1" ht="12.75" customHeight="1" x14ac:dyDescent="0.2"/>
    <row r="1824" s="3" customFormat="1" ht="12.75" customHeight="1" x14ac:dyDescent="0.2"/>
    <row r="1825" s="3" customFormat="1" ht="12.75" customHeight="1" x14ac:dyDescent="0.2"/>
    <row r="1826" s="3" customFormat="1" ht="12.75" customHeight="1" x14ac:dyDescent="0.2"/>
    <row r="1827" s="3" customFormat="1" ht="12.75" customHeight="1" x14ac:dyDescent="0.2"/>
    <row r="1828" s="3" customFormat="1" ht="12.75" customHeight="1" x14ac:dyDescent="0.2"/>
    <row r="1829" s="3" customFormat="1" ht="12.75" customHeight="1" x14ac:dyDescent="0.2"/>
    <row r="1830" s="3" customFormat="1" ht="12.75" customHeight="1" x14ac:dyDescent="0.2"/>
    <row r="1831" s="3" customFormat="1" ht="12.75" customHeight="1" x14ac:dyDescent="0.2"/>
    <row r="1832" s="3" customFormat="1" ht="12.75" customHeight="1" x14ac:dyDescent="0.2"/>
    <row r="1833" s="3" customFormat="1" ht="12.75" customHeight="1" x14ac:dyDescent="0.2"/>
    <row r="1834" s="3" customFormat="1" ht="12.75" customHeight="1" x14ac:dyDescent="0.2"/>
    <row r="1835" s="3" customFormat="1" ht="12.75" customHeight="1" x14ac:dyDescent="0.2"/>
    <row r="1836" s="3" customFormat="1" ht="12.75" customHeight="1" x14ac:dyDescent="0.2"/>
    <row r="1837" s="3" customFormat="1" ht="12.75" customHeight="1" x14ac:dyDescent="0.2"/>
    <row r="1838" s="3" customFormat="1" ht="12.75" customHeight="1" x14ac:dyDescent="0.2"/>
    <row r="1839" s="3" customFormat="1" ht="12.75" customHeight="1" x14ac:dyDescent="0.2"/>
    <row r="1840" s="3" customFormat="1" ht="12.75" customHeight="1" x14ac:dyDescent="0.2"/>
    <row r="1841" s="3" customFormat="1" ht="12.75" customHeight="1" x14ac:dyDescent="0.2"/>
    <row r="1842" s="3" customFormat="1" ht="12.75" customHeight="1" x14ac:dyDescent="0.2"/>
    <row r="1843" s="3" customFormat="1" ht="12.75" customHeight="1" x14ac:dyDescent="0.2"/>
    <row r="1844" s="3" customFormat="1" ht="12.75" customHeight="1" x14ac:dyDescent="0.2"/>
    <row r="1845" s="3" customFormat="1" ht="12.75" customHeight="1" x14ac:dyDescent="0.2"/>
    <row r="1846" s="3" customFormat="1" ht="12.75" customHeight="1" x14ac:dyDescent="0.2"/>
    <row r="1847" s="3" customFormat="1" ht="12.75" customHeight="1" x14ac:dyDescent="0.2"/>
    <row r="1848" s="3" customFormat="1" ht="12.75" customHeight="1" x14ac:dyDescent="0.2"/>
    <row r="1849" s="3" customFormat="1" ht="12.75" customHeight="1" x14ac:dyDescent="0.2"/>
    <row r="1850" s="3" customFormat="1" ht="12.75" customHeight="1" x14ac:dyDescent="0.2"/>
    <row r="1851" s="3" customFormat="1" ht="12.75" customHeight="1" x14ac:dyDescent="0.2"/>
    <row r="1852" s="3" customFormat="1" ht="12.75" customHeight="1" x14ac:dyDescent="0.2"/>
    <row r="1853" s="3" customFormat="1" ht="12.75" customHeight="1" x14ac:dyDescent="0.2"/>
    <row r="1854" s="3" customFormat="1" ht="12.75" customHeight="1" x14ac:dyDescent="0.2"/>
    <row r="1855" s="3" customFormat="1" ht="12.75" customHeight="1" x14ac:dyDescent="0.2"/>
    <row r="1856" s="3" customFormat="1" ht="12.75" customHeight="1" x14ac:dyDescent="0.2"/>
    <row r="1857" s="3" customFormat="1" ht="12.75" customHeight="1" x14ac:dyDescent="0.2"/>
    <row r="1858" s="3" customFormat="1" ht="12.75" customHeight="1" x14ac:dyDescent="0.2"/>
    <row r="1859" s="3" customFormat="1" ht="12.75" customHeight="1" x14ac:dyDescent="0.2"/>
    <row r="1860" s="3" customFormat="1" ht="12.75" customHeight="1" x14ac:dyDescent="0.2"/>
    <row r="1861" s="3" customFormat="1" ht="12.75" customHeight="1" x14ac:dyDescent="0.2"/>
    <row r="1862" s="3" customFormat="1" ht="12.75" customHeight="1" x14ac:dyDescent="0.2"/>
    <row r="1863" s="3" customFormat="1" ht="12.75" customHeight="1" x14ac:dyDescent="0.2"/>
    <row r="1864" s="3" customFormat="1" ht="12.75" customHeight="1" x14ac:dyDescent="0.2"/>
    <row r="1865" s="3" customFormat="1" ht="12.75" customHeight="1" x14ac:dyDescent="0.2"/>
    <row r="1866" s="3" customFormat="1" ht="12.75" customHeight="1" x14ac:dyDescent="0.2"/>
    <row r="1867" s="3" customFormat="1" ht="12.75" customHeight="1" x14ac:dyDescent="0.2"/>
    <row r="1868" s="3" customFormat="1" ht="12.75" customHeight="1" x14ac:dyDescent="0.2"/>
    <row r="1869" s="3" customFormat="1" ht="12.75" customHeight="1" x14ac:dyDescent="0.2"/>
    <row r="1870" s="3" customFormat="1" ht="12.75" customHeight="1" x14ac:dyDescent="0.2"/>
    <row r="1871" s="3" customFormat="1" ht="12.75" customHeight="1" x14ac:dyDescent="0.2"/>
    <row r="1872" s="3" customFormat="1" ht="12.75" customHeight="1" x14ac:dyDescent="0.2"/>
    <row r="1873" s="3" customFormat="1" ht="12.75" customHeight="1" x14ac:dyDescent="0.2"/>
    <row r="1874" s="3" customFormat="1" ht="12.75" customHeight="1" x14ac:dyDescent="0.2"/>
    <row r="1875" s="3" customFormat="1" ht="12.75" customHeight="1" x14ac:dyDescent="0.2"/>
    <row r="1876" s="3" customFormat="1" ht="12.75" customHeight="1" x14ac:dyDescent="0.2"/>
    <row r="1877" s="3" customFormat="1" ht="12.75" customHeight="1" x14ac:dyDescent="0.2"/>
    <row r="1878" s="3" customFormat="1" ht="12.75" customHeight="1" x14ac:dyDescent="0.2"/>
    <row r="1879" s="3" customFormat="1" ht="12.75" customHeight="1" x14ac:dyDescent="0.2"/>
    <row r="1880" s="3" customFormat="1" ht="12.75" customHeight="1" x14ac:dyDescent="0.2"/>
    <row r="1881" s="3" customFormat="1" ht="12.75" customHeight="1" x14ac:dyDescent="0.2"/>
    <row r="1882" s="3" customFormat="1" ht="12.75" customHeight="1" x14ac:dyDescent="0.2"/>
    <row r="1883" s="3" customFormat="1" ht="12.75" customHeight="1" x14ac:dyDescent="0.2"/>
    <row r="1884" s="3" customFormat="1" ht="12.75" customHeight="1" x14ac:dyDescent="0.2"/>
    <row r="1885" s="3" customFormat="1" ht="12.75" customHeight="1" x14ac:dyDescent="0.2"/>
    <row r="1886" s="3" customFormat="1" ht="12.75" customHeight="1" x14ac:dyDescent="0.2"/>
    <row r="1887" s="3" customFormat="1" ht="12.75" customHeight="1" x14ac:dyDescent="0.2"/>
    <row r="1888" s="3" customFormat="1" ht="12.75" customHeight="1" x14ac:dyDescent="0.2"/>
    <row r="1889" s="3" customFormat="1" ht="12.75" customHeight="1" x14ac:dyDescent="0.2"/>
    <row r="1890" s="3" customFormat="1" ht="12.75" customHeight="1" x14ac:dyDescent="0.2"/>
    <row r="1891" s="3" customFormat="1" ht="12.75" customHeight="1" x14ac:dyDescent="0.2"/>
    <row r="1892" s="3" customFormat="1" ht="12.75" customHeight="1" x14ac:dyDescent="0.2"/>
    <row r="1893" s="3" customFormat="1" ht="12.75" customHeight="1" x14ac:dyDescent="0.2"/>
    <row r="1894" s="3" customFormat="1" ht="12.75" customHeight="1" x14ac:dyDescent="0.2"/>
    <row r="1895" s="3" customFormat="1" ht="12.75" customHeight="1" x14ac:dyDescent="0.2"/>
    <row r="1896" s="3" customFormat="1" ht="12.75" customHeight="1" x14ac:dyDescent="0.2"/>
    <row r="1897" s="3" customFormat="1" ht="12.75" customHeight="1" x14ac:dyDescent="0.2"/>
    <row r="1898" s="3" customFormat="1" ht="12.75" customHeight="1" x14ac:dyDescent="0.2"/>
    <row r="1899" s="3" customFormat="1" ht="12.75" customHeight="1" x14ac:dyDescent="0.2"/>
    <row r="1900" s="3" customFormat="1" ht="12.75" customHeight="1" x14ac:dyDescent="0.2"/>
    <row r="1901" s="3" customFormat="1" ht="12.75" customHeight="1" x14ac:dyDescent="0.2"/>
    <row r="1902" s="3" customFormat="1" ht="12.75" customHeight="1" x14ac:dyDescent="0.2"/>
    <row r="1903" s="3" customFormat="1" ht="12.75" customHeight="1" x14ac:dyDescent="0.2"/>
    <row r="1904" s="3" customFormat="1" ht="12.75" customHeight="1" x14ac:dyDescent="0.2"/>
    <row r="1905" s="3" customFormat="1" ht="12.75" customHeight="1" x14ac:dyDescent="0.2"/>
    <row r="1906" s="3" customFormat="1" ht="12.75" customHeight="1" x14ac:dyDescent="0.2"/>
    <row r="1907" s="3" customFormat="1" ht="12.75" customHeight="1" x14ac:dyDescent="0.2"/>
    <row r="1908" s="3" customFormat="1" ht="12.75" customHeight="1" x14ac:dyDescent="0.2"/>
    <row r="1909" s="3" customFormat="1" ht="12.75" customHeight="1" x14ac:dyDescent="0.2"/>
    <row r="1910" s="3" customFormat="1" ht="12.75" customHeight="1" x14ac:dyDescent="0.2"/>
    <row r="1911" s="3" customFormat="1" ht="12.75" customHeight="1" x14ac:dyDescent="0.2"/>
    <row r="1912" s="3" customFormat="1" ht="12.75" customHeight="1" x14ac:dyDescent="0.2"/>
    <row r="1913" s="3" customFormat="1" ht="12.75" customHeight="1" x14ac:dyDescent="0.2"/>
    <row r="1914" s="3" customFormat="1" ht="12.75" customHeight="1" x14ac:dyDescent="0.2"/>
    <row r="1915" s="3" customFormat="1" ht="12.75" customHeight="1" x14ac:dyDescent="0.2"/>
    <row r="1916" s="3" customFormat="1" ht="12.75" customHeight="1" x14ac:dyDescent="0.2"/>
    <row r="1917" s="3" customFormat="1" ht="12.75" customHeight="1" x14ac:dyDescent="0.2"/>
    <row r="1918" s="3" customFormat="1" ht="12.75" customHeight="1" x14ac:dyDescent="0.2"/>
    <row r="1919" s="3" customFormat="1" ht="12.75" customHeight="1" x14ac:dyDescent="0.2"/>
    <row r="1920" s="3" customFormat="1" ht="12.75" customHeight="1" x14ac:dyDescent="0.2"/>
    <row r="1921" s="3" customFormat="1" ht="12.75" customHeight="1" x14ac:dyDescent="0.2"/>
    <row r="1922" s="3" customFormat="1" ht="12.75" customHeight="1" x14ac:dyDescent="0.2"/>
    <row r="1923" s="3" customFormat="1" ht="12.75" customHeight="1" x14ac:dyDescent="0.2"/>
    <row r="1924" s="3" customFormat="1" ht="12.75" customHeight="1" x14ac:dyDescent="0.2"/>
    <row r="1925" s="3" customFormat="1" ht="12.75" customHeight="1" x14ac:dyDescent="0.2"/>
    <row r="1926" s="3" customFormat="1" ht="12.75" customHeight="1" x14ac:dyDescent="0.2"/>
    <row r="1927" s="3" customFormat="1" ht="12.75" customHeight="1" x14ac:dyDescent="0.2"/>
    <row r="1928" s="3" customFormat="1" ht="12.75" customHeight="1" x14ac:dyDescent="0.2"/>
    <row r="1929" s="3" customFormat="1" ht="12.75" customHeight="1" x14ac:dyDescent="0.2"/>
    <row r="1930" s="3" customFormat="1" ht="12.75" customHeight="1" x14ac:dyDescent="0.2"/>
    <row r="1931" s="3" customFormat="1" ht="12.75" customHeight="1" x14ac:dyDescent="0.2"/>
    <row r="1932" s="3" customFormat="1" ht="12.75" customHeight="1" x14ac:dyDescent="0.2"/>
    <row r="1933" s="3" customFormat="1" ht="12.75" customHeight="1" x14ac:dyDescent="0.2"/>
    <row r="1934" s="3" customFormat="1" ht="12.75" customHeight="1" x14ac:dyDescent="0.2"/>
    <row r="1935" s="3" customFormat="1" ht="12.75" customHeight="1" x14ac:dyDescent="0.2"/>
    <row r="1936" s="3" customFormat="1" ht="12.75" customHeight="1" x14ac:dyDescent="0.2"/>
    <row r="1937" s="3" customFormat="1" ht="12.75" customHeight="1" x14ac:dyDescent="0.2"/>
    <row r="1938" s="3" customFormat="1" ht="12.75" customHeight="1" x14ac:dyDescent="0.2"/>
    <row r="1939" s="3" customFormat="1" ht="12.75" customHeight="1" x14ac:dyDescent="0.2"/>
    <row r="1940" s="3" customFormat="1" ht="12.75" customHeight="1" x14ac:dyDescent="0.2"/>
    <row r="1941" s="3" customFormat="1" ht="12.75" customHeight="1" x14ac:dyDescent="0.2"/>
    <row r="1942" s="3" customFormat="1" ht="12.75" customHeight="1" x14ac:dyDescent="0.2"/>
    <row r="1943" s="3" customFormat="1" ht="12.75" customHeight="1" x14ac:dyDescent="0.2"/>
    <row r="1944" s="3" customFormat="1" ht="12.75" customHeight="1" x14ac:dyDescent="0.2"/>
    <row r="1945" s="3" customFormat="1" ht="12.75" customHeight="1" x14ac:dyDescent="0.2"/>
    <row r="1946" s="3" customFormat="1" ht="12.75" customHeight="1" x14ac:dyDescent="0.2"/>
    <row r="1947" s="3" customFormat="1" ht="12.75" customHeight="1" x14ac:dyDescent="0.2"/>
    <row r="1948" s="3" customFormat="1" ht="12.75" customHeight="1" x14ac:dyDescent="0.2"/>
    <row r="1949" s="3" customFormat="1" ht="12.75" customHeight="1" x14ac:dyDescent="0.2"/>
    <row r="1950" s="3" customFormat="1" ht="12.75" customHeight="1" x14ac:dyDescent="0.2"/>
    <row r="1951" s="3" customFormat="1" ht="12.75" customHeight="1" x14ac:dyDescent="0.2"/>
    <row r="1952" s="3" customFormat="1" ht="12.75" customHeight="1" x14ac:dyDescent="0.2"/>
    <row r="1953" s="3" customFormat="1" ht="12.75" customHeight="1" x14ac:dyDescent="0.2"/>
    <row r="1954" s="3" customFormat="1" ht="12.75" customHeight="1" x14ac:dyDescent="0.2"/>
    <row r="1955" s="3" customFormat="1" ht="12.75" customHeight="1" x14ac:dyDescent="0.2"/>
    <row r="1956" s="3" customFormat="1" ht="12.75" customHeight="1" x14ac:dyDescent="0.2"/>
    <row r="1957" s="3" customFormat="1" ht="12.75" customHeight="1" x14ac:dyDescent="0.2"/>
    <row r="1958" s="3" customFormat="1" ht="12.75" customHeight="1" x14ac:dyDescent="0.2"/>
    <row r="1959" s="3" customFormat="1" ht="12.75" customHeight="1" x14ac:dyDescent="0.2"/>
    <row r="1960" s="3" customFormat="1" ht="12.75" customHeight="1" x14ac:dyDescent="0.2"/>
    <row r="1961" s="3" customFormat="1" ht="12.75" customHeight="1" x14ac:dyDescent="0.2"/>
    <row r="1962" s="3" customFormat="1" ht="12.75" customHeight="1" x14ac:dyDescent="0.2"/>
    <row r="1963" s="3" customFormat="1" ht="12.75" customHeight="1" x14ac:dyDescent="0.2"/>
    <row r="1964" s="3" customFormat="1" ht="12.75" customHeight="1" x14ac:dyDescent="0.2"/>
    <row r="1965" s="3" customFormat="1" ht="12.75" customHeight="1" x14ac:dyDescent="0.2"/>
    <row r="1966" s="3" customFormat="1" ht="12.75" customHeight="1" x14ac:dyDescent="0.2"/>
    <row r="1967" s="3" customFormat="1" ht="12.75" customHeight="1" x14ac:dyDescent="0.2"/>
    <row r="1968" s="3" customFormat="1" ht="12.75" customHeight="1" x14ac:dyDescent="0.2"/>
    <row r="1969" s="3" customFormat="1" ht="12.75" customHeight="1" x14ac:dyDescent="0.2"/>
    <row r="1970" s="3" customFormat="1" ht="12.75" customHeight="1" x14ac:dyDescent="0.2"/>
    <row r="1971" s="3" customFormat="1" ht="12.75" customHeight="1" x14ac:dyDescent="0.2"/>
    <row r="1972" s="3" customFormat="1" ht="12.75" customHeight="1" x14ac:dyDescent="0.2"/>
    <row r="1973" s="3" customFormat="1" ht="12.75" customHeight="1" x14ac:dyDescent="0.2"/>
    <row r="1974" s="3" customFormat="1" ht="12.75" customHeight="1" x14ac:dyDescent="0.2"/>
    <row r="1975" s="3" customFormat="1" ht="12.75" customHeight="1" x14ac:dyDescent="0.2"/>
    <row r="1976" s="3" customFormat="1" ht="12.75" customHeight="1" x14ac:dyDescent="0.2"/>
    <row r="1977" s="3" customFormat="1" ht="12.75" customHeight="1" x14ac:dyDescent="0.2"/>
    <row r="1978" s="3" customFormat="1" ht="12.75" customHeight="1" x14ac:dyDescent="0.2"/>
    <row r="1979" s="3" customFormat="1" ht="12.75" customHeight="1" x14ac:dyDescent="0.2"/>
    <row r="1980" s="3" customFormat="1" ht="12.75" customHeight="1" x14ac:dyDescent="0.2"/>
    <row r="1981" s="3" customFormat="1" ht="12.75" customHeight="1" x14ac:dyDescent="0.2"/>
    <row r="1982" s="3" customFormat="1" ht="12.75" customHeight="1" x14ac:dyDescent="0.2"/>
    <row r="1983" s="3" customFormat="1" ht="12.75" customHeight="1" x14ac:dyDescent="0.2"/>
    <row r="1984" s="3" customFormat="1" ht="12.75" customHeight="1" x14ac:dyDescent="0.2"/>
    <row r="1985" s="3" customFormat="1" ht="12.75" customHeight="1" x14ac:dyDescent="0.2"/>
    <row r="1986" s="3" customFormat="1" ht="12.75" customHeight="1" x14ac:dyDescent="0.2"/>
    <row r="1987" s="3" customFormat="1" ht="12.75" customHeight="1" x14ac:dyDescent="0.2"/>
    <row r="1988" s="3" customFormat="1" ht="12.75" customHeight="1" x14ac:dyDescent="0.2"/>
    <row r="1989" s="3" customFormat="1" ht="12.75" customHeight="1" x14ac:dyDescent="0.2"/>
    <row r="1990" s="3" customFormat="1" ht="12.75" customHeight="1" x14ac:dyDescent="0.2"/>
    <row r="1991" s="3" customFormat="1" ht="12.75" customHeight="1" x14ac:dyDescent="0.2"/>
    <row r="1992" s="3" customFormat="1" ht="12.75" customHeight="1" x14ac:dyDescent="0.2"/>
    <row r="1993" s="3" customFormat="1" ht="12.75" customHeight="1" x14ac:dyDescent="0.2"/>
    <row r="1994" s="3" customFormat="1" ht="12.75" customHeight="1" x14ac:dyDescent="0.2"/>
    <row r="1995" s="3" customFormat="1" ht="12.75" customHeight="1" x14ac:dyDescent="0.2"/>
    <row r="1996" s="3" customFormat="1" ht="12.75" customHeight="1" x14ac:dyDescent="0.2"/>
    <row r="1997" s="3" customFormat="1" ht="12.75" customHeight="1" x14ac:dyDescent="0.2"/>
    <row r="1998" s="3" customFormat="1" ht="12.75" customHeight="1" x14ac:dyDescent="0.2"/>
    <row r="1999" s="3" customFormat="1" ht="12.75" customHeight="1" x14ac:dyDescent="0.2"/>
    <row r="2000" s="3" customFormat="1" ht="12.75" customHeight="1" x14ac:dyDescent="0.2"/>
    <row r="2001" s="3" customFormat="1" ht="12.75" customHeight="1" x14ac:dyDescent="0.2"/>
    <row r="2002" s="3" customFormat="1" ht="12.75" customHeight="1" x14ac:dyDescent="0.2"/>
    <row r="2003" s="3" customFormat="1" ht="12.75" customHeight="1" x14ac:dyDescent="0.2"/>
    <row r="2004" s="3" customFormat="1" ht="12.75" customHeight="1" x14ac:dyDescent="0.2"/>
    <row r="2005" s="3" customFormat="1" ht="12.75" customHeight="1" x14ac:dyDescent="0.2"/>
    <row r="2006" s="3" customFormat="1" ht="12.75" customHeight="1" x14ac:dyDescent="0.2"/>
    <row r="2007" s="3" customFormat="1" ht="12.75" customHeight="1" x14ac:dyDescent="0.2"/>
    <row r="2008" s="3" customFormat="1" ht="12.75" customHeight="1" x14ac:dyDescent="0.2"/>
    <row r="2009" s="3" customFormat="1" ht="12.75" customHeight="1" x14ac:dyDescent="0.2"/>
    <row r="2010" s="3" customFormat="1" ht="12.75" customHeight="1" x14ac:dyDescent="0.2"/>
    <row r="2011" s="3" customFormat="1" ht="12.75" customHeight="1" x14ac:dyDescent="0.2"/>
    <row r="2012" s="3" customFormat="1" ht="12.75" customHeight="1" x14ac:dyDescent="0.2"/>
    <row r="2013" s="3" customFormat="1" ht="12.75" customHeight="1" x14ac:dyDescent="0.2"/>
    <row r="2014" s="3" customFormat="1" ht="12.75" customHeight="1" x14ac:dyDescent="0.2"/>
    <row r="2015" s="3" customFormat="1" ht="12.75" customHeight="1" x14ac:dyDescent="0.2"/>
    <row r="2016" s="3" customFormat="1" ht="12.75" customHeight="1" x14ac:dyDescent="0.2"/>
    <row r="2017" s="3" customFormat="1" ht="12.75" customHeight="1" x14ac:dyDescent="0.2"/>
    <row r="2018" s="3" customFormat="1" ht="12.75" customHeight="1" x14ac:dyDescent="0.2"/>
    <row r="2019" s="3" customFormat="1" ht="12.75" customHeight="1" x14ac:dyDescent="0.2"/>
    <row r="2020" s="3" customFormat="1" ht="12.75" customHeight="1" x14ac:dyDescent="0.2"/>
    <row r="2021" s="3" customFormat="1" ht="12.75" customHeight="1" x14ac:dyDescent="0.2"/>
    <row r="2022" s="3" customFormat="1" ht="12.75" customHeight="1" x14ac:dyDescent="0.2"/>
    <row r="2023" s="3" customFormat="1" ht="12.75" customHeight="1" x14ac:dyDescent="0.2"/>
    <row r="2024" s="3" customFormat="1" ht="12.75" customHeight="1" x14ac:dyDescent="0.2"/>
    <row r="2025" s="3" customFormat="1" ht="12.75" customHeight="1" x14ac:dyDescent="0.2"/>
  </sheetData>
  <printOptions gridLines="1" gridLinesSet="0"/>
  <pageMargins left="0.51181100000000002" right="0.51181100000000002" top="0.78740199999999982" bottom="0.78740199999999982" header="0.5" footer="0.5"/>
  <pageSetup paperSize="9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53"/>
  <sheetViews>
    <sheetView zoomScaleNormal="100" workbookViewId="0">
      <pane xSplit="1" ySplit="7" topLeftCell="B8" activePane="bottomRight" state="frozen"/>
      <selection activeCell="U24" sqref="U24"/>
      <selection pane="topRight" activeCell="U24" sqref="U24"/>
      <selection pane="bottomLeft" activeCell="U24" sqref="U24"/>
      <selection pane="bottomRight" activeCell="K28" sqref="K28"/>
    </sheetView>
  </sheetViews>
  <sheetFormatPr defaultColWidth="11.42578125" defaultRowHeight="20.100000000000001" customHeight="1" x14ac:dyDescent="0.2"/>
  <cols>
    <col min="1" max="1" width="20.28515625" style="1" customWidth="1"/>
    <col min="2" max="3" width="12.7109375" style="1" customWidth="1"/>
    <col min="4" max="4" width="7.85546875" style="1" customWidth="1"/>
    <col min="5" max="6" width="12.7109375" style="1" customWidth="1"/>
    <col min="7" max="7" width="7.85546875" style="1" customWidth="1"/>
    <col min="8" max="9" width="11.42578125" style="1" customWidth="1"/>
    <col min="10" max="10" width="7.42578125" style="1" customWidth="1"/>
    <col min="11" max="257" width="11.42578125" style="1" customWidth="1"/>
  </cols>
  <sheetData>
    <row r="1" spans="1:23" ht="24.75" customHeight="1" x14ac:dyDescent="0.2">
      <c r="A1" s="74"/>
      <c r="B1" s="74"/>
      <c r="C1" s="74"/>
      <c r="D1" s="74"/>
      <c r="E1" s="74"/>
      <c r="F1" s="74"/>
      <c r="G1" s="74"/>
      <c r="H1" s="74"/>
      <c r="I1" s="74"/>
      <c r="J1" s="74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ht="15.6" customHeight="1" x14ac:dyDescent="0.2">
      <c r="A2" s="566" t="s">
        <v>20</v>
      </c>
      <c r="B2" s="566"/>
      <c r="C2" s="566"/>
      <c r="D2" s="566"/>
      <c r="E2" s="566"/>
      <c r="F2" s="566"/>
      <c r="G2" s="566"/>
      <c r="H2" s="566"/>
      <c r="I2" s="566"/>
      <c r="J2" s="566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spans="1:23" ht="24" customHeight="1" x14ac:dyDescent="0.2">
      <c r="A3" s="543" t="s">
        <v>117</v>
      </c>
      <c r="B3" s="543"/>
      <c r="C3" s="543"/>
      <c r="D3" s="543"/>
      <c r="E3" s="543"/>
      <c r="F3" s="543"/>
      <c r="G3" s="543"/>
      <c r="H3" s="543"/>
      <c r="I3" s="543"/>
      <c r="J3" s="543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</row>
    <row r="4" spans="1:23" ht="16.5" customHeight="1" x14ac:dyDescent="0.2">
      <c r="A4" s="543" t="s">
        <v>0</v>
      </c>
      <c r="B4" s="543"/>
      <c r="C4" s="543"/>
      <c r="D4" s="543"/>
      <c r="E4" s="543"/>
      <c r="F4" s="543"/>
      <c r="G4" s="543"/>
      <c r="H4" s="543"/>
      <c r="I4" s="543"/>
      <c r="J4" s="543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</row>
    <row r="5" spans="1:23" ht="19.5" customHeight="1" x14ac:dyDescent="0.2">
      <c r="A5" s="567" t="s">
        <v>63</v>
      </c>
      <c r="B5" s="561" t="s">
        <v>113</v>
      </c>
      <c r="C5" s="561"/>
      <c r="D5" s="561"/>
      <c r="E5" s="561"/>
      <c r="F5" s="561"/>
      <c r="G5" s="561"/>
      <c r="H5" s="561" t="s">
        <v>112</v>
      </c>
      <c r="I5" s="561"/>
      <c r="J5" s="561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</row>
    <row r="6" spans="1:23" ht="19.5" customHeight="1" x14ac:dyDescent="0.2">
      <c r="A6" s="568"/>
      <c r="B6" s="561" t="s">
        <v>114</v>
      </c>
      <c r="C6" s="561"/>
      <c r="D6" s="561"/>
      <c r="E6" s="561" t="s">
        <v>58</v>
      </c>
      <c r="F6" s="561"/>
      <c r="G6" s="561"/>
      <c r="H6" s="561"/>
      <c r="I6" s="561"/>
      <c r="J6" s="561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</row>
    <row r="7" spans="1:23" ht="19.5" customHeight="1" x14ac:dyDescent="0.2">
      <c r="A7" s="568"/>
      <c r="B7" s="348" t="s">
        <v>2</v>
      </c>
      <c r="C7" s="349" t="s">
        <v>4</v>
      </c>
      <c r="D7" s="349" t="s">
        <v>67</v>
      </c>
      <c r="E7" s="349" t="s">
        <v>2</v>
      </c>
      <c r="F7" s="349" t="s">
        <v>4</v>
      </c>
      <c r="G7" s="349" t="s">
        <v>67</v>
      </c>
      <c r="H7" s="349" t="s">
        <v>2</v>
      </c>
      <c r="I7" s="349" t="s">
        <v>4</v>
      </c>
      <c r="J7" s="349" t="s">
        <v>67</v>
      </c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</row>
    <row r="8" spans="1:23" ht="15" customHeight="1" x14ac:dyDescent="0.2">
      <c r="A8" s="569"/>
      <c r="B8" s="343" t="s">
        <v>69</v>
      </c>
      <c r="C8" s="340" t="s">
        <v>69</v>
      </c>
      <c r="D8" s="341" t="s">
        <v>70</v>
      </c>
      <c r="E8" s="339" t="s">
        <v>73</v>
      </c>
      <c r="F8" s="340" t="s">
        <v>73</v>
      </c>
      <c r="G8" s="340" t="s">
        <v>74</v>
      </c>
      <c r="H8" s="341" t="s">
        <v>75</v>
      </c>
      <c r="I8" s="339" t="s">
        <v>75</v>
      </c>
      <c r="J8" s="339" t="s">
        <v>76</v>
      </c>
      <c r="K8" s="342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</row>
    <row r="9" spans="1:23" ht="15.6" customHeight="1" x14ac:dyDescent="0.2">
      <c r="A9" s="350" t="s">
        <v>77</v>
      </c>
      <c r="B9" s="333">
        <v>54.3</v>
      </c>
      <c r="C9" s="333">
        <v>52.8</v>
      </c>
      <c r="D9" s="333">
        <v>-2.8</v>
      </c>
      <c r="E9" s="333">
        <v>21.1</v>
      </c>
      <c r="F9" s="333">
        <v>20.5</v>
      </c>
      <c r="G9" s="333">
        <v>-2.8</v>
      </c>
      <c r="H9" s="333">
        <v>38.9</v>
      </c>
      <c r="I9" s="333">
        <v>38.799999999999997</v>
      </c>
      <c r="J9" s="333">
        <v>-0.3</v>
      </c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</row>
    <row r="10" spans="1:23" ht="15.6" customHeight="1" x14ac:dyDescent="0.2">
      <c r="A10" s="325" t="s">
        <v>78</v>
      </c>
      <c r="B10" s="328">
        <v>0</v>
      </c>
      <c r="C10" s="328">
        <v>0</v>
      </c>
      <c r="D10" s="326">
        <v>0</v>
      </c>
      <c r="E10" s="328">
        <v>0</v>
      </c>
      <c r="F10" s="328">
        <v>0</v>
      </c>
      <c r="G10" s="328">
        <v>0</v>
      </c>
      <c r="H10" s="328">
        <v>38</v>
      </c>
      <c r="I10" s="328">
        <v>38</v>
      </c>
      <c r="J10" s="328">
        <v>0</v>
      </c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</row>
    <row r="11" spans="1:23" ht="15.6" customHeight="1" x14ac:dyDescent="0.2">
      <c r="A11" s="325" t="s">
        <v>79</v>
      </c>
      <c r="B11" s="328">
        <v>30</v>
      </c>
      <c r="C11" s="328">
        <v>31.2</v>
      </c>
      <c r="D11" s="326">
        <v>4</v>
      </c>
      <c r="E11" s="328">
        <v>11.4</v>
      </c>
      <c r="F11" s="328">
        <v>11.9</v>
      </c>
      <c r="G11" s="326">
        <v>4.4000000000000004</v>
      </c>
      <c r="H11" s="328">
        <v>38</v>
      </c>
      <c r="I11" s="328">
        <v>38</v>
      </c>
      <c r="J11" s="328">
        <v>0</v>
      </c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</row>
    <row r="12" spans="1:23" ht="15.6" hidden="1" customHeight="1" x14ac:dyDescent="0.2">
      <c r="A12" s="325" t="s">
        <v>80</v>
      </c>
      <c r="B12" s="328">
        <v>0</v>
      </c>
      <c r="C12" s="328">
        <v>0</v>
      </c>
      <c r="D12" s="326">
        <v>0</v>
      </c>
      <c r="E12" s="328">
        <v>0</v>
      </c>
      <c r="F12" s="328">
        <v>0</v>
      </c>
      <c r="G12" s="326">
        <v>0</v>
      </c>
      <c r="H12" s="328">
        <v>0</v>
      </c>
      <c r="I12" s="328">
        <v>0</v>
      </c>
      <c r="J12" s="328">
        <v>0</v>
      </c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</row>
    <row r="13" spans="1:23" ht="15.6" hidden="1" customHeight="1" x14ac:dyDescent="0.2">
      <c r="A13" s="325" t="s">
        <v>81</v>
      </c>
      <c r="B13" s="328">
        <v>0</v>
      </c>
      <c r="C13" s="328">
        <v>0</v>
      </c>
      <c r="D13" s="326">
        <v>0</v>
      </c>
      <c r="E13" s="328">
        <v>0</v>
      </c>
      <c r="F13" s="328">
        <v>0</v>
      </c>
      <c r="G13" s="326">
        <v>0</v>
      </c>
      <c r="H13" s="328">
        <v>0</v>
      </c>
      <c r="I13" s="328">
        <v>0</v>
      </c>
      <c r="J13" s="328">
        <v>0</v>
      </c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</row>
    <row r="14" spans="1:23" ht="15.6" hidden="1" customHeight="1" x14ac:dyDescent="0.2">
      <c r="A14" s="325" t="s">
        <v>82</v>
      </c>
      <c r="B14" s="328">
        <v>0</v>
      </c>
      <c r="C14" s="328">
        <v>0</v>
      </c>
      <c r="D14" s="326">
        <v>0</v>
      </c>
      <c r="E14" s="328">
        <v>0</v>
      </c>
      <c r="F14" s="328">
        <v>0</v>
      </c>
      <c r="G14" s="326">
        <v>0</v>
      </c>
      <c r="H14" s="328">
        <v>0</v>
      </c>
      <c r="I14" s="328">
        <v>0</v>
      </c>
      <c r="J14" s="328">
        <v>0</v>
      </c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</row>
    <row r="15" spans="1:23" ht="15.6" hidden="1" customHeight="1" x14ac:dyDescent="0.2">
      <c r="A15" s="325" t="s">
        <v>83</v>
      </c>
      <c r="B15" s="328">
        <v>0</v>
      </c>
      <c r="C15" s="328">
        <v>0</v>
      </c>
      <c r="D15" s="326">
        <v>0</v>
      </c>
      <c r="E15" s="328">
        <v>0</v>
      </c>
      <c r="F15" s="328">
        <v>0</v>
      </c>
      <c r="G15" s="326">
        <v>0</v>
      </c>
      <c r="H15" s="328">
        <v>0</v>
      </c>
      <c r="I15" s="328">
        <v>0</v>
      </c>
      <c r="J15" s="328">
        <v>0</v>
      </c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</row>
    <row r="16" spans="1:23" ht="15.6" customHeight="1" x14ac:dyDescent="0.2">
      <c r="A16" s="325" t="s">
        <v>84</v>
      </c>
      <c r="B16" s="328">
        <v>24.3</v>
      </c>
      <c r="C16" s="328">
        <v>21.6</v>
      </c>
      <c r="D16" s="326">
        <v>-11.1</v>
      </c>
      <c r="E16" s="328">
        <v>9.6999999999999993</v>
      </c>
      <c r="F16" s="328">
        <v>8.6</v>
      </c>
      <c r="G16" s="328">
        <v>-11.3</v>
      </c>
      <c r="H16" s="328">
        <v>40</v>
      </c>
      <c r="I16" s="328">
        <v>40</v>
      </c>
      <c r="J16" s="328">
        <v>0</v>
      </c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</row>
    <row r="17" spans="1:23" ht="15.6" customHeight="1" x14ac:dyDescent="0.2">
      <c r="A17" s="332" t="s">
        <v>85</v>
      </c>
      <c r="B17" s="333">
        <v>1433.6999999999998</v>
      </c>
      <c r="C17" s="333">
        <v>1556.6</v>
      </c>
      <c r="D17" s="333">
        <v>8.6</v>
      </c>
      <c r="E17" s="333">
        <v>574.20000000000005</v>
      </c>
      <c r="F17" s="333">
        <v>624.20000000000005</v>
      </c>
      <c r="G17" s="333">
        <v>8.6999999999999993</v>
      </c>
      <c r="H17" s="333">
        <v>40.1</v>
      </c>
      <c r="I17" s="333">
        <v>40.1</v>
      </c>
      <c r="J17" s="333">
        <v>0</v>
      </c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</row>
    <row r="18" spans="1:23" ht="15.6" customHeight="1" x14ac:dyDescent="0.2">
      <c r="A18" s="325" t="s">
        <v>86</v>
      </c>
      <c r="B18" s="328">
        <v>111.2</v>
      </c>
      <c r="C18" s="328">
        <v>118.3</v>
      </c>
      <c r="D18" s="326">
        <v>6.4</v>
      </c>
      <c r="E18" s="328">
        <v>44.5</v>
      </c>
      <c r="F18" s="328">
        <v>47.3</v>
      </c>
      <c r="G18" s="328">
        <v>6.3</v>
      </c>
      <c r="H18" s="328">
        <v>40</v>
      </c>
      <c r="I18" s="328">
        <v>40</v>
      </c>
      <c r="J18" s="328">
        <v>0</v>
      </c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</row>
    <row r="19" spans="1:23" ht="15.6" customHeight="1" x14ac:dyDescent="0.2">
      <c r="A19" s="325" t="s">
        <v>87</v>
      </c>
      <c r="B19" s="328">
        <v>44.3</v>
      </c>
      <c r="C19" s="328">
        <v>63.6</v>
      </c>
      <c r="D19" s="326">
        <v>43.6</v>
      </c>
      <c r="E19" s="328">
        <v>19</v>
      </c>
      <c r="F19" s="328">
        <v>27.3</v>
      </c>
      <c r="G19" s="328">
        <v>43.7</v>
      </c>
      <c r="H19" s="328">
        <v>43</v>
      </c>
      <c r="I19" s="328">
        <v>43</v>
      </c>
      <c r="J19" s="328">
        <v>0</v>
      </c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</row>
    <row r="20" spans="1:23" ht="15.6" customHeight="1" x14ac:dyDescent="0.2">
      <c r="A20" s="325" t="s">
        <v>88</v>
      </c>
      <c r="B20" s="328">
        <v>6.6</v>
      </c>
      <c r="C20" s="328">
        <v>4.2</v>
      </c>
      <c r="D20" s="326">
        <v>-36.4</v>
      </c>
      <c r="E20" s="328">
        <v>2.2999999999999998</v>
      </c>
      <c r="F20" s="328">
        <v>1.5</v>
      </c>
      <c r="G20" s="328">
        <v>-34.799999999999997</v>
      </c>
      <c r="H20" s="328">
        <v>35</v>
      </c>
      <c r="I20" s="328">
        <v>35</v>
      </c>
      <c r="J20" s="328">
        <v>0</v>
      </c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</row>
    <row r="21" spans="1:23" ht="15.6" customHeight="1" x14ac:dyDescent="0.2">
      <c r="A21" s="325" t="s">
        <v>89</v>
      </c>
      <c r="B21" s="328">
        <v>1.1000000000000001</v>
      </c>
      <c r="C21" s="328">
        <v>1.1000000000000001</v>
      </c>
      <c r="D21" s="326">
        <v>0</v>
      </c>
      <c r="E21" s="328">
        <v>0.4</v>
      </c>
      <c r="F21" s="328">
        <v>0.4</v>
      </c>
      <c r="G21" s="328">
        <v>0</v>
      </c>
      <c r="H21" s="328">
        <v>38</v>
      </c>
      <c r="I21" s="328">
        <v>38</v>
      </c>
      <c r="J21" s="328">
        <v>0</v>
      </c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</row>
    <row r="22" spans="1:23" ht="15.6" customHeight="1" x14ac:dyDescent="0.2">
      <c r="A22" s="325" t="s">
        <v>90</v>
      </c>
      <c r="B22" s="328">
        <v>1.7</v>
      </c>
      <c r="C22" s="328">
        <v>1.3</v>
      </c>
      <c r="D22" s="326">
        <v>-23.5</v>
      </c>
      <c r="E22" s="328">
        <v>0.6</v>
      </c>
      <c r="F22" s="328">
        <v>0.5</v>
      </c>
      <c r="G22" s="328">
        <v>-16.7</v>
      </c>
      <c r="H22" s="328">
        <v>36</v>
      </c>
      <c r="I22" s="328">
        <v>36</v>
      </c>
      <c r="J22" s="328">
        <v>0</v>
      </c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</row>
    <row r="23" spans="1:23" ht="15.6" hidden="1" customHeight="1" x14ac:dyDescent="0.2">
      <c r="A23" s="325" t="s">
        <v>91</v>
      </c>
      <c r="B23" s="328">
        <v>0</v>
      </c>
      <c r="C23" s="328">
        <v>0</v>
      </c>
      <c r="D23" s="326">
        <v>0</v>
      </c>
      <c r="E23" s="328">
        <v>0</v>
      </c>
      <c r="F23" s="328">
        <v>0</v>
      </c>
      <c r="G23" s="328">
        <v>0</v>
      </c>
      <c r="H23" s="328">
        <v>0</v>
      </c>
      <c r="I23" s="328">
        <v>0</v>
      </c>
      <c r="J23" s="328">
        <v>0</v>
      </c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</row>
    <row r="24" spans="1:23" ht="15.6" customHeight="1" x14ac:dyDescent="0.2">
      <c r="A24" s="325" t="s">
        <v>92</v>
      </c>
      <c r="B24" s="328">
        <v>2.2000000000000002</v>
      </c>
      <c r="C24" s="328">
        <v>1.6</v>
      </c>
      <c r="D24" s="326">
        <v>-27.3</v>
      </c>
      <c r="E24" s="328">
        <v>0.8</v>
      </c>
      <c r="F24" s="328">
        <v>0.6</v>
      </c>
      <c r="G24" s="328">
        <v>-25</v>
      </c>
      <c r="H24" s="328">
        <v>35</v>
      </c>
      <c r="I24" s="328">
        <v>35</v>
      </c>
      <c r="J24" s="328">
        <v>0</v>
      </c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</row>
    <row r="25" spans="1:23" ht="15.6" hidden="1" customHeight="1" x14ac:dyDescent="0.2">
      <c r="A25" s="325" t="s">
        <v>93</v>
      </c>
      <c r="B25" s="328">
        <v>0</v>
      </c>
      <c r="C25" s="328">
        <v>0</v>
      </c>
      <c r="D25" s="326">
        <v>0</v>
      </c>
      <c r="E25" s="328">
        <v>0</v>
      </c>
      <c r="F25" s="328">
        <v>0</v>
      </c>
      <c r="G25" s="326">
        <v>0</v>
      </c>
      <c r="H25" s="328">
        <v>0</v>
      </c>
      <c r="I25" s="328">
        <v>0</v>
      </c>
      <c r="J25" s="328">
        <v>0</v>
      </c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</row>
    <row r="26" spans="1:23" ht="15.6" customHeight="1" x14ac:dyDescent="0.2">
      <c r="A26" s="325" t="s">
        <v>94</v>
      </c>
      <c r="B26" s="328">
        <v>1266.5999999999999</v>
      </c>
      <c r="C26" s="328">
        <v>1366.5</v>
      </c>
      <c r="D26" s="326">
        <v>7.9</v>
      </c>
      <c r="E26" s="328">
        <v>506.6</v>
      </c>
      <c r="F26" s="328">
        <v>546.6</v>
      </c>
      <c r="G26" s="328">
        <v>7.9</v>
      </c>
      <c r="H26" s="328">
        <v>40</v>
      </c>
      <c r="I26" s="328">
        <v>40</v>
      </c>
      <c r="J26" s="328">
        <v>0</v>
      </c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</row>
    <row r="27" spans="1:23" ht="15.6" customHeight="1" x14ac:dyDescent="0.2">
      <c r="A27" s="332" t="s">
        <v>95</v>
      </c>
      <c r="B27" s="333">
        <v>4170.5</v>
      </c>
      <c r="C27" s="333">
        <v>5076.4000000000005</v>
      </c>
      <c r="D27" s="333">
        <v>21.7</v>
      </c>
      <c r="E27" s="333">
        <v>1708.1</v>
      </c>
      <c r="F27" s="333">
        <v>2079.3000000000002</v>
      </c>
      <c r="G27" s="333">
        <v>21.7</v>
      </c>
      <c r="H27" s="333">
        <v>41</v>
      </c>
      <c r="I27" s="333">
        <v>41</v>
      </c>
      <c r="J27" s="333">
        <v>0</v>
      </c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</row>
    <row r="28" spans="1:23" ht="15.6" customHeight="1" x14ac:dyDescent="0.2">
      <c r="A28" s="325" t="s">
        <v>96</v>
      </c>
      <c r="B28" s="328">
        <v>3944.2</v>
      </c>
      <c r="C28" s="328">
        <v>4842</v>
      </c>
      <c r="D28" s="326">
        <v>22.8</v>
      </c>
      <c r="E28" s="328">
        <v>1617.1</v>
      </c>
      <c r="F28" s="328">
        <v>1985.2</v>
      </c>
      <c r="G28" s="328">
        <v>22.8</v>
      </c>
      <c r="H28" s="328">
        <v>41</v>
      </c>
      <c r="I28" s="328">
        <v>41</v>
      </c>
      <c r="J28" s="328">
        <v>0</v>
      </c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</row>
    <row r="29" spans="1:23" ht="15.6" customHeight="1" x14ac:dyDescent="0.2">
      <c r="A29" s="325" t="s">
        <v>97</v>
      </c>
      <c r="B29" s="328">
        <v>108.9</v>
      </c>
      <c r="C29" s="328">
        <v>109.6</v>
      </c>
      <c r="D29" s="326">
        <v>0.6</v>
      </c>
      <c r="E29" s="328">
        <v>44.7</v>
      </c>
      <c r="F29" s="328">
        <v>44.9</v>
      </c>
      <c r="G29" s="328">
        <v>0.4</v>
      </c>
      <c r="H29" s="328">
        <v>41</v>
      </c>
      <c r="I29" s="328">
        <v>41</v>
      </c>
      <c r="J29" s="328">
        <v>0</v>
      </c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</row>
    <row r="30" spans="1:23" ht="15.6" customHeight="1" x14ac:dyDescent="0.2">
      <c r="A30" s="325" t="s">
        <v>98</v>
      </c>
      <c r="B30" s="328">
        <v>117.4</v>
      </c>
      <c r="C30" s="328">
        <v>124.8</v>
      </c>
      <c r="D30" s="326">
        <v>6.3</v>
      </c>
      <c r="E30" s="328">
        <v>46.3</v>
      </c>
      <c r="F30" s="328">
        <v>49.2</v>
      </c>
      <c r="G30" s="328">
        <v>6.3</v>
      </c>
      <c r="H30" s="328">
        <v>39.4</v>
      </c>
      <c r="I30" s="328">
        <v>39.4</v>
      </c>
      <c r="J30" s="328">
        <v>0</v>
      </c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</row>
    <row r="31" spans="1:23" ht="15.6" hidden="1" customHeight="1" x14ac:dyDescent="0.2">
      <c r="A31" s="325" t="s">
        <v>99</v>
      </c>
      <c r="B31" s="346">
        <v>0</v>
      </c>
      <c r="C31" s="346">
        <v>0</v>
      </c>
      <c r="D31" s="326">
        <v>0</v>
      </c>
      <c r="E31" s="346">
        <v>0</v>
      </c>
      <c r="F31" s="346">
        <v>0</v>
      </c>
      <c r="G31" s="326">
        <v>0</v>
      </c>
      <c r="H31" s="346">
        <v>0</v>
      </c>
      <c r="I31" s="346">
        <v>0</v>
      </c>
      <c r="J31" s="346">
        <v>0</v>
      </c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</row>
    <row r="32" spans="1:23" ht="15.6" customHeight="1" x14ac:dyDescent="0.2">
      <c r="A32" s="332" t="s">
        <v>100</v>
      </c>
      <c r="B32" s="333">
        <v>137.1</v>
      </c>
      <c r="C32" s="333">
        <v>155.5</v>
      </c>
      <c r="D32" s="333">
        <v>13.4</v>
      </c>
      <c r="E32" s="333">
        <v>54.699999999999996</v>
      </c>
      <c r="F32" s="333">
        <v>61.8</v>
      </c>
      <c r="G32" s="333">
        <v>13</v>
      </c>
      <c r="H32" s="333">
        <v>39.9</v>
      </c>
      <c r="I32" s="333">
        <v>39.700000000000003</v>
      </c>
      <c r="J32" s="333">
        <v>-0.5</v>
      </c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</row>
    <row r="33" spans="1:23" ht="15.6" customHeight="1" x14ac:dyDescent="0.2">
      <c r="A33" s="325" t="s">
        <v>101</v>
      </c>
      <c r="B33" s="328">
        <v>118.4</v>
      </c>
      <c r="C33" s="328">
        <v>114.7</v>
      </c>
      <c r="D33" s="326">
        <v>-3.1</v>
      </c>
      <c r="E33" s="328">
        <v>47.4</v>
      </c>
      <c r="F33" s="328">
        <v>45.9</v>
      </c>
      <c r="G33" s="328">
        <v>-3.2</v>
      </c>
      <c r="H33" s="328">
        <v>40</v>
      </c>
      <c r="I33" s="328">
        <v>40</v>
      </c>
      <c r="J33" s="328">
        <v>0</v>
      </c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</row>
    <row r="34" spans="1:23" ht="15.6" hidden="1" customHeight="1" x14ac:dyDescent="0.2">
      <c r="A34" s="325" t="s">
        <v>102</v>
      </c>
      <c r="B34" s="328">
        <v>0</v>
      </c>
      <c r="C34" s="328">
        <v>0</v>
      </c>
      <c r="D34" s="326">
        <v>0</v>
      </c>
      <c r="E34" s="328">
        <v>0</v>
      </c>
      <c r="F34" s="328">
        <v>0</v>
      </c>
      <c r="G34" s="326">
        <v>0</v>
      </c>
      <c r="H34" s="328">
        <v>0</v>
      </c>
      <c r="I34" s="328">
        <v>0</v>
      </c>
      <c r="J34" s="328">
        <v>0</v>
      </c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</row>
    <row r="35" spans="1:23" ht="15.6" hidden="1" customHeight="1" x14ac:dyDescent="0.2">
      <c r="A35" s="325" t="s">
        <v>103</v>
      </c>
      <c r="B35" s="328">
        <v>0</v>
      </c>
      <c r="C35" s="328">
        <v>0</v>
      </c>
      <c r="D35" s="326">
        <v>0</v>
      </c>
      <c r="E35" s="328">
        <v>0</v>
      </c>
      <c r="F35" s="328">
        <v>0</v>
      </c>
      <c r="G35" s="326">
        <v>0</v>
      </c>
      <c r="H35" s="328">
        <v>0</v>
      </c>
      <c r="I35" s="328">
        <v>0</v>
      </c>
      <c r="J35" s="328">
        <v>0</v>
      </c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</row>
    <row r="36" spans="1:23" ht="15.6" customHeight="1" x14ac:dyDescent="0.2">
      <c r="A36" s="325" t="s">
        <v>104</v>
      </c>
      <c r="B36" s="328">
        <v>18.7</v>
      </c>
      <c r="C36" s="328">
        <v>40.799999999999997</v>
      </c>
      <c r="D36" s="326">
        <v>118.2</v>
      </c>
      <c r="E36" s="328">
        <v>7.3</v>
      </c>
      <c r="F36" s="328">
        <v>15.9</v>
      </c>
      <c r="G36" s="328">
        <v>117.8</v>
      </c>
      <c r="H36" s="328">
        <v>39</v>
      </c>
      <c r="I36" s="328">
        <v>39</v>
      </c>
      <c r="J36" s="328">
        <v>0</v>
      </c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</row>
    <row r="37" spans="1:23" ht="15.6" customHeight="1" x14ac:dyDescent="0.2">
      <c r="A37" s="332" t="s">
        <v>105</v>
      </c>
      <c r="B37" s="333">
        <v>2.4</v>
      </c>
      <c r="C37" s="333">
        <v>3.7</v>
      </c>
      <c r="D37" s="333">
        <v>54.2</v>
      </c>
      <c r="E37" s="333">
        <v>0.9</v>
      </c>
      <c r="F37" s="333">
        <v>1.4</v>
      </c>
      <c r="G37" s="333">
        <v>55.6</v>
      </c>
      <c r="H37" s="347">
        <v>39</v>
      </c>
      <c r="I37" s="347">
        <v>39</v>
      </c>
      <c r="J37" s="347">
        <v>0</v>
      </c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</row>
    <row r="38" spans="1:23" ht="15.6" customHeight="1" x14ac:dyDescent="0.2">
      <c r="A38" s="325" t="s">
        <v>106</v>
      </c>
      <c r="B38" s="328">
        <v>2.4</v>
      </c>
      <c r="C38" s="328">
        <v>3.7</v>
      </c>
      <c r="D38" s="326">
        <v>54.2</v>
      </c>
      <c r="E38" s="328">
        <v>0.9</v>
      </c>
      <c r="F38" s="328">
        <v>1.4</v>
      </c>
      <c r="G38" s="328">
        <v>55.6</v>
      </c>
      <c r="H38" s="328">
        <v>39</v>
      </c>
      <c r="I38" s="328">
        <v>39</v>
      </c>
      <c r="J38" s="328">
        <v>0</v>
      </c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</row>
    <row r="39" spans="1:23" ht="15.6" hidden="1" customHeight="1" x14ac:dyDescent="0.2">
      <c r="A39" s="325" t="s">
        <v>107</v>
      </c>
      <c r="B39" s="328">
        <v>0</v>
      </c>
      <c r="C39" s="328">
        <v>0</v>
      </c>
      <c r="D39" s="326">
        <v>0</v>
      </c>
      <c r="E39" s="328">
        <v>0</v>
      </c>
      <c r="F39" s="328">
        <v>0</v>
      </c>
      <c r="G39" s="328">
        <v>0</v>
      </c>
      <c r="H39" s="328">
        <v>0</v>
      </c>
      <c r="I39" s="328">
        <v>0</v>
      </c>
      <c r="J39" s="328">
        <v>0</v>
      </c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</row>
    <row r="40" spans="1:23" ht="15.6" hidden="1" customHeight="1" x14ac:dyDescent="0.2">
      <c r="A40" s="325" t="s">
        <v>108</v>
      </c>
      <c r="B40" s="328">
        <v>0</v>
      </c>
      <c r="C40" s="328">
        <v>0</v>
      </c>
      <c r="D40" s="326">
        <v>0</v>
      </c>
      <c r="E40" s="328">
        <v>0</v>
      </c>
      <c r="F40" s="328">
        <v>0</v>
      </c>
      <c r="G40" s="328">
        <v>0</v>
      </c>
      <c r="H40" s="328">
        <v>0</v>
      </c>
      <c r="I40" s="328">
        <v>0</v>
      </c>
      <c r="J40" s="328">
        <v>0</v>
      </c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</row>
    <row r="41" spans="1:23" ht="15.6" customHeight="1" x14ac:dyDescent="0.2">
      <c r="A41" s="332" t="s">
        <v>109</v>
      </c>
      <c r="B41" s="333">
        <v>1487.9999999999998</v>
      </c>
      <c r="C41" s="333">
        <v>1609.3999999999999</v>
      </c>
      <c r="D41" s="333">
        <v>8.1999999999999993</v>
      </c>
      <c r="E41" s="333">
        <v>595.30000000000007</v>
      </c>
      <c r="F41" s="333">
        <v>644.70000000000005</v>
      </c>
      <c r="G41" s="333">
        <v>8.3000000000000007</v>
      </c>
      <c r="H41" s="333">
        <v>40</v>
      </c>
      <c r="I41" s="333">
        <v>40.1</v>
      </c>
      <c r="J41" s="333">
        <v>0.2</v>
      </c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</row>
    <row r="42" spans="1:23" ht="15.6" customHeight="1" x14ac:dyDescent="0.2">
      <c r="A42" s="332" t="s">
        <v>110</v>
      </c>
      <c r="B42" s="333">
        <v>4310</v>
      </c>
      <c r="C42" s="333">
        <v>5235.6000000000004</v>
      </c>
      <c r="D42" s="333">
        <v>21.5</v>
      </c>
      <c r="E42" s="333">
        <v>1763.7</v>
      </c>
      <c r="F42" s="333">
        <v>2142.5000000000005</v>
      </c>
      <c r="G42" s="333">
        <v>21.5</v>
      </c>
      <c r="H42" s="333">
        <v>40.9</v>
      </c>
      <c r="I42" s="333">
        <v>40.9</v>
      </c>
      <c r="J42" s="333">
        <v>0</v>
      </c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</row>
    <row r="43" spans="1:23" ht="15.6" customHeight="1" x14ac:dyDescent="0.2">
      <c r="A43" s="329" t="s">
        <v>56</v>
      </c>
      <c r="B43" s="330">
        <v>5798</v>
      </c>
      <c r="C43" s="330">
        <v>6845</v>
      </c>
      <c r="D43" s="330">
        <v>18.100000000000001</v>
      </c>
      <c r="E43" s="330">
        <v>2359</v>
      </c>
      <c r="F43" s="330">
        <v>2787.2000000000003</v>
      </c>
      <c r="G43" s="330">
        <v>18.2</v>
      </c>
      <c r="H43" s="330">
        <v>40.700000000000003</v>
      </c>
      <c r="I43" s="330">
        <v>40.700000000000003</v>
      </c>
      <c r="J43" s="330">
        <v>0</v>
      </c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</row>
    <row r="44" spans="1:23" ht="15.6" customHeight="1" x14ac:dyDescent="0.2">
      <c r="A44" s="15" t="s">
        <v>6</v>
      </c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</row>
    <row r="45" spans="1:23" ht="15.6" customHeight="1" x14ac:dyDescent="0.2">
      <c r="A45" s="15" t="s">
        <v>170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</row>
    <row r="46" spans="1:23" ht="20.100000000000001" customHeight="1" x14ac:dyDescent="0.2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</row>
    <row r="47" spans="1:23" ht="20.100000000000001" customHeight="1" x14ac:dyDescent="0.2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</row>
    <row r="48" spans="1:23" ht="20.100000000000001" customHeight="1" x14ac:dyDescent="0.2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</row>
    <row r="49" spans="1:23" ht="20.100000000000001" customHeight="1" x14ac:dyDescent="0.2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</row>
    <row r="50" spans="1:23" ht="20.100000000000001" customHeight="1" x14ac:dyDescent="0.2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</row>
    <row r="51" spans="1:23" ht="20.100000000000001" customHeight="1" x14ac:dyDescent="0.2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</row>
    <row r="52" spans="1:23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</row>
    <row r="53" spans="1:23" ht="20.100000000000001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</row>
  </sheetData>
  <mergeCells count="8">
    <mergeCell ref="A2:J2"/>
    <mergeCell ref="A3:J3"/>
    <mergeCell ref="A4:J4"/>
    <mergeCell ref="A5:A8"/>
    <mergeCell ref="B5:G5"/>
    <mergeCell ref="H5:J6"/>
    <mergeCell ref="B6:D6"/>
    <mergeCell ref="E6:G6"/>
  </mergeCells>
  <printOptions gridLines="1" gridLinesSet="0"/>
  <pageMargins left="0.27569399999999999" right="0.23611099999999999" top="0.98402800000000012" bottom="0.98402800000000012" header="0.5" footer="0.5"/>
  <pageSetup paperSize="9" orientation="portrait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C47"/>
  <sheetViews>
    <sheetView zoomScaleNormal="100" workbookViewId="0">
      <pane ySplit="7" topLeftCell="A8" activePane="bottomLeft" state="frozen"/>
      <selection activeCell="U24" sqref="U24"/>
      <selection pane="bottomLeft" activeCell="D45" sqref="D45"/>
    </sheetView>
  </sheetViews>
  <sheetFormatPr defaultColWidth="11.42578125" defaultRowHeight="20.100000000000001" customHeight="1" x14ac:dyDescent="0.2"/>
  <cols>
    <col min="1" max="1" width="30.28515625" style="63" customWidth="1"/>
    <col min="2" max="3" width="11.28515625" style="63" customWidth="1"/>
    <col min="4" max="4" width="7.85546875" style="63" bestFit="1" customWidth="1"/>
    <col min="5" max="6" width="11.28515625" style="63" customWidth="1"/>
    <col min="7" max="7" width="8.140625" style="63" bestFit="1" customWidth="1"/>
    <col min="8" max="9" width="11.28515625" style="63" customWidth="1"/>
    <col min="10" max="10" width="10.28515625" style="63" customWidth="1"/>
    <col min="11" max="11" width="9.7109375" style="81" customWidth="1"/>
    <col min="12" max="211" width="11.42578125" style="63" customWidth="1"/>
  </cols>
  <sheetData>
    <row r="1" spans="1:11" ht="40.5" customHeight="1" x14ac:dyDescent="0.2">
      <c r="A1" s="570"/>
      <c r="B1" s="570"/>
      <c r="C1" s="570"/>
      <c r="D1" s="570"/>
      <c r="E1" s="570"/>
      <c r="F1" s="570"/>
      <c r="G1" s="570"/>
      <c r="H1" s="570"/>
      <c r="I1" s="570"/>
      <c r="J1" s="570"/>
      <c r="K1" s="64"/>
    </row>
    <row r="2" spans="1:11" ht="15.6" customHeight="1" x14ac:dyDescent="0.2">
      <c r="A2" s="570" t="s">
        <v>118</v>
      </c>
      <c r="B2" s="570"/>
      <c r="C2" s="570"/>
      <c r="D2" s="570"/>
      <c r="E2" s="570"/>
      <c r="F2" s="570"/>
      <c r="G2" s="570"/>
      <c r="H2" s="570"/>
      <c r="I2" s="570"/>
      <c r="J2" s="570"/>
      <c r="K2" s="64"/>
    </row>
    <row r="3" spans="1:11" ht="15.6" customHeight="1" x14ac:dyDescent="0.2">
      <c r="A3" s="570" t="s">
        <v>116</v>
      </c>
      <c r="B3" s="570"/>
      <c r="C3" s="570"/>
      <c r="D3" s="570"/>
      <c r="E3" s="570"/>
      <c r="F3" s="570"/>
      <c r="G3" s="570"/>
      <c r="H3" s="570"/>
      <c r="I3" s="570"/>
      <c r="J3" s="570"/>
      <c r="K3" s="64"/>
    </row>
    <row r="4" spans="1:11" ht="15.6" customHeight="1" x14ac:dyDescent="0.2">
      <c r="A4" s="570" t="s">
        <v>0</v>
      </c>
      <c r="B4" s="570"/>
      <c r="C4" s="570"/>
      <c r="D4" s="570"/>
      <c r="E4" s="570"/>
      <c r="F4" s="570"/>
      <c r="G4" s="570"/>
      <c r="H4" s="570"/>
      <c r="I4" s="570"/>
      <c r="J4" s="570"/>
      <c r="K4" s="64"/>
    </row>
    <row r="5" spans="1:11" ht="41.45" customHeight="1" x14ac:dyDescent="0.2">
      <c r="A5" s="571" t="s">
        <v>63</v>
      </c>
      <c r="B5" s="573" t="s">
        <v>64</v>
      </c>
      <c r="C5" s="573"/>
      <c r="D5" s="573"/>
      <c r="E5" s="571" t="s">
        <v>65</v>
      </c>
      <c r="F5" s="571"/>
      <c r="G5" s="571"/>
      <c r="H5" s="573" t="s">
        <v>66</v>
      </c>
      <c r="I5" s="573"/>
      <c r="J5" s="573"/>
      <c r="K5" s="64"/>
    </row>
    <row r="6" spans="1:11" ht="19.899999999999999" customHeight="1" x14ac:dyDescent="0.2">
      <c r="A6" s="571"/>
      <c r="B6" s="369" t="s">
        <v>2</v>
      </c>
      <c r="C6" s="369" t="s">
        <v>4</v>
      </c>
      <c r="D6" s="369" t="s">
        <v>67</v>
      </c>
      <c r="E6" s="369" t="s">
        <v>2</v>
      </c>
      <c r="F6" s="369" t="s">
        <v>4</v>
      </c>
      <c r="G6" s="369" t="s">
        <v>67</v>
      </c>
      <c r="H6" s="369" t="s">
        <v>2</v>
      </c>
      <c r="I6" s="369" t="s">
        <v>4</v>
      </c>
      <c r="J6" s="369" t="s">
        <v>67</v>
      </c>
      <c r="K6" s="64"/>
    </row>
    <row r="7" spans="1:11" ht="20.100000000000001" customHeight="1" x14ac:dyDescent="0.2">
      <c r="A7" s="572"/>
      <c r="B7" s="370" t="s">
        <v>68</v>
      </c>
      <c r="C7" s="370" t="s">
        <v>69</v>
      </c>
      <c r="D7" s="370" t="s">
        <v>70</v>
      </c>
      <c r="E7" s="370" t="s">
        <v>71</v>
      </c>
      <c r="F7" s="370" t="s">
        <v>72</v>
      </c>
      <c r="G7" s="371" t="s">
        <v>73</v>
      </c>
      <c r="H7" s="372" t="s">
        <v>74</v>
      </c>
      <c r="I7" s="370" t="s">
        <v>75</v>
      </c>
      <c r="J7" s="370" t="s">
        <v>76</v>
      </c>
      <c r="K7" s="373"/>
    </row>
    <row r="8" spans="1:11" ht="15.6" hidden="1" customHeight="1" x14ac:dyDescent="0.2">
      <c r="A8" s="85" t="s">
        <v>77</v>
      </c>
      <c r="B8" s="86">
        <v>0</v>
      </c>
      <c r="C8" s="86">
        <v>0</v>
      </c>
      <c r="D8" s="86">
        <v>0</v>
      </c>
      <c r="E8" s="87">
        <v>0</v>
      </c>
      <c r="F8" s="87">
        <v>0</v>
      </c>
      <c r="G8" s="86">
        <v>0</v>
      </c>
      <c r="H8" s="86">
        <v>0</v>
      </c>
      <c r="I8" s="86">
        <v>0</v>
      </c>
      <c r="J8" s="86">
        <v>0</v>
      </c>
      <c r="K8" s="88"/>
    </row>
    <row r="9" spans="1:11" ht="15.6" hidden="1" customHeight="1" x14ac:dyDescent="0.2">
      <c r="A9" s="92" t="s">
        <v>78</v>
      </c>
      <c r="B9" s="93">
        <v>0</v>
      </c>
      <c r="C9" s="93">
        <v>0</v>
      </c>
      <c r="D9" s="94">
        <v>0</v>
      </c>
      <c r="E9" s="95">
        <v>0</v>
      </c>
      <c r="F9" s="95">
        <v>0</v>
      </c>
      <c r="G9" s="94">
        <v>0</v>
      </c>
      <c r="H9" s="93">
        <v>0</v>
      </c>
      <c r="I9" s="93">
        <v>0</v>
      </c>
      <c r="J9" s="93">
        <v>0</v>
      </c>
      <c r="K9" s="96"/>
    </row>
    <row r="10" spans="1:11" ht="15.6" hidden="1" customHeight="1" x14ac:dyDescent="0.2">
      <c r="A10" s="92" t="s">
        <v>79</v>
      </c>
      <c r="B10" s="93">
        <v>0</v>
      </c>
      <c r="C10" s="93">
        <v>0</v>
      </c>
      <c r="D10" s="94">
        <v>0</v>
      </c>
      <c r="E10" s="95">
        <v>0</v>
      </c>
      <c r="F10" s="95">
        <v>0</v>
      </c>
      <c r="G10" s="94">
        <v>0</v>
      </c>
      <c r="H10" s="93">
        <v>0</v>
      </c>
      <c r="I10" s="93">
        <v>0</v>
      </c>
      <c r="J10" s="93">
        <v>0</v>
      </c>
      <c r="K10" s="96"/>
    </row>
    <row r="11" spans="1:11" ht="15.6" hidden="1" customHeight="1" x14ac:dyDescent="0.2">
      <c r="A11" s="92" t="s">
        <v>80</v>
      </c>
      <c r="B11" s="93">
        <v>0</v>
      </c>
      <c r="C11" s="93">
        <v>0</v>
      </c>
      <c r="D11" s="94">
        <v>0</v>
      </c>
      <c r="E11" s="95">
        <v>0</v>
      </c>
      <c r="F11" s="95">
        <v>0</v>
      </c>
      <c r="G11" s="94">
        <v>0</v>
      </c>
      <c r="H11" s="93">
        <v>0</v>
      </c>
      <c r="I11" s="93">
        <v>0</v>
      </c>
      <c r="J11" s="93">
        <v>0</v>
      </c>
      <c r="K11" s="96"/>
    </row>
    <row r="12" spans="1:11" ht="15.6" hidden="1" customHeight="1" x14ac:dyDescent="0.2">
      <c r="A12" s="92" t="s">
        <v>81</v>
      </c>
      <c r="B12" s="93">
        <v>0</v>
      </c>
      <c r="C12" s="93">
        <v>0</v>
      </c>
      <c r="D12" s="94">
        <v>0</v>
      </c>
      <c r="E12" s="95">
        <v>0</v>
      </c>
      <c r="F12" s="95">
        <v>0</v>
      </c>
      <c r="G12" s="94">
        <v>0</v>
      </c>
      <c r="H12" s="93">
        <v>0</v>
      </c>
      <c r="I12" s="93">
        <v>0</v>
      </c>
      <c r="J12" s="93">
        <v>0</v>
      </c>
      <c r="K12" s="96"/>
    </row>
    <row r="13" spans="1:11" ht="15.6" hidden="1" customHeight="1" x14ac:dyDescent="0.2">
      <c r="A13" s="92" t="s">
        <v>82</v>
      </c>
      <c r="B13" s="93">
        <v>0</v>
      </c>
      <c r="C13" s="93">
        <v>0</v>
      </c>
      <c r="D13" s="94">
        <v>0</v>
      </c>
      <c r="E13" s="95">
        <v>0</v>
      </c>
      <c r="F13" s="95">
        <v>0</v>
      </c>
      <c r="G13" s="94">
        <v>0</v>
      </c>
      <c r="H13" s="93">
        <v>0</v>
      </c>
      <c r="I13" s="93">
        <v>0</v>
      </c>
      <c r="J13" s="93">
        <v>0</v>
      </c>
      <c r="K13" s="96"/>
    </row>
    <row r="14" spans="1:11" ht="15.6" hidden="1" customHeight="1" x14ac:dyDescent="0.2">
      <c r="A14" s="92" t="s">
        <v>83</v>
      </c>
      <c r="B14" s="93">
        <v>0</v>
      </c>
      <c r="C14" s="93">
        <v>0</v>
      </c>
      <c r="D14" s="94">
        <v>0</v>
      </c>
      <c r="E14" s="95">
        <v>0</v>
      </c>
      <c r="F14" s="95">
        <v>0</v>
      </c>
      <c r="G14" s="94">
        <v>0</v>
      </c>
      <c r="H14" s="93">
        <v>0</v>
      </c>
      <c r="I14" s="93">
        <v>0</v>
      </c>
      <c r="J14" s="93">
        <v>0</v>
      </c>
      <c r="K14" s="96"/>
    </row>
    <row r="15" spans="1:11" ht="15.6" hidden="1" customHeight="1" x14ac:dyDescent="0.2">
      <c r="A15" s="92" t="s">
        <v>84</v>
      </c>
      <c r="B15" s="93">
        <v>0</v>
      </c>
      <c r="C15" s="93">
        <v>0</v>
      </c>
      <c r="D15" s="94">
        <v>0</v>
      </c>
      <c r="E15" s="95">
        <v>0</v>
      </c>
      <c r="F15" s="95">
        <v>0</v>
      </c>
      <c r="G15" s="94">
        <v>0</v>
      </c>
      <c r="H15" s="93">
        <v>0</v>
      </c>
      <c r="I15" s="93">
        <v>0</v>
      </c>
      <c r="J15" s="93">
        <v>0</v>
      </c>
      <c r="K15" s="96"/>
    </row>
    <row r="16" spans="1:11" ht="15.6" hidden="1" customHeight="1" x14ac:dyDescent="0.2">
      <c r="A16" s="85" t="s">
        <v>85</v>
      </c>
      <c r="B16" s="86">
        <v>0</v>
      </c>
      <c r="C16" s="86">
        <v>0</v>
      </c>
      <c r="D16" s="86">
        <v>0</v>
      </c>
      <c r="E16" s="87">
        <v>0</v>
      </c>
      <c r="F16" s="87">
        <v>0</v>
      </c>
      <c r="G16" s="86">
        <v>0</v>
      </c>
      <c r="H16" s="86">
        <v>0</v>
      </c>
      <c r="I16" s="86">
        <v>0</v>
      </c>
      <c r="J16" s="86">
        <v>0</v>
      </c>
      <c r="K16" s="88"/>
    </row>
    <row r="17" spans="1:11" ht="15.6" hidden="1" customHeight="1" x14ac:dyDescent="0.2">
      <c r="A17" s="92" t="s">
        <v>86</v>
      </c>
      <c r="B17" s="93">
        <v>0</v>
      </c>
      <c r="C17" s="93">
        <v>0</v>
      </c>
      <c r="D17" s="94">
        <v>0</v>
      </c>
      <c r="E17" s="95">
        <v>0</v>
      </c>
      <c r="F17" s="95">
        <v>0</v>
      </c>
      <c r="G17" s="94">
        <v>0</v>
      </c>
      <c r="H17" s="93">
        <v>0</v>
      </c>
      <c r="I17" s="93">
        <v>0</v>
      </c>
      <c r="J17" s="93">
        <v>0</v>
      </c>
      <c r="K17" s="96"/>
    </row>
    <row r="18" spans="1:11" ht="15.6" hidden="1" customHeight="1" x14ac:dyDescent="0.2">
      <c r="A18" s="92" t="s">
        <v>87</v>
      </c>
      <c r="B18" s="93">
        <v>0</v>
      </c>
      <c r="C18" s="93">
        <v>0</v>
      </c>
      <c r="D18" s="94">
        <v>0</v>
      </c>
      <c r="E18" s="95">
        <v>0</v>
      </c>
      <c r="F18" s="95">
        <v>0</v>
      </c>
      <c r="G18" s="94">
        <v>0</v>
      </c>
      <c r="H18" s="93">
        <v>0</v>
      </c>
      <c r="I18" s="93">
        <v>0</v>
      </c>
      <c r="J18" s="93">
        <v>0</v>
      </c>
      <c r="K18" s="96"/>
    </row>
    <row r="19" spans="1:11" ht="15.6" hidden="1" customHeight="1" x14ac:dyDescent="0.2">
      <c r="A19" s="92" t="s">
        <v>88</v>
      </c>
      <c r="B19" s="93">
        <v>0</v>
      </c>
      <c r="C19" s="93">
        <v>0</v>
      </c>
      <c r="D19" s="94">
        <v>0</v>
      </c>
      <c r="E19" s="95">
        <v>0</v>
      </c>
      <c r="F19" s="95">
        <v>0</v>
      </c>
      <c r="G19" s="94">
        <v>0</v>
      </c>
      <c r="H19" s="93">
        <v>0</v>
      </c>
      <c r="I19" s="93">
        <v>0</v>
      </c>
      <c r="J19" s="93">
        <v>0</v>
      </c>
      <c r="K19" s="96"/>
    </row>
    <row r="20" spans="1:11" ht="15.6" hidden="1" customHeight="1" x14ac:dyDescent="0.2">
      <c r="A20" s="92" t="s">
        <v>89</v>
      </c>
      <c r="B20" s="93">
        <v>0</v>
      </c>
      <c r="C20" s="93">
        <v>0</v>
      </c>
      <c r="D20" s="94">
        <v>0</v>
      </c>
      <c r="E20" s="95">
        <v>0</v>
      </c>
      <c r="F20" s="95">
        <v>0</v>
      </c>
      <c r="G20" s="94">
        <v>0</v>
      </c>
      <c r="H20" s="93">
        <v>0</v>
      </c>
      <c r="I20" s="93">
        <v>0</v>
      </c>
      <c r="J20" s="93">
        <v>0</v>
      </c>
      <c r="K20" s="96"/>
    </row>
    <row r="21" spans="1:11" ht="15.6" hidden="1" customHeight="1" x14ac:dyDescent="0.2">
      <c r="A21" s="92" t="s">
        <v>90</v>
      </c>
      <c r="B21" s="93">
        <v>0</v>
      </c>
      <c r="C21" s="93">
        <v>0</v>
      </c>
      <c r="D21" s="94">
        <v>0</v>
      </c>
      <c r="E21" s="95">
        <v>0</v>
      </c>
      <c r="F21" s="95">
        <v>0</v>
      </c>
      <c r="G21" s="94">
        <v>0</v>
      </c>
      <c r="H21" s="93">
        <v>0</v>
      </c>
      <c r="I21" s="93">
        <v>0</v>
      </c>
      <c r="J21" s="93">
        <v>0</v>
      </c>
      <c r="K21" s="96"/>
    </row>
    <row r="22" spans="1:11" ht="15.6" hidden="1" customHeight="1" x14ac:dyDescent="0.2">
      <c r="A22" s="92" t="s">
        <v>91</v>
      </c>
      <c r="B22" s="93">
        <v>0</v>
      </c>
      <c r="C22" s="93">
        <v>0</v>
      </c>
      <c r="D22" s="94">
        <v>0</v>
      </c>
      <c r="E22" s="95">
        <v>0</v>
      </c>
      <c r="F22" s="95">
        <v>0</v>
      </c>
      <c r="G22" s="94">
        <v>0</v>
      </c>
      <c r="H22" s="93">
        <v>0</v>
      </c>
      <c r="I22" s="93">
        <v>0</v>
      </c>
      <c r="J22" s="93">
        <v>0</v>
      </c>
      <c r="K22" s="96"/>
    </row>
    <row r="23" spans="1:11" ht="15.6" hidden="1" customHeight="1" x14ac:dyDescent="0.2">
      <c r="A23" s="92" t="s">
        <v>92</v>
      </c>
      <c r="B23" s="93">
        <v>0</v>
      </c>
      <c r="C23" s="93">
        <v>0</v>
      </c>
      <c r="D23" s="94">
        <v>0</v>
      </c>
      <c r="E23" s="95">
        <v>0</v>
      </c>
      <c r="F23" s="95">
        <v>0</v>
      </c>
      <c r="G23" s="94">
        <v>0</v>
      </c>
      <c r="H23" s="93">
        <v>0</v>
      </c>
      <c r="I23" s="93">
        <v>0</v>
      </c>
      <c r="J23" s="93">
        <v>0</v>
      </c>
      <c r="K23" s="96"/>
    </row>
    <row r="24" spans="1:11" ht="15.6" hidden="1" customHeight="1" x14ac:dyDescent="0.2">
      <c r="A24" s="92" t="s">
        <v>93</v>
      </c>
      <c r="B24" s="93">
        <v>0</v>
      </c>
      <c r="C24" s="93">
        <v>0</v>
      </c>
      <c r="D24" s="94">
        <v>0</v>
      </c>
      <c r="E24" s="95">
        <v>0</v>
      </c>
      <c r="F24" s="95">
        <v>0</v>
      </c>
      <c r="G24" s="94">
        <v>0</v>
      </c>
      <c r="H24" s="93">
        <v>0</v>
      </c>
      <c r="I24" s="93">
        <v>0</v>
      </c>
      <c r="J24" s="93">
        <v>0</v>
      </c>
      <c r="K24" s="96"/>
    </row>
    <row r="25" spans="1:11" ht="15.6" hidden="1" customHeight="1" x14ac:dyDescent="0.2">
      <c r="A25" s="92" t="s">
        <v>94</v>
      </c>
      <c r="B25" s="93">
        <v>0</v>
      </c>
      <c r="C25" s="93">
        <v>0</v>
      </c>
      <c r="D25" s="94">
        <v>0</v>
      </c>
      <c r="E25" s="95">
        <v>0</v>
      </c>
      <c r="F25" s="95">
        <v>0</v>
      </c>
      <c r="G25" s="94">
        <v>0</v>
      </c>
      <c r="H25" s="93">
        <v>0</v>
      </c>
      <c r="I25" s="93">
        <v>0</v>
      </c>
      <c r="J25" s="93">
        <v>0</v>
      </c>
      <c r="K25" s="96"/>
    </row>
    <row r="26" spans="1:11" ht="15.6" customHeight="1" x14ac:dyDescent="0.2">
      <c r="A26" s="332" t="s">
        <v>95</v>
      </c>
      <c r="B26" s="352">
        <v>2</v>
      </c>
      <c r="C26" s="352">
        <v>7</v>
      </c>
      <c r="D26" s="352">
        <v>250</v>
      </c>
      <c r="E26" s="353">
        <v>4200</v>
      </c>
      <c r="F26" s="353">
        <v>3186</v>
      </c>
      <c r="G26" s="352">
        <v>-24.1</v>
      </c>
      <c r="H26" s="352">
        <v>8.4</v>
      </c>
      <c r="I26" s="352">
        <v>22.3</v>
      </c>
      <c r="J26" s="352">
        <v>165.5</v>
      </c>
      <c r="K26" s="88"/>
    </row>
    <row r="27" spans="1:11" ht="15.6" hidden="1" customHeight="1" x14ac:dyDescent="0.2">
      <c r="A27" s="325" t="s">
        <v>96</v>
      </c>
      <c r="B27" s="354">
        <v>0</v>
      </c>
      <c r="C27" s="355">
        <v>0</v>
      </c>
      <c r="D27" s="356">
        <v>0</v>
      </c>
      <c r="E27" s="357">
        <v>0</v>
      </c>
      <c r="F27" s="357">
        <v>0</v>
      </c>
      <c r="G27" s="356">
        <v>0</v>
      </c>
      <c r="H27" s="358">
        <v>0</v>
      </c>
      <c r="I27" s="358">
        <v>0</v>
      </c>
      <c r="J27" s="358">
        <v>0</v>
      </c>
      <c r="K27" s="96"/>
    </row>
    <row r="28" spans="1:11" ht="15.6" customHeight="1" x14ac:dyDescent="0.2">
      <c r="A28" s="500" t="s">
        <v>97</v>
      </c>
      <c r="B28" s="504">
        <v>2</v>
      </c>
      <c r="C28" s="504">
        <v>7</v>
      </c>
      <c r="D28" s="505">
        <v>250</v>
      </c>
      <c r="E28" s="506">
        <v>4200</v>
      </c>
      <c r="F28" s="506">
        <v>3186</v>
      </c>
      <c r="G28" s="505">
        <v>-24.1</v>
      </c>
      <c r="H28" s="504">
        <v>8.4</v>
      </c>
      <c r="I28" s="504">
        <v>22.3</v>
      </c>
      <c r="J28" s="504">
        <v>165.5</v>
      </c>
      <c r="K28" s="96"/>
    </row>
    <row r="29" spans="1:11" ht="15.6" hidden="1" customHeight="1" x14ac:dyDescent="0.2">
      <c r="A29" s="359" t="s">
        <v>98</v>
      </c>
      <c r="B29" s="358">
        <v>0</v>
      </c>
      <c r="C29" s="358">
        <v>0</v>
      </c>
      <c r="D29" s="356">
        <v>0</v>
      </c>
      <c r="E29" s="357">
        <v>0</v>
      </c>
      <c r="F29" s="357">
        <v>0</v>
      </c>
      <c r="G29" s="356">
        <v>0</v>
      </c>
      <c r="H29" s="358">
        <v>0</v>
      </c>
      <c r="I29" s="358">
        <v>0</v>
      </c>
      <c r="J29" s="358">
        <v>0</v>
      </c>
      <c r="K29" s="96"/>
    </row>
    <row r="30" spans="1:11" ht="15.6" hidden="1" customHeight="1" x14ac:dyDescent="0.2">
      <c r="A30" s="359" t="s">
        <v>99</v>
      </c>
      <c r="B30" s="355">
        <v>0</v>
      </c>
      <c r="C30" s="355">
        <v>0</v>
      </c>
      <c r="D30" s="356">
        <v>0</v>
      </c>
      <c r="E30" s="357">
        <v>0</v>
      </c>
      <c r="F30" s="357">
        <v>0</v>
      </c>
      <c r="G30" s="356">
        <v>0</v>
      </c>
      <c r="H30" s="358">
        <v>0</v>
      </c>
      <c r="I30" s="358">
        <v>0</v>
      </c>
      <c r="J30" s="358">
        <v>0</v>
      </c>
      <c r="K30" s="96"/>
    </row>
    <row r="31" spans="1:11" ht="15.6" customHeight="1" x14ac:dyDescent="0.2">
      <c r="A31" s="332" t="s">
        <v>100</v>
      </c>
      <c r="B31" s="352">
        <v>152.1</v>
      </c>
      <c r="C31" s="352">
        <v>181</v>
      </c>
      <c r="D31" s="352">
        <v>19</v>
      </c>
      <c r="E31" s="353">
        <v>3699.4339250493099</v>
      </c>
      <c r="F31" s="353">
        <v>3855.9392265193369</v>
      </c>
      <c r="G31" s="352">
        <v>4.2</v>
      </c>
      <c r="H31" s="352">
        <v>562.70000000000005</v>
      </c>
      <c r="I31" s="352">
        <v>698</v>
      </c>
      <c r="J31" s="352">
        <v>24</v>
      </c>
      <c r="K31" s="88"/>
    </row>
    <row r="32" spans="1:11" ht="15.6" customHeight="1" x14ac:dyDescent="0.2">
      <c r="A32" s="500" t="s">
        <v>101</v>
      </c>
      <c r="B32" s="504">
        <v>2.1</v>
      </c>
      <c r="C32" s="504">
        <v>5.5</v>
      </c>
      <c r="D32" s="505">
        <v>161.9</v>
      </c>
      <c r="E32" s="506">
        <v>3659</v>
      </c>
      <c r="F32" s="506">
        <v>2450</v>
      </c>
      <c r="G32" s="505">
        <v>-33</v>
      </c>
      <c r="H32" s="504">
        <v>7.7</v>
      </c>
      <c r="I32" s="504">
        <v>13.5</v>
      </c>
      <c r="J32" s="504">
        <v>75.3</v>
      </c>
      <c r="K32" s="96"/>
    </row>
    <row r="33" spans="1:11" ht="15.6" hidden="1" customHeight="1" x14ac:dyDescent="0.2">
      <c r="A33" s="500" t="s">
        <v>102</v>
      </c>
      <c r="B33" s="504">
        <v>0</v>
      </c>
      <c r="C33" s="504">
        <v>0</v>
      </c>
      <c r="D33" s="505">
        <v>0</v>
      </c>
      <c r="E33" s="506">
        <v>0</v>
      </c>
      <c r="F33" s="506">
        <v>0</v>
      </c>
      <c r="G33" s="505">
        <v>0</v>
      </c>
      <c r="H33" s="504">
        <v>0</v>
      </c>
      <c r="I33" s="504">
        <v>0</v>
      </c>
      <c r="J33" s="504">
        <v>0</v>
      </c>
      <c r="K33" s="96"/>
    </row>
    <row r="34" spans="1:11" ht="15.6" hidden="1" customHeight="1" x14ac:dyDescent="0.2">
      <c r="A34" s="500" t="s">
        <v>103</v>
      </c>
      <c r="B34" s="504">
        <v>0</v>
      </c>
      <c r="C34" s="504">
        <v>0</v>
      </c>
      <c r="D34" s="505">
        <v>0</v>
      </c>
      <c r="E34" s="506">
        <v>0</v>
      </c>
      <c r="F34" s="506">
        <v>0</v>
      </c>
      <c r="G34" s="505">
        <v>0</v>
      </c>
      <c r="H34" s="504">
        <v>0</v>
      </c>
      <c r="I34" s="504">
        <v>0</v>
      </c>
      <c r="J34" s="504">
        <v>0</v>
      </c>
      <c r="K34" s="96"/>
    </row>
    <row r="35" spans="1:11" ht="15.6" customHeight="1" x14ac:dyDescent="0.2">
      <c r="A35" s="500" t="s">
        <v>104</v>
      </c>
      <c r="B35" s="504">
        <v>150</v>
      </c>
      <c r="C35" s="504">
        <v>175.5</v>
      </c>
      <c r="D35" s="505">
        <v>17</v>
      </c>
      <c r="E35" s="506">
        <v>3700</v>
      </c>
      <c r="F35" s="506">
        <v>3900</v>
      </c>
      <c r="G35" s="505">
        <v>5.4</v>
      </c>
      <c r="H35" s="504">
        <v>555</v>
      </c>
      <c r="I35" s="504">
        <v>684.5</v>
      </c>
      <c r="J35" s="504">
        <v>23.3</v>
      </c>
      <c r="K35" s="101"/>
    </row>
    <row r="36" spans="1:11" ht="15.6" customHeight="1" x14ac:dyDescent="0.2">
      <c r="A36" s="332" t="s">
        <v>105</v>
      </c>
      <c r="B36" s="352">
        <v>5.6999999999999993</v>
      </c>
      <c r="C36" s="352">
        <v>5</v>
      </c>
      <c r="D36" s="352">
        <v>-12.3</v>
      </c>
      <c r="E36" s="353">
        <v>3021.7017543859647</v>
      </c>
      <c r="F36" s="353">
        <v>2843.68</v>
      </c>
      <c r="G36" s="352">
        <v>-5.9</v>
      </c>
      <c r="H36" s="352">
        <v>17.299999999999997</v>
      </c>
      <c r="I36" s="352">
        <v>14.2</v>
      </c>
      <c r="J36" s="352">
        <v>-17.899999999999999</v>
      </c>
      <c r="K36" s="88"/>
    </row>
    <row r="37" spans="1:11" ht="15.6" customHeight="1" x14ac:dyDescent="0.2">
      <c r="A37" s="500" t="s">
        <v>106</v>
      </c>
      <c r="B37" s="504">
        <v>2.2999999999999998</v>
      </c>
      <c r="C37" s="504">
        <v>1.6</v>
      </c>
      <c r="D37" s="505">
        <v>-30</v>
      </c>
      <c r="E37" s="506">
        <v>2631</v>
      </c>
      <c r="F37" s="506">
        <v>1874</v>
      </c>
      <c r="G37" s="505">
        <v>-28.8</v>
      </c>
      <c r="H37" s="504">
        <v>6.1</v>
      </c>
      <c r="I37" s="504">
        <v>3</v>
      </c>
      <c r="J37" s="504">
        <v>-50.8</v>
      </c>
      <c r="K37" s="96"/>
    </row>
    <row r="38" spans="1:11" ht="15.6" hidden="1" customHeight="1" x14ac:dyDescent="0.2">
      <c r="A38" s="500" t="s">
        <v>107</v>
      </c>
      <c r="B38" s="504">
        <v>0</v>
      </c>
      <c r="C38" s="504">
        <v>0</v>
      </c>
      <c r="D38" s="505">
        <v>0</v>
      </c>
      <c r="E38" s="506">
        <v>0</v>
      </c>
      <c r="F38" s="506">
        <v>0</v>
      </c>
      <c r="G38" s="505">
        <v>0</v>
      </c>
      <c r="H38" s="504">
        <v>0</v>
      </c>
      <c r="I38" s="504">
        <v>0</v>
      </c>
      <c r="J38" s="504">
        <v>0</v>
      </c>
      <c r="K38" s="96"/>
    </row>
    <row r="39" spans="1:11" ht="15.6" customHeight="1" x14ac:dyDescent="0.2">
      <c r="A39" s="500" t="s">
        <v>108</v>
      </c>
      <c r="B39" s="504">
        <v>3.4</v>
      </c>
      <c r="C39" s="504">
        <v>3.4</v>
      </c>
      <c r="D39" s="505">
        <v>0</v>
      </c>
      <c r="E39" s="506">
        <v>3286</v>
      </c>
      <c r="F39" s="506">
        <v>3300</v>
      </c>
      <c r="G39" s="505">
        <v>0.4</v>
      </c>
      <c r="H39" s="504">
        <v>11.2</v>
      </c>
      <c r="I39" s="504">
        <v>11.2</v>
      </c>
      <c r="J39" s="504">
        <v>0</v>
      </c>
      <c r="K39" s="96"/>
    </row>
    <row r="40" spans="1:11" ht="15.6" hidden="1" customHeight="1" x14ac:dyDescent="0.2">
      <c r="A40" s="345" t="s">
        <v>109</v>
      </c>
      <c r="B40" s="352">
        <v>0</v>
      </c>
      <c r="C40" s="352">
        <v>0</v>
      </c>
      <c r="D40" s="352">
        <v>0</v>
      </c>
      <c r="E40" s="353">
        <v>0</v>
      </c>
      <c r="F40" s="353">
        <v>0</v>
      </c>
      <c r="G40" s="352">
        <v>0</v>
      </c>
      <c r="H40" s="352">
        <v>0</v>
      </c>
      <c r="I40" s="352">
        <v>0</v>
      </c>
      <c r="J40" s="352">
        <v>0</v>
      </c>
      <c r="K40" s="88"/>
    </row>
    <row r="41" spans="1:11" ht="15.6" customHeight="1" x14ac:dyDescent="0.2">
      <c r="A41" s="361" t="s">
        <v>110</v>
      </c>
      <c r="B41" s="362">
        <v>159.79999999999998</v>
      </c>
      <c r="C41" s="362">
        <v>193</v>
      </c>
      <c r="D41" s="362">
        <v>20.8</v>
      </c>
      <c r="E41" s="363">
        <v>3681.5244055068838</v>
      </c>
      <c r="F41" s="363">
        <v>3805.4165803108808</v>
      </c>
      <c r="G41" s="362">
        <v>3.4</v>
      </c>
      <c r="H41" s="362">
        <v>588.4</v>
      </c>
      <c r="I41" s="362">
        <v>734.5</v>
      </c>
      <c r="J41" s="362">
        <v>24.8</v>
      </c>
      <c r="K41" s="88"/>
    </row>
    <row r="42" spans="1:11" ht="15.6" customHeight="1" x14ac:dyDescent="0.2">
      <c r="A42" s="366" t="s">
        <v>56</v>
      </c>
      <c r="B42" s="367">
        <v>159.79999999999998</v>
      </c>
      <c r="C42" s="367">
        <v>193</v>
      </c>
      <c r="D42" s="367">
        <v>20.8</v>
      </c>
      <c r="E42" s="368">
        <v>3681.5244055068838</v>
      </c>
      <c r="F42" s="368">
        <v>3805.4165803108808</v>
      </c>
      <c r="G42" s="367">
        <v>3.4</v>
      </c>
      <c r="H42" s="367">
        <v>588.4</v>
      </c>
      <c r="I42" s="367">
        <v>734.5</v>
      </c>
      <c r="J42" s="367">
        <v>24.8</v>
      </c>
      <c r="K42" s="88"/>
    </row>
    <row r="43" spans="1:11" ht="15.6" customHeight="1" x14ac:dyDescent="0.2">
      <c r="A43" s="102" t="s">
        <v>6</v>
      </c>
    </row>
    <row r="44" spans="1:11" ht="15.6" customHeight="1" x14ac:dyDescent="0.2">
      <c r="A44" s="102" t="s">
        <v>170</v>
      </c>
    </row>
    <row r="47" spans="1:11" ht="20.100000000000001" customHeight="1" x14ac:dyDescent="0.2">
      <c r="A47" s="69"/>
      <c r="H47" s="69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 gridLinesSet="0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J48"/>
  <sheetViews>
    <sheetView zoomScaleNormal="100" workbookViewId="0">
      <pane xSplit="1" ySplit="7" topLeftCell="B8" activePane="bottomRight" state="frozen"/>
      <selection activeCell="U24" sqref="U24"/>
      <selection pane="topRight" activeCell="U24" sqref="U24"/>
      <selection pane="bottomLeft" activeCell="U24" sqref="U24"/>
      <selection pane="bottomRight" activeCell="L45" sqref="L45"/>
    </sheetView>
  </sheetViews>
  <sheetFormatPr defaultColWidth="11.42578125" defaultRowHeight="20.100000000000001" customHeight="1" x14ac:dyDescent="0.2"/>
  <cols>
    <col min="1" max="1" width="19.140625" style="63" customWidth="1"/>
    <col min="2" max="3" width="11.28515625" style="98" customWidth="1"/>
    <col min="4" max="4" width="7.28515625" style="63" customWidth="1"/>
    <col min="5" max="6" width="11.28515625" style="63" customWidth="1"/>
    <col min="7" max="7" width="8.7109375" style="63" customWidth="1"/>
    <col min="8" max="9" width="11.28515625" style="63" customWidth="1"/>
    <col min="10" max="10" width="9.85546875" style="63" customWidth="1"/>
    <col min="11" max="12" width="8.7109375" style="63" customWidth="1"/>
    <col min="13" max="218" width="11.42578125" style="63" customWidth="1"/>
  </cols>
  <sheetData>
    <row r="1" spans="1:12" ht="36.75" customHeight="1" x14ac:dyDescent="0.2">
      <c r="A1" s="570"/>
      <c r="B1" s="570"/>
      <c r="C1" s="570"/>
      <c r="D1" s="570"/>
      <c r="E1" s="570"/>
      <c r="F1" s="570"/>
      <c r="G1" s="570"/>
      <c r="H1" s="570"/>
      <c r="I1" s="570"/>
      <c r="J1" s="570"/>
      <c r="K1" s="64"/>
      <c r="L1" s="64"/>
    </row>
    <row r="2" spans="1:12" ht="15.6" customHeight="1" x14ac:dyDescent="0.2">
      <c r="A2" s="570" t="s">
        <v>119</v>
      </c>
      <c r="B2" s="570"/>
      <c r="C2" s="570"/>
      <c r="D2" s="570"/>
      <c r="E2" s="570"/>
      <c r="F2" s="570"/>
      <c r="G2" s="570"/>
      <c r="H2" s="570"/>
      <c r="I2" s="570"/>
      <c r="J2" s="570"/>
      <c r="K2" s="64"/>
      <c r="L2" s="64"/>
    </row>
    <row r="3" spans="1:12" ht="15.6" customHeight="1" x14ac:dyDescent="0.2">
      <c r="A3" s="570" t="s">
        <v>116</v>
      </c>
      <c r="B3" s="570"/>
      <c r="C3" s="570"/>
      <c r="D3" s="570"/>
      <c r="E3" s="570"/>
      <c r="F3" s="570"/>
      <c r="G3" s="570"/>
      <c r="H3" s="570"/>
      <c r="I3" s="570"/>
      <c r="J3" s="570"/>
      <c r="K3" s="64"/>
      <c r="L3" s="64"/>
    </row>
    <row r="4" spans="1:12" ht="15.6" customHeight="1" x14ac:dyDescent="0.2">
      <c r="A4" s="570" t="s">
        <v>0</v>
      </c>
      <c r="B4" s="570"/>
      <c r="C4" s="570"/>
      <c r="D4" s="570"/>
      <c r="E4" s="570"/>
      <c r="F4" s="570"/>
      <c r="G4" s="570"/>
      <c r="H4" s="570"/>
      <c r="I4" s="570"/>
      <c r="J4" s="570"/>
      <c r="K4" s="64"/>
      <c r="L4" s="64"/>
    </row>
    <row r="5" spans="1:12" ht="32.450000000000003" customHeight="1" x14ac:dyDescent="0.2">
      <c r="A5" s="571" t="s">
        <v>63</v>
      </c>
      <c r="B5" s="573" t="s">
        <v>64</v>
      </c>
      <c r="C5" s="573"/>
      <c r="D5" s="573"/>
      <c r="E5" s="571" t="s">
        <v>65</v>
      </c>
      <c r="F5" s="571"/>
      <c r="G5" s="571"/>
      <c r="H5" s="573" t="s">
        <v>66</v>
      </c>
      <c r="I5" s="573"/>
      <c r="J5" s="573"/>
      <c r="K5" s="83"/>
      <c r="L5" s="83"/>
    </row>
    <row r="6" spans="1:12" ht="20.100000000000001" customHeight="1" x14ac:dyDescent="0.2">
      <c r="A6" s="571"/>
      <c r="B6" s="105" t="s">
        <v>2</v>
      </c>
      <c r="C6" s="105" t="s">
        <v>4</v>
      </c>
      <c r="D6" s="82" t="s">
        <v>67</v>
      </c>
      <c r="E6" s="82" t="s">
        <v>2</v>
      </c>
      <c r="F6" s="82" t="s">
        <v>4</v>
      </c>
      <c r="G6" s="82" t="s">
        <v>67</v>
      </c>
      <c r="H6" s="82" t="s">
        <v>2</v>
      </c>
      <c r="I6" s="105" t="s">
        <v>4</v>
      </c>
      <c r="J6" s="82" t="s">
        <v>67</v>
      </c>
      <c r="K6" s="84"/>
      <c r="L6" s="65"/>
    </row>
    <row r="7" spans="1:12" ht="20.100000000000001" customHeight="1" x14ac:dyDescent="0.2">
      <c r="A7" s="571"/>
      <c r="B7" s="105" t="s">
        <v>68</v>
      </c>
      <c r="C7" s="105" t="s">
        <v>69</v>
      </c>
      <c r="D7" s="82" t="s">
        <v>70</v>
      </c>
      <c r="E7" s="82" t="s">
        <v>71</v>
      </c>
      <c r="F7" s="82" t="s">
        <v>72</v>
      </c>
      <c r="G7" s="82" t="s">
        <v>73</v>
      </c>
      <c r="H7" s="82" t="s">
        <v>74</v>
      </c>
      <c r="I7" s="82" t="s">
        <v>75</v>
      </c>
      <c r="J7" s="82" t="s">
        <v>76</v>
      </c>
      <c r="K7" s="65"/>
      <c r="L7" s="65"/>
    </row>
    <row r="8" spans="1:12" ht="15.6" hidden="1" customHeight="1" x14ac:dyDescent="0.2">
      <c r="A8" s="106" t="s">
        <v>77</v>
      </c>
      <c r="B8" s="107">
        <v>0</v>
      </c>
      <c r="C8" s="107">
        <v>0</v>
      </c>
      <c r="D8" s="107">
        <v>0</v>
      </c>
      <c r="E8" s="108">
        <v>0</v>
      </c>
      <c r="F8" s="108">
        <v>0</v>
      </c>
      <c r="G8" s="107">
        <v>0</v>
      </c>
      <c r="H8" s="107">
        <v>0</v>
      </c>
      <c r="I8" s="107">
        <v>0</v>
      </c>
      <c r="J8" s="107">
        <v>0</v>
      </c>
      <c r="K8" s="109"/>
      <c r="L8" s="91"/>
    </row>
    <row r="9" spans="1:12" ht="15.6" hidden="1" customHeight="1" x14ac:dyDescent="0.2">
      <c r="A9" s="110" t="s">
        <v>78</v>
      </c>
      <c r="B9" s="67">
        <v>0</v>
      </c>
      <c r="C9" s="67">
        <v>0</v>
      </c>
      <c r="D9" s="111">
        <v>0</v>
      </c>
      <c r="E9" s="112">
        <v>0</v>
      </c>
      <c r="F9" s="112">
        <v>0</v>
      </c>
      <c r="G9" s="111">
        <v>0</v>
      </c>
      <c r="H9" s="67">
        <v>0</v>
      </c>
      <c r="I9" s="67">
        <v>0</v>
      </c>
      <c r="J9" s="67">
        <v>0</v>
      </c>
      <c r="K9" s="113"/>
      <c r="L9" s="91"/>
    </row>
    <row r="10" spans="1:12" ht="15.6" hidden="1" customHeight="1" x14ac:dyDescent="0.2">
      <c r="A10" s="110" t="s">
        <v>79</v>
      </c>
      <c r="B10" s="67">
        <v>0</v>
      </c>
      <c r="C10" s="67">
        <v>0</v>
      </c>
      <c r="D10" s="111">
        <v>0</v>
      </c>
      <c r="E10" s="112">
        <v>0</v>
      </c>
      <c r="F10" s="112">
        <v>0</v>
      </c>
      <c r="G10" s="111">
        <v>0</v>
      </c>
      <c r="H10" s="67">
        <v>0</v>
      </c>
      <c r="I10" s="67">
        <v>0</v>
      </c>
      <c r="J10" s="67">
        <v>0</v>
      </c>
      <c r="K10" s="113"/>
      <c r="L10" s="91"/>
    </row>
    <row r="11" spans="1:12" ht="15.6" hidden="1" customHeight="1" x14ac:dyDescent="0.2">
      <c r="A11" s="110" t="s">
        <v>80</v>
      </c>
      <c r="B11" s="67">
        <v>0</v>
      </c>
      <c r="C11" s="67">
        <v>0</v>
      </c>
      <c r="D11" s="111">
        <v>0</v>
      </c>
      <c r="E11" s="112">
        <v>0</v>
      </c>
      <c r="F11" s="112">
        <v>0</v>
      </c>
      <c r="G11" s="111">
        <v>0</v>
      </c>
      <c r="H11" s="67">
        <v>0</v>
      </c>
      <c r="I11" s="67">
        <v>0</v>
      </c>
      <c r="J11" s="67">
        <v>0</v>
      </c>
      <c r="K11" s="113"/>
      <c r="L11" s="91"/>
    </row>
    <row r="12" spans="1:12" ht="15.6" hidden="1" customHeight="1" x14ac:dyDescent="0.2">
      <c r="A12" s="110" t="s">
        <v>81</v>
      </c>
      <c r="B12" s="67">
        <v>0</v>
      </c>
      <c r="C12" s="67">
        <v>0</v>
      </c>
      <c r="D12" s="111">
        <v>0</v>
      </c>
      <c r="E12" s="112">
        <v>0</v>
      </c>
      <c r="F12" s="112">
        <v>0</v>
      </c>
      <c r="G12" s="111">
        <v>0</v>
      </c>
      <c r="H12" s="67">
        <v>0</v>
      </c>
      <c r="I12" s="67">
        <v>0</v>
      </c>
      <c r="J12" s="67">
        <v>0</v>
      </c>
      <c r="K12" s="113"/>
      <c r="L12" s="91"/>
    </row>
    <row r="13" spans="1:12" ht="15.6" hidden="1" customHeight="1" x14ac:dyDescent="0.2">
      <c r="A13" s="110" t="s">
        <v>82</v>
      </c>
      <c r="B13" s="67">
        <v>0</v>
      </c>
      <c r="C13" s="67">
        <v>0</v>
      </c>
      <c r="D13" s="111">
        <v>0</v>
      </c>
      <c r="E13" s="112">
        <v>0</v>
      </c>
      <c r="F13" s="112">
        <v>0</v>
      </c>
      <c r="G13" s="111">
        <v>0</v>
      </c>
      <c r="H13" s="67">
        <v>0</v>
      </c>
      <c r="I13" s="67">
        <v>0</v>
      </c>
      <c r="J13" s="67">
        <v>0</v>
      </c>
      <c r="K13" s="113"/>
      <c r="L13" s="91"/>
    </row>
    <row r="14" spans="1:12" ht="15.6" hidden="1" customHeight="1" x14ac:dyDescent="0.2">
      <c r="A14" s="110" t="s">
        <v>83</v>
      </c>
      <c r="B14" s="67">
        <v>0</v>
      </c>
      <c r="C14" s="67">
        <v>0</v>
      </c>
      <c r="D14" s="111">
        <v>0</v>
      </c>
      <c r="E14" s="112">
        <v>0</v>
      </c>
      <c r="F14" s="112">
        <v>0</v>
      </c>
      <c r="G14" s="111">
        <v>0</v>
      </c>
      <c r="H14" s="67">
        <v>0</v>
      </c>
      <c r="I14" s="67">
        <v>0</v>
      </c>
      <c r="J14" s="67">
        <v>0</v>
      </c>
      <c r="K14" s="113"/>
      <c r="L14" s="91"/>
    </row>
    <row r="15" spans="1:12" ht="15.6" hidden="1" customHeight="1" x14ac:dyDescent="0.2">
      <c r="A15" s="114" t="s">
        <v>84</v>
      </c>
      <c r="B15" s="115">
        <v>0</v>
      </c>
      <c r="C15" s="115">
        <v>0</v>
      </c>
      <c r="D15" s="111">
        <v>0</v>
      </c>
      <c r="E15" s="116">
        <v>0</v>
      </c>
      <c r="F15" s="116">
        <v>0</v>
      </c>
      <c r="G15" s="117">
        <v>0</v>
      </c>
      <c r="H15" s="115">
        <v>0</v>
      </c>
      <c r="I15" s="115">
        <v>0</v>
      </c>
      <c r="J15" s="115">
        <v>0</v>
      </c>
      <c r="K15" s="113"/>
      <c r="L15" s="91"/>
    </row>
    <row r="16" spans="1:12" ht="15.6" customHeight="1" x14ac:dyDescent="0.2">
      <c r="A16" s="332" t="s">
        <v>85</v>
      </c>
      <c r="B16" s="375">
        <v>2.5</v>
      </c>
      <c r="C16" s="375">
        <v>3.7</v>
      </c>
      <c r="D16" s="375">
        <v>48</v>
      </c>
      <c r="E16" s="376">
        <v>796.04</v>
      </c>
      <c r="F16" s="376">
        <v>1106.7297297297298</v>
      </c>
      <c r="G16" s="375">
        <v>39</v>
      </c>
      <c r="H16" s="375">
        <v>1.9</v>
      </c>
      <c r="I16" s="375">
        <v>4.0999999999999996</v>
      </c>
      <c r="J16" s="375">
        <v>115.8</v>
      </c>
      <c r="K16" s="118"/>
      <c r="L16" s="119"/>
    </row>
    <row r="17" spans="1:12" ht="15.6" hidden="1" customHeight="1" x14ac:dyDescent="0.2">
      <c r="A17" s="377" t="s">
        <v>86</v>
      </c>
      <c r="B17" s="358">
        <v>0</v>
      </c>
      <c r="C17" s="358">
        <v>0</v>
      </c>
      <c r="D17" s="356">
        <v>0</v>
      </c>
      <c r="E17" s="357">
        <v>0</v>
      </c>
      <c r="F17" s="357">
        <v>0</v>
      </c>
      <c r="G17" s="356">
        <v>0</v>
      </c>
      <c r="H17" s="358">
        <v>0</v>
      </c>
      <c r="I17" s="358">
        <v>0</v>
      </c>
      <c r="J17" s="358">
        <v>0</v>
      </c>
      <c r="K17" s="89"/>
      <c r="L17" s="119"/>
    </row>
    <row r="18" spans="1:12" ht="15.6" hidden="1" customHeight="1" x14ac:dyDescent="0.2">
      <c r="A18" s="377" t="s">
        <v>87</v>
      </c>
      <c r="B18" s="358">
        <v>0</v>
      </c>
      <c r="C18" s="358">
        <v>0</v>
      </c>
      <c r="D18" s="356">
        <v>0</v>
      </c>
      <c r="E18" s="357">
        <v>0</v>
      </c>
      <c r="F18" s="357">
        <v>0</v>
      </c>
      <c r="G18" s="356">
        <v>0</v>
      </c>
      <c r="H18" s="358">
        <v>0</v>
      </c>
      <c r="I18" s="358">
        <v>0</v>
      </c>
      <c r="J18" s="358">
        <v>0</v>
      </c>
      <c r="K18" s="89"/>
      <c r="L18" s="119"/>
    </row>
    <row r="19" spans="1:12" ht="15.6" customHeight="1" x14ac:dyDescent="0.2">
      <c r="A19" s="503" t="s">
        <v>88</v>
      </c>
      <c r="B19" s="504">
        <v>0.3</v>
      </c>
      <c r="C19" s="504">
        <v>0.4</v>
      </c>
      <c r="D19" s="505">
        <v>33.299999999999997</v>
      </c>
      <c r="E19" s="506">
        <v>1158</v>
      </c>
      <c r="F19" s="506">
        <v>1126</v>
      </c>
      <c r="G19" s="505">
        <v>-2.8</v>
      </c>
      <c r="H19" s="504">
        <v>0.3</v>
      </c>
      <c r="I19" s="504">
        <v>0.5</v>
      </c>
      <c r="J19" s="504">
        <v>66.7</v>
      </c>
      <c r="K19" s="89"/>
      <c r="L19" s="119"/>
    </row>
    <row r="20" spans="1:12" ht="15.6" hidden="1" customHeight="1" x14ac:dyDescent="0.2">
      <c r="A20" s="503" t="s">
        <v>89</v>
      </c>
      <c r="B20" s="504">
        <v>0</v>
      </c>
      <c r="C20" s="504">
        <v>0</v>
      </c>
      <c r="D20" s="505">
        <v>0</v>
      </c>
      <c r="E20" s="506">
        <v>0</v>
      </c>
      <c r="F20" s="506">
        <v>0</v>
      </c>
      <c r="G20" s="505">
        <v>0</v>
      </c>
      <c r="H20" s="504">
        <v>0</v>
      </c>
      <c r="I20" s="504">
        <v>0</v>
      </c>
      <c r="J20" s="504">
        <v>0</v>
      </c>
      <c r="K20" s="89"/>
      <c r="L20" s="119"/>
    </row>
    <row r="21" spans="1:12" ht="15.6" customHeight="1" x14ac:dyDescent="0.2">
      <c r="A21" s="503" t="s">
        <v>90</v>
      </c>
      <c r="B21" s="504">
        <v>0.7</v>
      </c>
      <c r="C21" s="504">
        <v>0.7</v>
      </c>
      <c r="D21" s="505">
        <v>0</v>
      </c>
      <c r="E21" s="506">
        <v>341</v>
      </c>
      <c r="F21" s="506">
        <v>779</v>
      </c>
      <c r="G21" s="505">
        <v>128.4</v>
      </c>
      <c r="H21" s="504">
        <v>0.2</v>
      </c>
      <c r="I21" s="504">
        <v>0.5</v>
      </c>
      <c r="J21" s="504">
        <v>150</v>
      </c>
      <c r="K21" s="121"/>
      <c r="L21" s="122"/>
    </row>
    <row r="22" spans="1:12" ht="15.6" hidden="1" customHeight="1" x14ac:dyDescent="0.2">
      <c r="A22" s="503" t="s">
        <v>91</v>
      </c>
      <c r="B22" s="504">
        <v>0</v>
      </c>
      <c r="C22" s="504">
        <v>0</v>
      </c>
      <c r="D22" s="505">
        <v>0</v>
      </c>
      <c r="E22" s="506">
        <v>0</v>
      </c>
      <c r="F22" s="506">
        <v>0</v>
      </c>
      <c r="G22" s="505">
        <v>0</v>
      </c>
      <c r="H22" s="504">
        <v>0</v>
      </c>
      <c r="I22" s="504">
        <v>0</v>
      </c>
      <c r="J22" s="504">
        <v>0</v>
      </c>
      <c r="K22" s="89"/>
      <c r="L22" s="119"/>
    </row>
    <row r="23" spans="1:12" ht="15.6" hidden="1" customHeight="1" x14ac:dyDescent="0.2">
      <c r="A23" s="503" t="s">
        <v>92</v>
      </c>
      <c r="B23" s="504">
        <v>0</v>
      </c>
      <c r="C23" s="504">
        <v>0</v>
      </c>
      <c r="D23" s="505">
        <v>0</v>
      </c>
      <c r="E23" s="506">
        <v>0</v>
      </c>
      <c r="F23" s="506">
        <v>0</v>
      </c>
      <c r="G23" s="505">
        <v>0</v>
      </c>
      <c r="H23" s="504">
        <v>0</v>
      </c>
      <c r="I23" s="504">
        <v>0</v>
      </c>
      <c r="J23" s="504">
        <v>0</v>
      </c>
      <c r="K23" s="89"/>
      <c r="L23" s="119"/>
    </row>
    <row r="24" spans="1:12" ht="15.6" hidden="1" customHeight="1" x14ac:dyDescent="0.2">
      <c r="A24" s="503" t="s">
        <v>93</v>
      </c>
      <c r="B24" s="504">
        <v>0</v>
      </c>
      <c r="C24" s="504">
        <v>0</v>
      </c>
      <c r="D24" s="505">
        <v>0</v>
      </c>
      <c r="E24" s="506">
        <v>0</v>
      </c>
      <c r="F24" s="506">
        <v>0</v>
      </c>
      <c r="G24" s="505">
        <v>0</v>
      </c>
      <c r="H24" s="504">
        <v>0</v>
      </c>
      <c r="I24" s="504">
        <v>0</v>
      </c>
      <c r="J24" s="504">
        <v>0</v>
      </c>
      <c r="K24" s="89"/>
      <c r="L24" s="119"/>
    </row>
    <row r="25" spans="1:12" ht="15.6" customHeight="1" x14ac:dyDescent="0.2">
      <c r="A25" s="503" t="s">
        <v>94</v>
      </c>
      <c r="B25" s="504">
        <v>1.5</v>
      </c>
      <c r="C25" s="504">
        <v>2.6</v>
      </c>
      <c r="D25" s="505">
        <v>73.3</v>
      </c>
      <c r="E25" s="506">
        <v>936</v>
      </c>
      <c r="F25" s="506">
        <v>1192</v>
      </c>
      <c r="G25" s="505">
        <v>27.4</v>
      </c>
      <c r="H25" s="504">
        <v>1.4</v>
      </c>
      <c r="I25" s="504">
        <v>3.1</v>
      </c>
      <c r="J25" s="504">
        <v>121.4</v>
      </c>
      <c r="K25" s="89"/>
      <c r="L25" s="261"/>
    </row>
    <row r="26" spans="1:12" ht="15.6" hidden="1" customHeight="1" x14ac:dyDescent="0.2">
      <c r="A26" s="379" t="s">
        <v>95</v>
      </c>
      <c r="B26" s="380">
        <v>0</v>
      </c>
      <c r="C26" s="380">
        <v>0</v>
      </c>
      <c r="D26" s="380">
        <v>0</v>
      </c>
      <c r="E26" s="381">
        <v>0</v>
      </c>
      <c r="F26" s="381">
        <v>0</v>
      </c>
      <c r="G26" s="380">
        <v>0</v>
      </c>
      <c r="H26" s="380">
        <v>0</v>
      </c>
      <c r="I26" s="380">
        <v>0</v>
      </c>
      <c r="J26" s="380">
        <v>0</v>
      </c>
      <c r="K26" s="118"/>
      <c r="L26" s="119"/>
    </row>
    <row r="27" spans="1:12" ht="15.6" hidden="1" customHeight="1" x14ac:dyDescent="0.2">
      <c r="A27" s="377" t="s">
        <v>96</v>
      </c>
      <c r="B27" s="358">
        <v>0</v>
      </c>
      <c r="C27" s="358">
        <v>0</v>
      </c>
      <c r="D27" s="356">
        <v>0</v>
      </c>
      <c r="E27" s="357">
        <v>0</v>
      </c>
      <c r="F27" s="357">
        <v>0</v>
      </c>
      <c r="G27" s="356">
        <v>0</v>
      </c>
      <c r="H27" s="358">
        <v>0</v>
      </c>
      <c r="I27" s="358">
        <v>0</v>
      </c>
      <c r="J27" s="358">
        <v>0</v>
      </c>
      <c r="K27" s="89"/>
      <c r="L27" s="119"/>
    </row>
    <row r="28" spans="1:12" ht="15.6" hidden="1" customHeight="1" x14ac:dyDescent="0.2">
      <c r="A28" s="377" t="s">
        <v>97</v>
      </c>
      <c r="B28" s="358">
        <v>0</v>
      </c>
      <c r="C28" s="358">
        <v>0</v>
      </c>
      <c r="D28" s="356">
        <v>0</v>
      </c>
      <c r="E28" s="357">
        <v>4100</v>
      </c>
      <c r="F28" s="357">
        <v>4100</v>
      </c>
      <c r="G28" s="356">
        <v>0</v>
      </c>
      <c r="H28" s="358">
        <v>0</v>
      </c>
      <c r="I28" s="358">
        <v>0</v>
      </c>
      <c r="J28" s="358">
        <v>0</v>
      </c>
      <c r="K28" s="89"/>
      <c r="L28" s="119"/>
    </row>
    <row r="29" spans="1:12" ht="15.6" hidden="1" customHeight="1" x14ac:dyDescent="0.2">
      <c r="A29" s="377" t="s">
        <v>98</v>
      </c>
      <c r="B29" s="358">
        <v>0</v>
      </c>
      <c r="C29" s="358">
        <v>0</v>
      </c>
      <c r="D29" s="356">
        <v>0</v>
      </c>
      <c r="E29" s="382">
        <v>0</v>
      </c>
      <c r="F29" s="357">
        <v>0</v>
      </c>
      <c r="G29" s="356">
        <v>0</v>
      </c>
      <c r="H29" s="358">
        <v>0</v>
      </c>
      <c r="I29" s="358">
        <v>0</v>
      </c>
      <c r="J29" s="358">
        <v>0</v>
      </c>
      <c r="K29" s="89"/>
      <c r="L29" s="119"/>
    </row>
    <row r="30" spans="1:12" ht="15.6" hidden="1" customHeight="1" x14ac:dyDescent="0.2">
      <c r="A30" s="377" t="s">
        <v>99</v>
      </c>
      <c r="B30" s="358">
        <v>0</v>
      </c>
      <c r="C30" s="358">
        <v>0</v>
      </c>
      <c r="D30" s="356">
        <v>0</v>
      </c>
      <c r="E30" s="382">
        <v>0</v>
      </c>
      <c r="F30" s="357">
        <v>0</v>
      </c>
      <c r="G30" s="356">
        <v>0</v>
      </c>
      <c r="H30" s="358">
        <v>0</v>
      </c>
      <c r="I30" s="358">
        <v>0</v>
      </c>
      <c r="J30" s="358">
        <v>0</v>
      </c>
      <c r="K30" s="89"/>
      <c r="L30" s="119"/>
    </row>
    <row r="31" spans="1:12" ht="15.6" customHeight="1" x14ac:dyDescent="0.2">
      <c r="A31" s="332" t="s">
        <v>100</v>
      </c>
      <c r="B31" s="375">
        <v>3.3</v>
      </c>
      <c r="C31" s="375">
        <v>3.4</v>
      </c>
      <c r="D31" s="375">
        <v>3</v>
      </c>
      <c r="E31" s="376">
        <v>2000</v>
      </c>
      <c r="F31" s="376">
        <v>2400</v>
      </c>
      <c r="G31" s="375">
        <v>20</v>
      </c>
      <c r="H31" s="375">
        <v>6.6</v>
      </c>
      <c r="I31" s="375">
        <v>8.1999999999999993</v>
      </c>
      <c r="J31" s="375">
        <v>24.2</v>
      </c>
      <c r="K31" s="118"/>
      <c r="L31" s="119"/>
    </row>
    <row r="32" spans="1:12" ht="15.6" hidden="1" customHeight="1" x14ac:dyDescent="0.2">
      <c r="A32" s="377" t="s">
        <v>101</v>
      </c>
      <c r="B32" s="356">
        <v>0</v>
      </c>
      <c r="C32" s="358">
        <v>0</v>
      </c>
      <c r="D32" s="356">
        <v>0</v>
      </c>
      <c r="E32" s="383">
        <v>0</v>
      </c>
      <c r="F32" s="357">
        <v>0</v>
      </c>
      <c r="G32" s="356">
        <v>0</v>
      </c>
      <c r="H32" s="358">
        <v>0</v>
      </c>
      <c r="I32" s="358">
        <v>0</v>
      </c>
      <c r="J32" s="358">
        <v>0</v>
      </c>
      <c r="K32" s="89"/>
      <c r="L32" s="119"/>
    </row>
    <row r="33" spans="1:12" ht="15.6" hidden="1" customHeight="1" x14ac:dyDescent="0.2">
      <c r="A33" s="377" t="s">
        <v>102</v>
      </c>
      <c r="B33" s="358">
        <v>0</v>
      </c>
      <c r="C33" s="358">
        <v>0</v>
      </c>
      <c r="D33" s="356">
        <v>0</v>
      </c>
      <c r="E33" s="383">
        <v>0</v>
      </c>
      <c r="F33" s="357">
        <v>0</v>
      </c>
      <c r="G33" s="356">
        <v>0</v>
      </c>
      <c r="H33" s="358">
        <v>0</v>
      </c>
      <c r="I33" s="358">
        <v>0</v>
      </c>
      <c r="J33" s="358">
        <v>0</v>
      </c>
      <c r="K33" s="89"/>
      <c r="L33" s="119"/>
    </row>
    <row r="34" spans="1:12" ht="15.6" hidden="1" customHeight="1" x14ac:dyDescent="0.2">
      <c r="A34" s="377" t="s">
        <v>103</v>
      </c>
      <c r="B34" s="358">
        <v>0</v>
      </c>
      <c r="C34" s="358">
        <v>0</v>
      </c>
      <c r="D34" s="356">
        <v>0</v>
      </c>
      <c r="E34" s="383">
        <v>0</v>
      </c>
      <c r="F34" s="357">
        <v>0</v>
      </c>
      <c r="G34" s="356">
        <v>0</v>
      </c>
      <c r="H34" s="358">
        <v>0</v>
      </c>
      <c r="I34" s="358">
        <v>0</v>
      </c>
      <c r="J34" s="358">
        <v>0</v>
      </c>
      <c r="K34" s="89"/>
      <c r="L34" s="119"/>
    </row>
    <row r="35" spans="1:12" ht="15.6" customHeight="1" x14ac:dyDescent="0.2">
      <c r="A35" s="503" t="s">
        <v>104</v>
      </c>
      <c r="B35" s="504">
        <v>3.3</v>
      </c>
      <c r="C35" s="504">
        <v>3.4</v>
      </c>
      <c r="D35" s="505">
        <v>3</v>
      </c>
      <c r="E35" s="506">
        <v>2000</v>
      </c>
      <c r="F35" s="506">
        <v>2400</v>
      </c>
      <c r="G35" s="505">
        <v>20</v>
      </c>
      <c r="H35" s="504">
        <v>6.6</v>
      </c>
      <c r="I35" s="504">
        <v>8.1999999999999993</v>
      </c>
      <c r="J35" s="504">
        <v>24.2</v>
      </c>
      <c r="K35" s="123"/>
      <c r="L35" s="119"/>
    </row>
    <row r="36" spans="1:12" ht="15.6" hidden="1" customHeight="1" x14ac:dyDescent="0.2">
      <c r="A36" s="379" t="s">
        <v>105</v>
      </c>
      <c r="B36" s="380">
        <v>0</v>
      </c>
      <c r="C36" s="380">
        <v>0</v>
      </c>
      <c r="D36" s="380">
        <v>0</v>
      </c>
      <c r="E36" s="381">
        <v>0</v>
      </c>
      <c r="F36" s="381">
        <v>0</v>
      </c>
      <c r="G36" s="380">
        <v>0</v>
      </c>
      <c r="H36" s="380">
        <v>0</v>
      </c>
      <c r="I36" s="380">
        <v>0</v>
      </c>
      <c r="J36" s="380">
        <v>0</v>
      </c>
      <c r="K36" s="89"/>
      <c r="L36" s="119"/>
    </row>
    <row r="37" spans="1:12" ht="15.6" hidden="1" customHeight="1" x14ac:dyDescent="0.2">
      <c r="A37" s="377" t="s">
        <v>106</v>
      </c>
      <c r="B37" s="358">
        <v>0</v>
      </c>
      <c r="C37" s="358">
        <v>0</v>
      </c>
      <c r="D37" s="356">
        <v>0</v>
      </c>
      <c r="E37" s="357">
        <v>0</v>
      </c>
      <c r="F37" s="357">
        <v>0</v>
      </c>
      <c r="G37" s="356">
        <v>0</v>
      </c>
      <c r="H37" s="358">
        <v>0</v>
      </c>
      <c r="I37" s="358">
        <v>0</v>
      </c>
      <c r="J37" s="358">
        <v>0</v>
      </c>
      <c r="K37" s="89"/>
      <c r="L37" s="119"/>
    </row>
    <row r="38" spans="1:12" ht="15.6" hidden="1" customHeight="1" x14ac:dyDescent="0.2">
      <c r="A38" s="377" t="s">
        <v>107</v>
      </c>
      <c r="B38" s="358">
        <v>0</v>
      </c>
      <c r="C38" s="358">
        <v>0</v>
      </c>
      <c r="D38" s="356">
        <v>0</v>
      </c>
      <c r="E38" s="357">
        <v>0</v>
      </c>
      <c r="F38" s="357">
        <v>0</v>
      </c>
      <c r="G38" s="356">
        <v>0</v>
      </c>
      <c r="H38" s="358">
        <v>0</v>
      </c>
      <c r="I38" s="358">
        <v>0</v>
      </c>
      <c r="J38" s="358">
        <v>0</v>
      </c>
      <c r="K38" s="89"/>
      <c r="L38" s="119"/>
    </row>
    <row r="39" spans="1:12" ht="15.6" hidden="1" customHeight="1" x14ac:dyDescent="0.2">
      <c r="A39" s="377" t="s">
        <v>108</v>
      </c>
      <c r="B39" s="358">
        <v>0</v>
      </c>
      <c r="C39" s="358">
        <v>0</v>
      </c>
      <c r="D39" s="356">
        <v>0</v>
      </c>
      <c r="E39" s="357">
        <v>0</v>
      </c>
      <c r="F39" s="357">
        <v>0</v>
      </c>
      <c r="G39" s="356">
        <v>0</v>
      </c>
      <c r="H39" s="358">
        <v>0</v>
      </c>
      <c r="I39" s="358">
        <v>0</v>
      </c>
      <c r="J39" s="358">
        <v>0</v>
      </c>
      <c r="K39" s="89"/>
      <c r="L39" s="119"/>
    </row>
    <row r="40" spans="1:12" ht="15.6" customHeight="1" x14ac:dyDescent="0.2">
      <c r="A40" s="332" t="s">
        <v>109</v>
      </c>
      <c r="B40" s="375">
        <v>2.5</v>
      </c>
      <c r="C40" s="375">
        <v>3.7</v>
      </c>
      <c r="D40" s="375">
        <v>48</v>
      </c>
      <c r="E40" s="376">
        <v>796.04</v>
      </c>
      <c r="F40" s="376">
        <v>1106.7297297297298</v>
      </c>
      <c r="G40" s="375">
        <v>39</v>
      </c>
      <c r="H40" s="375">
        <v>1.9</v>
      </c>
      <c r="I40" s="375">
        <v>4.0999999999999996</v>
      </c>
      <c r="J40" s="375">
        <v>115.8</v>
      </c>
      <c r="K40" s="118"/>
      <c r="L40" s="119"/>
    </row>
    <row r="41" spans="1:12" ht="15.6" customHeight="1" x14ac:dyDescent="0.2">
      <c r="A41" s="384" t="s">
        <v>110</v>
      </c>
      <c r="B41" s="385">
        <v>3.3</v>
      </c>
      <c r="C41" s="385">
        <v>3.4</v>
      </c>
      <c r="D41" s="385">
        <v>3</v>
      </c>
      <c r="E41" s="386">
        <v>2000</v>
      </c>
      <c r="F41" s="386">
        <v>2400</v>
      </c>
      <c r="G41" s="385">
        <v>20</v>
      </c>
      <c r="H41" s="385">
        <v>6.6</v>
      </c>
      <c r="I41" s="385">
        <v>8.1999999999999993</v>
      </c>
      <c r="J41" s="385">
        <v>24.2</v>
      </c>
      <c r="K41" s="118"/>
      <c r="L41" s="119"/>
    </row>
    <row r="42" spans="1:12" ht="15.6" customHeight="1" x14ac:dyDescent="0.2">
      <c r="A42" s="366" t="s">
        <v>56</v>
      </c>
      <c r="B42" s="367">
        <v>5.8</v>
      </c>
      <c r="C42" s="367">
        <v>7.1</v>
      </c>
      <c r="D42" s="367">
        <v>22.4</v>
      </c>
      <c r="E42" s="368">
        <v>1481.0517241379312</v>
      </c>
      <c r="F42" s="368">
        <v>1726.0422535211271</v>
      </c>
      <c r="G42" s="367">
        <v>16.5</v>
      </c>
      <c r="H42" s="367">
        <v>8.5</v>
      </c>
      <c r="I42" s="367">
        <v>12.299999999999999</v>
      </c>
      <c r="J42" s="367">
        <v>44.7</v>
      </c>
      <c r="K42" s="118"/>
      <c r="L42" s="119"/>
    </row>
    <row r="43" spans="1:12" ht="15.6" customHeight="1" x14ac:dyDescent="0.2">
      <c r="A43" s="102" t="s">
        <v>6</v>
      </c>
      <c r="E43" s="124"/>
    </row>
    <row r="44" spans="1:12" ht="15.6" customHeight="1" x14ac:dyDescent="0.2">
      <c r="A44" s="102" t="s">
        <v>170</v>
      </c>
      <c r="E44" s="124"/>
    </row>
    <row r="45" spans="1:12" ht="20.100000000000001" customHeight="1" x14ac:dyDescent="0.2">
      <c r="C45" s="125"/>
      <c r="E45" s="124"/>
    </row>
    <row r="48" spans="1:12" ht="20.100000000000001" customHeight="1" x14ac:dyDescent="0.2">
      <c r="L48" s="91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 gridLinesSet="0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S44"/>
  <sheetViews>
    <sheetView zoomScaleNormal="100" workbookViewId="0">
      <pane xSplit="1" ySplit="7" topLeftCell="C8" activePane="bottomRight" state="frozen"/>
      <selection activeCell="U24" sqref="U24"/>
      <selection pane="topRight" activeCell="U24" sqref="U24"/>
      <selection pane="bottomLeft" activeCell="U24" sqref="U24"/>
      <selection pane="bottomRight" activeCell="K45" sqref="K45"/>
    </sheetView>
  </sheetViews>
  <sheetFormatPr defaultColWidth="11.42578125" defaultRowHeight="20.100000000000001" customHeight="1" x14ac:dyDescent="0.2"/>
  <cols>
    <col min="1" max="1" width="21.5703125" style="1" customWidth="1"/>
    <col min="2" max="2" width="13.140625" style="1" customWidth="1"/>
    <col min="3" max="3" width="14.7109375" style="1" customWidth="1"/>
    <col min="4" max="4" width="10.7109375" style="1" customWidth="1"/>
    <col min="5" max="6" width="11.28515625" style="1" customWidth="1"/>
    <col min="7" max="7" width="10.5703125" style="1" customWidth="1"/>
    <col min="8" max="9" width="11.28515625" style="1" customWidth="1"/>
    <col min="10" max="10" width="9.7109375" style="1" customWidth="1"/>
    <col min="11" max="227" width="11.42578125" style="1" customWidth="1"/>
  </cols>
  <sheetData>
    <row r="1" spans="1:12" ht="30" customHeight="1" x14ac:dyDescent="0.2">
      <c r="A1" s="566"/>
      <c r="B1" s="566"/>
      <c r="C1" s="566"/>
      <c r="D1" s="566"/>
      <c r="E1" s="566"/>
      <c r="F1" s="566"/>
      <c r="G1" s="566"/>
      <c r="H1" s="566"/>
      <c r="I1" s="566"/>
      <c r="J1" s="566"/>
      <c r="K1" s="126"/>
      <c r="L1" s="126"/>
    </row>
    <row r="2" spans="1:12" ht="15.6" customHeight="1" x14ac:dyDescent="0.2">
      <c r="A2" s="566" t="s">
        <v>120</v>
      </c>
      <c r="B2" s="566"/>
      <c r="C2" s="566"/>
      <c r="D2" s="566"/>
      <c r="E2" s="566"/>
      <c r="F2" s="566"/>
      <c r="G2" s="566"/>
      <c r="H2" s="566"/>
      <c r="I2" s="566"/>
      <c r="J2" s="566"/>
      <c r="K2" s="2"/>
      <c r="L2" s="2"/>
    </row>
    <row r="3" spans="1:12" ht="15.6" customHeight="1" x14ac:dyDescent="0.2">
      <c r="A3" s="566" t="s">
        <v>116</v>
      </c>
      <c r="B3" s="566"/>
      <c r="C3" s="566"/>
      <c r="D3" s="566"/>
      <c r="E3" s="566"/>
      <c r="F3" s="566"/>
      <c r="G3" s="566"/>
      <c r="H3" s="566"/>
      <c r="I3" s="566"/>
      <c r="J3" s="566"/>
      <c r="K3" s="2"/>
      <c r="L3" s="2"/>
    </row>
    <row r="4" spans="1:12" ht="15.6" customHeight="1" x14ac:dyDescent="0.2">
      <c r="A4" s="566" t="s">
        <v>0</v>
      </c>
      <c r="B4" s="566"/>
      <c r="C4" s="566"/>
      <c r="D4" s="566"/>
      <c r="E4" s="566"/>
      <c r="F4" s="566"/>
      <c r="G4" s="566"/>
      <c r="H4" s="566"/>
      <c r="I4" s="566"/>
      <c r="J4" s="566"/>
    </row>
    <row r="5" spans="1:12" ht="20.100000000000001" customHeight="1" x14ac:dyDescent="0.2">
      <c r="A5" s="574" t="s">
        <v>63</v>
      </c>
      <c r="B5" s="576" t="s">
        <v>64</v>
      </c>
      <c r="C5" s="576"/>
      <c r="D5" s="576"/>
      <c r="E5" s="574" t="s">
        <v>65</v>
      </c>
      <c r="F5" s="574"/>
      <c r="G5" s="574"/>
      <c r="H5" s="576" t="s">
        <v>66</v>
      </c>
      <c r="I5" s="576"/>
      <c r="J5" s="576"/>
    </row>
    <row r="6" spans="1:12" ht="20.100000000000001" customHeight="1" x14ac:dyDescent="0.2">
      <c r="A6" s="574"/>
      <c r="B6" s="393" t="s">
        <v>2</v>
      </c>
      <c r="C6" s="393" t="s">
        <v>4</v>
      </c>
      <c r="D6" s="393" t="s">
        <v>67</v>
      </c>
      <c r="E6" s="393" t="s">
        <v>2</v>
      </c>
      <c r="F6" s="393" t="s">
        <v>4</v>
      </c>
      <c r="G6" s="393" t="s">
        <v>67</v>
      </c>
      <c r="H6" s="393" t="s">
        <v>2</v>
      </c>
      <c r="I6" s="393" t="s">
        <v>4</v>
      </c>
      <c r="J6" s="393" t="s">
        <v>67</v>
      </c>
    </row>
    <row r="7" spans="1:12" ht="20.100000000000001" customHeight="1" x14ac:dyDescent="0.2">
      <c r="A7" s="575"/>
      <c r="B7" s="394" t="s">
        <v>68</v>
      </c>
      <c r="C7" s="395" t="s">
        <v>69</v>
      </c>
      <c r="D7" s="396" t="s">
        <v>70</v>
      </c>
      <c r="E7" s="397" t="s">
        <v>71</v>
      </c>
      <c r="F7" s="397" t="s">
        <v>72</v>
      </c>
      <c r="G7" s="395" t="s">
        <v>73</v>
      </c>
      <c r="H7" s="395" t="s">
        <v>74</v>
      </c>
      <c r="I7" s="396" t="s">
        <v>75</v>
      </c>
      <c r="J7" s="395" t="s">
        <v>76</v>
      </c>
    </row>
    <row r="8" spans="1:12" ht="15.6" hidden="1" customHeight="1" x14ac:dyDescent="0.2">
      <c r="A8" s="79" t="s">
        <v>77</v>
      </c>
      <c r="B8" s="80">
        <v>0</v>
      </c>
      <c r="C8" s="80">
        <v>0</v>
      </c>
      <c r="D8" s="80">
        <v>0</v>
      </c>
      <c r="E8" s="127">
        <v>0</v>
      </c>
      <c r="F8" s="127">
        <v>0</v>
      </c>
      <c r="G8" s="80">
        <v>0</v>
      </c>
      <c r="H8" s="80">
        <v>0</v>
      </c>
      <c r="I8" s="80">
        <v>0</v>
      </c>
      <c r="J8" s="80">
        <v>0</v>
      </c>
    </row>
    <row r="9" spans="1:12" ht="15.6" hidden="1" customHeight="1" x14ac:dyDescent="0.2">
      <c r="A9" s="53" t="s">
        <v>78</v>
      </c>
      <c r="B9" s="8">
        <v>0</v>
      </c>
      <c r="C9" s="8">
        <v>0</v>
      </c>
      <c r="D9" s="8">
        <v>0</v>
      </c>
      <c r="E9" s="128">
        <v>0</v>
      </c>
      <c r="F9" s="128">
        <v>0</v>
      </c>
      <c r="G9" s="73">
        <v>0</v>
      </c>
      <c r="H9" s="8">
        <v>0</v>
      </c>
      <c r="I9" s="8">
        <v>0</v>
      </c>
      <c r="J9" s="8">
        <v>0</v>
      </c>
    </row>
    <row r="10" spans="1:12" ht="15.6" hidden="1" customHeight="1" x14ac:dyDescent="0.2">
      <c r="A10" s="53" t="s">
        <v>79</v>
      </c>
      <c r="B10" s="8">
        <v>0</v>
      </c>
      <c r="C10" s="8">
        <v>0</v>
      </c>
      <c r="D10" s="8">
        <v>0</v>
      </c>
      <c r="E10" s="128">
        <v>0</v>
      </c>
      <c r="F10" s="128">
        <v>0</v>
      </c>
      <c r="G10" s="73">
        <v>0</v>
      </c>
      <c r="H10" s="8">
        <v>0</v>
      </c>
      <c r="I10" s="8">
        <v>0</v>
      </c>
      <c r="J10" s="8">
        <v>0</v>
      </c>
    </row>
    <row r="11" spans="1:12" ht="15.6" hidden="1" customHeight="1" x14ac:dyDescent="0.2">
      <c r="A11" s="53" t="s">
        <v>80</v>
      </c>
      <c r="B11" s="8">
        <v>0</v>
      </c>
      <c r="C11" s="8">
        <v>0</v>
      </c>
      <c r="D11" s="8">
        <v>0</v>
      </c>
      <c r="E11" s="128">
        <v>0</v>
      </c>
      <c r="F11" s="128">
        <v>0</v>
      </c>
      <c r="G11" s="73">
        <v>0</v>
      </c>
      <c r="H11" s="8">
        <v>0</v>
      </c>
      <c r="I11" s="8">
        <v>0</v>
      </c>
      <c r="J11" s="8">
        <v>0</v>
      </c>
    </row>
    <row r="12" spans="1:12" ht="15.6" hidden="1" customHeight="1" x14ac:dyDescent="0.2">
      <c r="A12" s="53" t="s">
        <v>81</v>
      </c>
      <c r="B12" s="8">
        <v>0</v>
      </c>
      <c r="C12" s="8">
        <v>0</v>
      </c>
      <c r="D12" s="8">
        <v>0</v>
      </c>
      <c r="E12" s="128">
        <v>0</v>
      </c>
      <c r="F12" s="128">
        <v>0</v>
      </c>
      <c r="G12" s="73">
        <v>0</v>
      </c>
      <c r="H12" s="8">
        <v>0</v>
      </c>
      <c r="I12" s="8">
        <v>0</v>
      </c>
      <c r="J12" s="8">
        <v>0</v>
      </c>
    </row>
    <row r="13" spans="1:12" ht="15.6" hidden="1" customHeight="1" x14ac:dyDescent="0.2">
      <c r="A13" s="53" t="s">
        <v>82</v>
      </c>
      <c r="B13" s="8">
        <v>0</v>
      </c>
      <c r="C13" s="8">
        <v>0</v>
      </c>
      <c r="D13" s="8">
        <v>0</v>
      </c>
      <c r="E13" s="128">
        <v>0</v>
      </c>
      <c r="F13" s="128">
        <v>0</v>
      </c>
      <c r="G13" s="73">
        <v>0</v>
      </c>
      <c r="H13" s="8">
        <v>0</v>
      </c>
      <c r="I13" s="8">
        <v>0</v>
      </c>
      <c r="J13" s="8">
        <v>0</v>
      </c>
    </row>
    <row r="14" spans="1:12" ht="15.6" hidden="1" customHeight="1" x14ac:dyDescent="0.2">
      <c r="A14" s="53" t="s">
        <v>83</v>
      </c>
      <c r="B14" s="8">
        <v>0</v>
      </c>
      <c r="C14" s="8">
        <v>0</v>
      </c>
      <c r="D14" s="8">
        <v>0</v>
      </c>
      <c r="E14" s="128">
        <v>0</v>
      </c>
      <c r="F14" s="128">
        <v>0</v>
      </c>
      <c r="G14" s="73">
        <v>0</v>
      </c>
      <c r="H14" s="8">
        <v>0</v>
      </c>
      <c r="I14" s="8">
        <v>0</v>
      </c>
      <c r="J14" s="8">
        <v>0</v>
      </c>
    </row>
    <row r="15" spans="1:12" ht="15.6" hidden="1" customHeight="1" x14ac:dyDescent="0.2">
      <c r="A15" s="53" t="s">
        <v>84</v>
      </c>
      <c r="B15" s="8">
        <v>0</v>
      </c>
      <c r="C15" s="8">
        <v>0</v>
      </c>
      <c r="D15" s="78">
        <v>0</v>
      </c>
      <c r="E15" s="128">
        <v>0</v>
      </c>
      <c r="F15" s="128">
        <v>0</v>
      </c>
      <c r="G15" s="73">
        <v>0</v>
      </c>
      <c r="H15" s="8">
        <v>0</v>
      </c>
      <c r="I15" s="8">
        <v>0</v>
      </c>
      <c r="J15" s="8">
        <v>0</v>
      </c>
    </row>
    <row r="16" spans="1:12" ht="15.6" customHeight="1" x14ac:dyDescent="0.2">
      <c r="A16" s="332" t="s">
        <v>85</v>
      </c>
      <c r="B16" s="333">
        <v>2.5</v>
      </c>
      <c r="C16" s="333">
        <v>3.7</v>
      </c>
      <c r="D16" s="333">
        <v>48</v>
      </c>
      <c r="E16" s="334">
        <v>796.04</v>
      </c>
      <c r="F16" s="334">
        <v>1106.7297297297298</v>
      </c>
      <c r="G16" s="333">
        <v>39</v>
      </c>
      <c r="H16" s="333">
        <v>1.9</v>
      </c>
      <c r="I16" s="333">
        <v>4.0999999999999996</v>
      </c>
      <c r="J16" s="333">
        <v>115.8</v>
      </c>
    </row>
    <row r="17" spans="1:10" ht="15.6" hidden="1" customHeight="1" x14ac:dyDescent="0.2">
      <c r="A17" s="325" t="s">
        <v>86</v>
      </c>
      <c r="B17" s="326">
        <v>0</v>
      </c>
      <c r="C17" s="326">
        <v>0</v>
      </c>
      <c r="D17" s="326">
        <v>0</v>
      </c>
      <c r="E17" s="387">
        <v>0</v>
      </c>
      <c r="F17" s="387">
        <v>0</v>
      </c>
      <c r="G17" s="328">
        <v>0</v>
      </c>
      <c r="H17" s="326">
        <v>0</v>
      </c>
      <c r="I17" s="326">
        <v>0</v>
      </c>
      <c r="J17" s="326">
        <v>0</v>
      </c>
    </row>
    <row r="18" spans="1:10" ht="15.6" hidden="1" customHeight="1" x14ac:dyDescent="0.2">
      <c r="A18" s="325" t="s">
        <v>87</v>
      </c>
      <c r="B18" s="326">
        <v>0</v>
      </c>
      <c r="C18" s="326">
        <v>0</v>
      </c>
      <c r="D18" s="326">
        <v>0</v>
      </c>
      <c r="E18" s="387">
        <v>0</v>
      </c>
      <c r="F18" s="387">
        <v>0</v>
      </c>
      <c r="G18" s="328">
        <v>0</v>
      </c>
      <c r="H18" s="326">
        <v>0</v>
      </c>
      <c r="I18" s="326">
        <v>0</v>
      </c>
      <c r="J18" s="326">
        <v>0</v>
      </c>
    </row>
    <row r="19" spans="1:10" ht="15.6" customHeight="1" x14ac:dyDescent="0.2">
      <c r="A19" s="325" t="s">
        <v>88</v>
      </c>
      <c r="B19" s="326">
        <v>0.3</v>
      </c>
      <c r="C19" s="326">
        <v>0.4</v>
      </c>
      <c r="D19" s="326">
        <v>33.299999999999997</v>
      </c>
      <c r="E19" s="387">
        <v>1158</v>
      </c>
      <c r="F19" s="387">
        <v>1126</v>
      </c>
      <c r="G19" s="328">
        <v>-2.8</v>
      </c>
      <c r="H19" s="326">
        <v>0.3</v>
      </c>
      <c r="I19" s="326">
        <v>0.5</v>
      </c>
      <c r="J19" s="326">
        <v>66.7</v>
      </c>
    </row>
    <row r="20" spans="1:10" ht="15.6" hidden="1" customHeight="1" x14ac:dyDescent="0.2">
      <c r="A20" s="325" t="s">
        <v>89</v>
      </c>
      <c r="B20" s="326">
        <v>0</v>
      </c>
      <c r="C20" s="326">
        <v>0</v>
      </c>
      <c r="D20" s="326">
        <v>0</v>
      </c>
      <c r="E20" s="387">
        <v>0</v>
      </c>
      <c r="F20" s="387">
        <v>0</v>
      </c>
      <c r="G20" s="328">
        <v>0</v>
      </c>
      <c r="H20" s="326">
        <v>0</v>
      </c>
      <c r="I20" s="326">
        <v>0</v>
      </c>
      <c r="J20" s="326">
        <v>0</v>
      </c>
    </row>
    <row r="21" spans="1:10" ht="15.6" customHeight="1" x14ac:dyDescent="0.2">
      <c r="A21" s="325" t="s">
        <v>90</v>
      </c>
      <c r="B21" s="326">
        <v>0.7</v>
      </c>
      <c r="C21" s="326">
        <v>0.7</v>
      </c>
      <c r="D21" s="326">
        <v>0</v>
      </c>
      <c r="E21" s="387">
        <v>341</v>
      </c>
      <c r="F21" s="387">
        <v>779</v>
      </c>
      <c r="G21" s="328">
        <v>128.4</v>
      </c>
      <c r="H21" s="326">
        <v>0.2</v>
      </c>
      <c r="I21" s="326">
        <v>0.5</v>
      </c>
      <c r="J21" s="326">
        <v>150</v>
      </c>
    </row>
    <row r="22" spans="1:10" ht="15.6" hidden="1" customHeight="1" x14ac:dyDescent="0.2">
      <c r="A22" s="325" t="s">
        <v>91</v>
      </c>
      <c r="B22" s="326">
        <v>0</v>
      </c>
      <c r="C22" s="326">
        <v>0</v>
      </c>
      <c r="D22" s="326">
        <v>0</v>
      </c>
      <c r="E22" s="387">
        <v>0</v>
      </c>
      <c r="F22" s="387">
        <v>0</v>
      </c>
      <c r="G22" s="328">
        <v>0</v>
      </c>
      <c r="H22" s="326">
        <v>0</v>
      </c>
      <c r="I22" s="326">
        <v>0</v>
      </c>
      <c r="J22" s="326">
        <v>0</v>
      </c>
    </row>
    <row r="23" spans="1:10" ht="15.6" hidden="1" customHeight="1" x14ac:dyDescent="0.2">
      <c r="A23" s="325" t="s">
        <v>92</v>
      </c>
      <c r="B23" s="326">
        <v>0</v>
      </c>
      <c r="C23" s="326">
        <v>0</v>
      </c>
      <c r="D23" s="326">
        <v>0</v>
      </c>
      <c r="E23" s="387">
        <v>0</v>
      </c>
      <c r="F23" s="387">
        <v>0</v>
      </c>
      <c r="G23" s="328">
        <v>0</v>
      </c>
      <c r="H23" s="326">
        <v>0</v>
      </c>
      <c r="I23" s="326">
        <v>0</v>
      </c>
      <c r="J23" s="326">
        <v>0</v>
      </c>
    </row>
    <row r="24" spans="1:10" ht="15.6" hidden="1" customHeight="1" x14ac:dyDescent="0.2">
      <c r="A24" s="325" t="s">
        <v>93</v>
      </c>
      <c r="B24" s="326">
        <v>0</v>
      </c>
      <c r="C24" s="326">
        <v>0</v>
      </c>
      <c r="D24" s="326">
        <v>0</v>
      </c>
      <c r="E24" s="387">
        <v>0</v>
      </c>
      <c r="F24" s="387">
        <v>0</v>
      </c>
      <c r="G24" s="328">
        <v>0</v>
      </c>
      <c r="H24" s="326">
        <v>0</v>
      </c>
      <c r="I24" s="326">
        <v>0</v>
      </c>
      <c r="J24" s="326">
        <v>0</v>
      </c>
    </row>
    <row r="25" spans="1:10" ht="15" customHeight="1" x14ac:dyDescent="0.2">
      <c r="A25" s="325" t="s">
        <v>94</v>
      </c>
      <c r="B25" s="326">
        <v>1.5</v>
      </c>
      <c r="C25" s="326">
        <v>2.6</v>
      </c>
      <c r="D25" s="326">
        <v>73.3</v>
      </c>
      <c r="E25" s="387">
        <v>936</v>
      </c>
      <c r="F25" s="387">
        <v>1192</v>
      </c>
      <c r="G25" s="328">
        <v>27.4</v>
      </c>
      <c r="H25" s="326">
        <v>1.4</v>
      </c>
      <c r="I25" s="326">
        <v>3.1</v>
      </c>
      <c r="J25" s="326">
        <v>121.4</v>
      </c>
    </row>
    <row r="26" spans="1:10" ht="15.6" customHeight="1" x14ac:dyDescent="0.2">
      <c r="A26" s="332" t="s">
        <v>95</v>
      </c>
      <c r="B26" s="333">
        <v>2</v>
      </c>
      <c r="C26" s="333">
        <v>7</v>
      </c>
      <c r="D26" s="333">
        <v>250</v>
      </c>
      <c r="E26" s="334">
        <v>4200</v>
      </c>
      <c r="F26" s="334">
        <v>3186</v>
      </c>
      <c r="G26" s="333">
        <v>-24.1</v>
      </c>
      <c r="H26" s="333">
        <v>8.4</v>
      </c>
      <c r="I26" s="333">
        <v>22.3</v>
      </c>
      <c r="J26" s="333">
        <v>165.5</v>
      </c>
    </row>
    <row r="27" spans="1:10" ht="15.6" hidden="1" customHeight="1" x14ac:dyDescent="0.2">
      <c r="A27" s="325" t="s">
        <v>96</v>
      </c>
      <c r="B27" s="326">
        <v>0</v>
      </c>
      <c r="C27" s="326">
        <v>0</v>
      </c>
      <c r="D27" s="326">
        <v>0</v>
      </c>
      <c r="E27" s="387">
        <v>0</v>
      </c>
      <c r="F27" s="387">
        <v>0</v>
      </c>
      <c r="G27" s="328">
        <v>0</v>
      </c>
      <c r="H27" s="326">
        <v>0</v>
      </c>
      <c r="I27" s="326">
        <v>0</v>
      </c>
      <c r="J27" s="326">
        <v>0</v>
      </c>
    </row>
    <row r="28" spans="1:10" ht="15.6" customHeight="1" x14ac:dyDescent="0.2">
      <c r="A28" s="325" t="s">
        <v>97</v>
      </c>
      <c r="B28" s="326">
        <v>2</v>
      </c>
      <c r="C28" s="326">
        <v>7</v>
      </c>
      <c r="D28" s="326">
        <v>250</v>
      </c>
      <c r="E28" s="387">
        <v>4200</v>
      </c>
      <c r="F28" s="387">
        <v>3186</v>
      </c>
      <c r="G28" s="328">
        <v>-24.1</v>
      </c>
      <c r="H28" s="326">
        <v>8.4</v>
      </c>
      <c r="I28" s="326">
        <v>22.3</v>
      </c>
      <c r="J28" s="326">
        <v>165.5</v>
      </c>
    </row>
    <row r="29" spans="1:10" ht="15.6" hidden="1" customHeight="1" x14ac:dyDescent="0.2">
      <c r="A29" s="325" t="s">
        <v>98</v>
      </c>
      <c r="B29" s="326">
        <v>0</v>
      </c>
      <c r="C29" s="326">
        <v>0</v>
      </c>
      <c r="D29" s="326">
        <v>0</v>
      </c>
      <c r="E29" s="387">
        <v>0</v>
      </c>
      <c r="F29" s="387">
        <v>0</v>
      </c>
      <c r="G29" s="328">
        <v>0</v>
      </c>
      <c r="H29" s="326">
        <v>0</v>
      </c>
      <c r="I29" s="326">
        <v>0</v>
      </c>
      <c r="J29" s="326">
        <v>0</v>
      </c>
    </row>
    <row r="30" spans="1:10" ht="15.6" hidden="1" customHeight="1" x14ac:dyDescent="0.2">
      <c r="A30" s="325" t="s">
        <v>99</v>
      </c>
      <c r="B30" s="326">
        <v>0</v>
      </c>
      <c r="C30" s="326">
        <v>0</v>
      </c>
      <c r="D30" s="326">
        <v>0</v>
      </c>
      <c r="E30" s="387">
        <v>0</v>
      </c>
      <c r="F30" s="387">
        <v>0</v>
      </c>
      <c r="G30" s="328">
        <v>0</v>
      </c>
      <c r="H30" s="326">
        <v>0</v>
      </c>
      <c r="I30" s="326">
        <v>0</v>
      </c>
      <c r="J30" s="326">
        <v>0</v>
      </c>
    </row>
    <row r="31" spans="1:10" ht="15.6" customHeight="1" x14ac:dyDescent="0.2">
      <c r="A31" s="332" t="s">
        <v>100</v>
      </c>
      <c r="B31" s="333">
        <v>155.4</v>
      </c>
      <c r="C31" s="333">
        <v>184.4</v>
      </c>
      <c r="D31" s="333">
        <v>18.7</v>
      </c>
      <c r="E31" s="334">
        <v>3663.3455598455598</v>
      </c>
      <c r="F31" s="334">
        <v>3829.0943600867677</v>
      </c>
      <c r="G31" s="333">
        <v>4.5</v>
      </c>
      <c r="H31" s="333">
        <v>569.30000000000007</v>
      </c>
      <c r="I31" s="333">
        <v>706.2</v>
      </c>
      <c r="J31" s="333">
        <v>24</v>
      </c>
    </row>
    <row r="32" spans="1:10" ht="15.6" customHeight="1" x14ac:dyDescent="0.2">
      <c r="A32" s="325" t="s">
        <v>101</v>
      </c>
      <c r="B32" s="326">
        <v>2.1</v>
      </c>
      <c r="C32" s="326">
        <v>5.5</v>
      </c>
      <c r="D32" s="326">
        <v>161.9</v>
      </c>
      <c r="E32" s="387">
        <v>3659</v>
      </c>
      <c r="F32" s="387">
        <v>2450</v>
      </c>
      <c r="G32" s="328">
        <v>-33</v>
      </c>
      <c r="H32" s="326">
        <v>7.7</v>
      </c>
      <c r="I32" s="326">
        <v>13.5</v>
      </c>
      <c r="J32" s="326">
        <v>75.3</v>
      </c>
    </row>
    <row r="33" spans="1:10" ht="15.6" hidden="1" customHeight="1" x14ac:dyDescent="0.2">
      <c r="A33" s="325" t="s">
        <v>102</v>
      </c>
      <c r="B33" s="326">
        <v>0</v>
      </c>
      <c r="C33" s="326">
        <v>0</v>
      </c>
      <c r="D33" s="326">
        <v>0</v>
      </c>
      <c r="E33" s="387">
        <v>0</v>
      </c>
      <c r="F33" s="387">
        <v>0</v>
      </c>
      <c r="G33" s="328">
        <v>0</v>
      </c>
      <c r="H33" s="326">
        <v>0</v>
      </c>
      <c r="I33" s="326">
        <v>0</v>
      </c>
      <c r="J33" s="326">
        <v>0</v>
      </c>
    </row>
    <row r="34" spans="1:10" ht="15.6" hidden="1" customHeight="1" x14ac:dyDescent="0.2">
      <c r="A34" s="325" t="s">
        <v>103</v>
      </c>
      <c r="B34" s="326">
        <v>0</v>
      </c>
      <c r="C34" s="326">
        <v>0</v>
      </c>
      <c r="D34" s="326">
        <v>0</v>
      </c>
      <c r="E34" s="387">
        <v>0</v>
      </c>
      <c r="F34" s="387">
        <v>0</v>
      </c>
      <c r="G34" s="328">
        <v>0</v>
      </c>
      <c r="H34" s="326">
        <v>0</v>
      </c>
      <c r="I34" s="326">
        <v>0</v>
      </c>
      <c r="J34" s="326">
        <v>0</v>
      </c>
    </row>
    <row r="35" spans="1:10" ht="15.6" customHeight="1" x14ac:dyDescent="0.2">
      <c r="A35" s="325" t="s">
        <v>104</v>
      </c>
      <c r="B35" s="326">
        <v>153.30000000000001</v>
      </c>
      <c r="C35" s="326">
        <v>178.9</v>
      </c>
      <c r="D35" s="326">
        <v>16.7</v>
      </c>
      <c r="E35" s="387">
        <v>3663.4050880626219</v>
      </c>
      <c r="F35" s="387">
        <v>3871.4924538848518</v>
      </c>
      <c r="G35" s="328">
        <v>5.7</v>
      </c>
      <c r="H35" s="326">
        <v>561.6</v>
      </c>
      <c r="I35" s="326">
        <v>692.7</v>
      </c>
      <c r="J35" s="326">
        <v>23.3</v>
      </c>
    </row>
    <row r="36" spans="1:10" ht="15.6" customHeight="1" x14ac:dyDescent="0.2">
      <c r="A36" s="332" t="s">
        <v>105</v>
      </c>
      <c r="B36" s="333">
        <v>5.6999999999999993</v>
      </c>
      <c r="C36" s="333">
        <v>5</v>
      </c>
      <c r="D36" s="333">
        <v>-12.3</v>
      </c>
      <c r="E36" s="334">
        <v>3021.7017543859647</v>
      </c>
      <c r="F36" s="334">
        <v>2843.68</v>
      </c>
      <c r="G36" s="333">
        <v>-5.9</v>
      </c>
      <c r="H36" s="333">
        <v>17.299999999999997</v>
      </c>
      <c r="I36" s="333">
        <v>14.2</v>
      </c>
      <c r="J36" s="333">
        <v>-17.899999999999999</v>
      </c>
    </row>
    <row r="37" spans="1:10" ht="15.6" customHeight="1" x14ac:dyDescent="0.2">
      <c r="A37" s="325" t="s">
        <v>106</v>
      </c>
      <c r="B37" s="326">
        <v>2.2999999999999998</v>
      </c>
      <c r="C37" s="326">
        <v>1.6</v>
      </c>
      <c r="D37" s="326">
        <v>-30.4</v>
      </c>
      <c r="E37" s="387">
        <v>2631</v>
      </c>
      <c r="F37" s="387">
        <v>1874</v>
      </c>
      <c r="G37" s="328">
        <v>-28.8</v>
      </c>
      <c r="H37" s="326">
        <v>6.1</v>
      </c>
      <c r="I37" s="326">
        <v>3</v>
      </c>
      <c r="J37" s="326">
        <v>-50.8</v>
      </c>
    </row>
    <row r="38" spans="1:10" ht="15.6" hidden="1" customHeight="1" x14ac:dyDescent="0.2">
      <c r="A38" s="325" t="s">
        <v>107</v>
      </c>
      <c r="B38" s="326">
        <v>0</v>
      </c>
      <c r="C38" s="326">
        <v>0</v>
      </c>
      <c r="D38" s="326">
        <v>0</v>
      </c>
      <c r="E38" s="387">
        <v>0</v>
      </c>
      <c r="F38" s="387">
        <v>0</v>
      </c>
      <c r="G38" s="328">
        <v>0</v>
      </c>
      <c r="H38" s="326">
        <v>0</v>
      </c>
      <c r="I38" s="326">
        <v>0</v>
      </c>
      <c r="J38" s="326">
        <v>0</v>
      </c>
    </row>
    <row r="39" spans="1:10" ht="15.6" customHeight="1" x14ac:dyDescent="0.2">
      <c r="A39" s="325" t="s">
        <v>108</v>
      </c>
      <c r="B39" s="326">
        <v>3.4</v>
      </c>
      <c r="C39" s="326">
        <v>3.4</v>
      </c>
      <c r="D39" s="326">
        <v>0</v>
      </c>
      <c r="E39" s="387">
        <v>3286</v>
      </c>
      <c r="F39" s="387">
        <v>3300</v>
      </c>
      <c r="G39" s="328">
        <v>0.4</v>
      </c>
      <c r="H39" s="326">
        <v>11.2</v>
      </c>
      <c r="I39" s="326">
        <v>11.2</v>
      </c>
      <c r="J39" s="326">
        <v>0</v>
      </c>
    </row>
    <row r="40" spans="1:10" ht="15.6" customHeight="1" x14ac:dyDescent="0.2">
      <c r="A40" s="332" t="s">
        <v>109</v>
      </c>
      <c r="B40" s="333">
        <v>2.5</v>
      </c>
      <c r="C40" s="333">
        <v>3.7</v>
      </c>
      <c r="D40" s="333">
        <v>48</v>
      </c>
      <c r="E40" s="334">
        <v>796.04</v>
      </c>
      <c r="F40" s="334">
        <v>1106.7297297297298</v>
      </c>
      <c r="G40" s="333">
        <v>39</v>
      </c>
      <c r="H40" s="333">
        <v>1.9</v>
      </c>
      <c r="I40" s="333">
        <v>4.0999999999999996</v>
      </c>
      <c r="J40" s="333">
        <v>115.8</v>
      </c>
    </row>
    <row r="41" spans="1:10" ht="15.6" customHeight="1" x14ac:dyDescent="0.2">
      <c r="A41" s="384" t="s">
        <v>110</v>
      </c>
      <c r="B41" s="391">
        <v>163.1</v>
      </c>
      <c r="C41" s="391">
        <v>196.4</v>
      </c>
      <c r="D41" s="391">
        <v>20.399999999999999</v>
      </c>
      <c r="E41" s="392">
        <v>3647.5021459227469</v>
      </c>
      <c r="F41" s="392">
        <v>3781.0865580448067</v>
      </c>
      <c r="G41" s="391">
        <v>3.7</v>
      </c>
      <c r="H41" s="391">
        <v>595</v>
      </c>
      <c r="I41" s="391">
        <v>742.7</v>
      </c>
      <c r="J41" s="391">
        <v>24.8</v>
      </c>
    </row>
    <row r="42" spans="1:10" ht="15.6" customHeight="1" x14ac:dyDescent="0.2">
      <c r="A42" s="388" t="s">
        <v>56</v>
      </c>
      <c r="B42" s="389">
        <v>165.6</v>
      </c>
      <c r="C42" s="389">
        <v>200.1</v>
      </c>
      <c r="D42" s="389">
        <v>20.8</v>
      </c>
      <c r="E42" s="390">
        <v>3604.4547101449275</v>
      </c>
      <c r="F42" s="390">
        <v>3731.6356821589211</v>
      </c>
      <c r="G42" s="389">
        <v>3.5</v>
      </c>
      <c r="H42" s="389">
        <v>596.9</v>
      </c>
      <c r="I42" s="389">
        <v>746.80000000000007</v>
      </c>
      <c r="J42" s="389">
        <v>25.1</v>
      </c>
    </row>
    <row r="43" spans="1:10" ht="15.6" customHeight="1" x14ac:dyDescent="0.2">
      <c r="A43" s="68" t="s">
        <v>6</v>
      </c>
    </row>
    <row r="44" spans="1:10" ht="15.6" customHeight="1" x14ac:dyDescent="0.2">
      <c r="A44" s="68" t="s">
        <v>170</v>
      </c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 gridLinesSet="0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K47"/>
  <sheetViews>
    <sheetView zoomScaleNormal="100" workbookViewId="0">
      <pane xSplit="1" ySplit="7" topLeftCell="B11" activePane="bottomRight" state="frozen"/>
      <selection activeCell="U24" sqref="U24"/>
      <selection pane="topRight" activeCell="U24" sqref="U24"/>
      <selection pane="bottomLeft" activeCell="U24" sqref="U24"/>
      <selection pane="bottomRight" activeCell="N32" sqref="N32"/>
    </sheetView>
  </sheetViews>
  <sheetFormatPr defaultColWidth="11.42578125" defaultRowHeight="20.100000000000001" customHeight="1" x14ac:dyDescent="0.2"/>
  <cols>
    <col min="1" max="1" width="23.42578125" style="63" customWidth="1"/>
    <col min="2" max="3" width="11.28515625" style="63" customWidth="1"/>
    <col min="4" max="4" width="8.85546875" style="63" customWidth="1"/>
    <col min="5" max="6" width="11.28515625" style="63" customWidth="1"/>
    <col min="7" max="7" width="8.85546875" style="63" customWidth="1"/>
    <col min="8" max="8" width="11.28515625" style="63" customWidth="1"/>
    <col min="9" max="9" width="12.7109375" style="63" customWidth="1"/>
    <col min="10" max="11" width="8.42578125" style="63" customWidth="1"/>
    <col min="12" max="219" width="11.42578125" style="63" customWidth="1"/>
  </cols>
  <sheetData>
    <row r="1" spans="1:11" ht="24.6" customHeight="1" x14ac:dyDescent="0.2">
      <c r="A1" s="570"/>
      <c r="B1" s="570"/>
      <c r="C1" s="570"/>
      <c r="D1" s="570"/>
      <c r="E1" s="570"/>
      <c r="F1" s="570"/>
      <c r="G1" s="570"/>
      <c r="H1" s="570"/>
      <c r="I1" s="570"/>
      <c r="J1" s="570"/>
      <c r="K1" s="64"/>
    </row>
    <row r="2" spans="1:11" ht="15.6" customHeight="1" x14ac:dyDescent="0.2">
      <c r="A2" s="570"/>
      <c r="B2" s="570"/>
      <c r="C2" s="570"/>
      <c r="D2" s="570"/>
      <c r="E2" s="570"/>
      <c r="F2" s="570"/>
      <c r="G2" s="570"/>
      <c r="H2" s="570"/>
      <c r="I2" s="570"/>
      <c r="J2" s="570"/>
      <c r="K2" s="64"/>
    </row>
    <row r="3" spans="1:11" ht="15.6" customHeight="1" x14ac:dyDescent="0.2">
      <c r="A3" s="570"/>
      <c r="B3" s="570"/>
      <c r="C3" s="570"/>
      <c r="D3" s="570"/>
      <c r="E3" s="570"/>
      <c r="F3" s="570"/>
      <c r="G3" s="570"/>
      <c r="H3" s="570"/>
      <c r="I3" s="570"/>
      <c r="J3" s="570"/>
      <c r="K3" s="64"/>
    </row>
    <row r="4" spans="1:11" ht="4.1500000000000004" customHeight="1" x14ac:dyDescent="0.2">
      <c r="A4" s="570"/>
      <c r="B4" s="570"/>
      <c r="C4" s="570"/>
      <c r="D4" s="570"/>
      <c r="E4" s="570"/>
      <c r="F4" s="570"/>
      <c r="G4" s="570"/>
      <c r="H4" s="570"/>
      <c r="I4" s="570"/>
      <c r="J4" s="570"/>
      <c r="K4" s="64"/>
    </row>
    <row r="5" spans="1:11" ht="21.6" customHeight="1" x14ac:dyDescent="0.2">
      <c r="A5" s="577" t="s">
        <v>63</v>
      </c>
      <c r="B5" s="579" t="s">
        <v>64</v>
      </c>
      <c r="C5" s="579"/>
      <c r="D5" s="579"/>
      <c r="E5" s="580" t="s">
        <v>65</v>
      </c>
      <c r="F5" s="580"/>
      <c r="G5" s="580"/>
      <c r="H5" s="579" t="s">
        <v>66</v>
      </c>
      <c r="I5" s="579"/>
      <c r="J5" s="579"/>
      <c r="K5" s="83"/>
    </row>
    <row r="6" spans="1:11" ht="21.6" customHeight="1" x14ac:dyDescent="0.2">
      <c r="A6" s="577"/>
      <c r="B6" s="402" t="s">
        <v>2</v>
      </c>
      <c r="C6" s="402" t="s">
        <v>4</v>
      </c>
      <c r="D6" s="402" t="s">
        <v>67</v>
      </c>
      <c r="E6" s="402" t="s">
        <v>2</v>
      </c>
      <c r="F6" s="402" t="s">
        <v>4</v>
      </c>
      <c r="G6" s="402" t="s">
        <v>67</v>
      </c>
      <c r="H6" s="402" t="s">
        <v>2</v>
      </c>
      <c r="I6" s="402" t="s">
        <v>4</v>
      </c>
      <c r="J6" s="402" t="s">
        <v>67</v>
      </c>
      <c r="K6" s="65"/>
    </row>
    <row r="7" spans="1:11" ht="14.45" customHeight="1" x14ac:dyDescent="0.2">
      <c r="A7" s="578"/>
      <c r="B7" s="403" t="s">
        <v>68</v>
      </c>
      <c r="C7" s="404" t="s">
        <v>69</v>
      </c>
      <c r="D7" s="405" t="s">
        <v>70</v>
      </c>
      <c r="E7" s="405" t="s">
        <v>71</v>
      </c>
      <c r="F7" s="406" t="s">
        <v>72</v>
      </c>
      <c r="G7" s="406" t="s">
        <v>73</v>
      </c>
      <c r="H7" s="404" t="s">
        <v>74</v>
      </c>
      <c r="I7" s="406" t="s">
        <v>75</v>
      </c>
      <c r="J7" s="405" t="s">
        <v>76</v>
      </c>
      <c r="K7" s="408"/>
    </row>
    <row r="8" spans="1:11" ht="15.6" customHeight="1" x14ac:dyDescent="0.2">
      <c r="A8" s="332" t="s">
        <v>77</v>
      </c>
      <c r="B8" s="375">
        <v>101</v>
      </c>
      <c r="C8" s="375">
        <v>76.8</v>
      </c>
      <c r="D8" s="375">
        <v>-24</v>
      </c>
      <c r="E8" s="376">
        <v>2595.7118811881192</v>
      </c>
      <c r="F8" s="376">
        <v>2776.6653645833339</v>
      </c>
      <c r="G8" s="375">
        <v>7</v>
      </c>
      <c r="H8" s="375">
        <v>262.10000000000002</v>
      </c>
      <c r="I8" s="375">
        <v>213.2</v>
      </c>
      <c r="J8" s="375">
        <v>-18.7</v>
      </c>
      <c r="K8" s="129"/>
    </row>
    <row r="9" spans="1:11" ht="15.6" hidden="1" customHeight="1" x14ac:dyDescent="0.2">
      <c r="A9" s="359" t="s">
        <v>78</v>
      </c>
      <c r="B9" s="399">
        <v>0</v>
      </c>
      <c r="C9" s="358">
        <v>0</v>
      </c>
      <c r="D9" s="356">
        <v>0</v>
      </c>
      <c r="E9" s="357">
        <v>0</v>
      </c>
      <c r="F9" s="357">
        <v>0</v>
      </c>
      <c r="G9" s="356">
        <v>0</v>
      </c>
      <c r="H9" s="358">
        <v>0</v>
      </c>
      <c r="I9" s="358">
        <v>0</v>
      </c>
      <c r="J9" s="358">
        <v>0</v>
      </c>
      <c r="K9" s="129"/>
    </row>
    <row r="10" spans="1:11" ht="15.6" customHeight="1" x14ac:dyDescent="0.2">
      <c r="A10" s="500" t="s">
        <v>79</v>
      </c>
      <c r="B10" s="504">
        <v>36.799999999999997</v>
      </c>
      <c r="C10" s="504">
        <v>33.6</v>
      </c>
      <c r="D10" s="505">
        <v>-8.6999999999999993</v>
      </c>
      <c r="E10" s="506">
        <v>3300</v>
      </c>
      <c r="F10" s="506">
        <v>3232</v>
      </c>
      <c r="G10" s="505">
        <v>-2.1</v>
      </c>
      <c r="H10" s="504">
        <v>121.4</v>
      </c>
      <c r="I10" s="504">
        <v>108.6</v>
      </c>
      <c r="J10" s="504">
        <v>-10.5</v>
      </c>
      <c r="K10" s="131"/>
    </row>
    <row r="11" spans="1:11" ht="15.6" customHeight="1" x14ac:dyDescent="0.2">
      <c r="A11" s="500" t="s">
        <v>80</v>
      </c>
      <c r="B11" s="504">
        <v>3.7</v>
      </c>
      <c r="C11" s="504">
        <v>3.7</v>
      </c>
      <c r="D11" s="505">
        <v>0</v>
      </c>
      <c r="E11" s="506">
        <v>1219</v>
      </c>
      <c r="F11" s="506">
        <v>1272</v>
      </c>
      <c r="G11" s="505">
        <v>4.3</v>
      </c>
      <c r="H11" s="504">
        <v>4.5</v>
      </c>
      <c r="I11" s="504">
        <v>4.7</v>
      </c>
      <c r="J11" s="504">
        <v>4.4000000000000004</v>
      </c>
      <c r="K11" s="131"/>
    </row>
    <row r="12" spans="1:11" ht="15.6" customHeight="1" x14ac:dyDescent="0.2">
      <c r="A12" s="500" t="s">
        <v>81</v>
      </c>
      <c r="B12" s="504">
        <v>5.8</v>
      </c>
      <c r="C12" s="504">
        <v>2.9</v>
      </c>
      <c r="D12" s="505">
        <v>-50</v>
      </c>
      <c r="E12" s="506">
        <v>2800</v>
      </c>
      <c r="F12" s="506">
        <v>2800</v>
      </c>
      <c r="G12" s="505">
        <v>0</v>
      </c>
      <c r="H12" s="504">
        <v>16.2</v>
      </c>
      <c r="I12" s="504">
        <v>8.1</v>
      </c>
      <c r="J12" s="504">
        <v>-50</v>
      </c>
      <c r="K12" s="131"/>
    </row>
    <row r="13" spans="1:11" ht="15.6" customHeight="1" x14ac:dyDescent="0.2">
      <c r="A13" s="500" t="s">
        <v>82</v>
      </c>
      <c r="B13" s="399">
        <v>0.9</v>
      </c>
      <c r="C13" s="358">
        <v>0.9</v>
      </c>
      <c r="D13" s="356">
        <v>0</v>
      </c>
      <c r="E13" s="327">
        <v>994</v>
      </c>
      <c r="F13" s="327">
        <v>1032</v>
      </c>
      <c r="G13" s="356">
        <v>3.8</v>
      </c>
      <c r="H13" s="358">
        <v>0.9</v>
      </c>
      <c r="I13" s="358">
        <v>0.9</v>
      </c>
      <c r="J13" s="358">
        <v>0</v>
      </c>
      <c r="K13" s="131"/>
    </row>
    <row r="14" spans="1:11" ht="15.6" customHeight="1" x14ac:dyDescent="0.2">
      <c r="A14" s="500" t="s">
        <v>83</v>
      </c>
      <c r="B14" s="504">
        <v>38.299999999999997</v>
      </c>
      <c r="C14" s="504">
        <v>29.9</v>
      </c>
      <c r="D14" s="505">
        <v>-21.9</v>
      </c>
      <c r="E14" s="506">
        <v>2180</v>
      </c>
      <c r="F14" s="506">
        <v>2597</v>
      </c>
      <c r="G14" s="505">
        <v>19.100000000000001</v>
      </c>
      <c r="H14" s="504">
        <v>83.5</v>
      </c>
      <c r="I14" s="504">
        <v>77.7</v>
      </c>
      <c r="J14" s="504">
        <v>-6.9</v>
      </c>
      <c r="K14" s="133"/>
    </row>
    <row r="15" spans="1:11" ht="15.6" customHeight="1" x14ac:dyDescent="0.2">
      <c r="A15" s="500" t="s">
        <v>84</v>
      </c>
      <c r="B15" s="504">
        <v>15.5</v>
      </c>
      <c r="C15" s="504">
        <v>5.8</v>
      </c>
      <c r="D15" s="505">
        <v>-62.5</v>
      </c>
      <c r="E15" s="506">
        <v>2296</v>
      </c>
      <c r="F15" s="506">
        <v>2284</v>
      </c>
      <c r="G15" s="505">
        <v>-0.5</v>
      </c>
      <c r="H15" s="504">
        <v>35.6</v>
      </c>
      <c r="I15" s="504">
        <v>13.2</v>
      </c>
      <c r="J15" s="504">
        <v>-62.9</v>
      </c>
      <c r="K15" s="131"/>
    </row>
    <row r="16" spans="1:11" ht="15.6" customHeight="1" x14ac:dyDescent="0.2">
      <c r="A16" s="332" t="s">
        <v>85</v>
      </c>
      <c r="B16" s="375">
        <v>148.1</v>
      </c>
      <c r="C16" s="375">
        <v>147.6</v>
      </c>
      <c r="D16" s="375">
        <v>-0.3</v>
      </c>
      <c r="E16" s="334">
        <v>1621.5064145847402</v>
      </c>
      <c r="F16" s="334">
        <v>1756.6226287262871</v>
      </c>
      <c r="G16" s="375">
        <v>8.3000000000000007</v>
      </c>
      <c r="H16" s="375">
        <v>240.20000000000002</v>
      </c>
      <c r="I16" s="375">
        <v>259.3</v>
      </c>
      <c r="J16" s="375">
        <v>8</v>
      </c>
      <c r="K16" s="129"/>
    </row>
    <row r="17" spans="1:11" ht="15.6" customHeight="1" x14ac:dyDescent="0.2">
      <c r="A17" s="500" t="s">
        <v>86</v>
      </c>
      <c r="B17" s="504">
        <v>92.6</v>
      </c>
      <c r="C17" s="504">
        <v>98.3</v>
      </c>
      <c r="D17" s="505">
        <v>6.2</v>
      </c>
      <c r="E17" s="506">
        <v>1693</v>
      </c>
      <c r="F17" s="506">
        <v>1836</v>
      </c>
      <c r="G17" s="505">
        <v>8.4</v>
      </c>
      <c r="H17" s="504">
        <v>156.80000000000001</v>
      </c>
      <c r="I17" s="504">
        <v>180.5</v>
      </c>
      <c r="J17" s="504">
        <v>15.1</v>
      </c>
      <c r="K17" s="125"/>
    </row>
    <row r="18" spans="1:11" ht="15.6" customHeight="1" x14ac:dyDescent="0.2">
      <c r="A18" s="500" t="s">
        <v>87</v>
      </c>
      <c r="B18" s="504">
        <v>51.4</v>
      </c>
      <c r="C18" s="504">
        <v>45.2</v>
      </c>
      <c r="D18" s="505">
        <v>-12.1</v>
      </c>
      <c r="E18" s="506">
        <v>1528</v>
      </c>
      <c r="F18" s="506">
        <v>1624</v>
      </c>
      <c r="G18" s="505">
        <v>6.3</v>
      </c>
      <c r="H18" s="504">
        <v>78.5</v>
      </c>
      <c r="I18" s="504">
        <v>73.400000000000006</v>
      </c>
      <c r="J18" s="504">
        <v>-6.5</v>
      </c>
      <c r="K18" s="131"/>
    </row>
    <row r="19" spans="1:11" ht="15.6" customHeight="1" x14ac:dyDescent="0.2">
      <c r="A19" s="500" t="s">
        <v>88</v>
      </c>
      <c r="B19" s="504">
        <v>2.5</v>
      </c>
      <c r="C19" s="504">
        <v>2.7</v>
      </c>
      <c r="D19" s="505">
        <v>8</v>
      </c>
      <c r="E19" s="506">
        <v>1181</v>
      </c>
      <c r="F19" s="506">
        <v>1179</v>
      </c>
      <c r="G19" s="505">
        <v>-0.2</v>
      </c>
      <c r="H19" s="504">
        <v>3</v>
      </c>
      <c r="I19" s="504">
        <v>3.2</v>
      </c>
      <c r="J19" s="504">
        <v>6.7</v>
      </c>
      <c r="K19" s="131"/>
    </row>
    <row r="20" spans="1:11" ht="15.6" hidden="1" customHeight="1" x14ac:dyDescent="0.2">
      <c r="A20" s="500" t="s">
        <v>89</v>
      </c>
      <c r="B20" s="399">
        <v>0</v>
      </c>
      <c r="C20" s="358">
        <v>0</v>
      </c>
      <c r="D20" s="356">
        <v>0</v>
      </c>
      <c r="E20" s="327">
        <v>0</v>
      </c>
      <c r="F20" s="327">
        <v>0</v>
      </c>
      <c r="G20" s="356">
        <v>0</v>
      </c>
      <c r="H20" s="358">
        <v>0</v>
      </c>
      <c r="I20" s="358">
        <v>0</v>
      </c>
      <c r="J20" s="358">
        <v>0</v>
      </c>
      <c r="K20" s="131"/>
    </row>
    <row r="21" spans="1:11" ht="15.6" customHeight="1" x14ac:dyDescent="0.2">
      <c r="A21" s="500" t="s">
        <v>90</v>
      </c>
      <c r="B21" s="504">
        <v>1.6</v>
      </c>
      <c r="C21" s="504">
        <v>1.4</v>
      </c>
      <c r="D21" s="505">
        <v>-12.5</v>
      </c>
      <c r="E21" s="506">
        <v>1176</v>
      </c>
      <c r="F21" s="506">
        <v>1579</v>
      </c>
      <c r="G21" s="505">
        <v>34.299999999999997</v>
      </c>
      <c r="H21" s="504">
        <v>1.9</v>
      </c>
      <c r="I21" s="504">
        <v>2.2000000000000002</v>
      </c>
      <c r="J21" s="504">
        <v>15.8</v>
      </c>
      <c r="K21" s="120"/>
    </row>
    <row r="22" spans="1:11" ht="15.6" hidden="1" customHeight="1" x14ac:dyDescent="0.2">
      <c r="A22" s="359" t="s">
        <v>91</v>
      </c>
      <c r="B22" s="399">
        <v>0</v>
      </c>
      <c r="C22" s="358">
        <v>0</v>
      </c>
      <c r="D22" s="356">
        <v>0</v>
      </c>
      <c r="E22" s="357">
        <v>0</v>
      </c>
      <c r="F22" s="327">
        <v>0</v>
      </c>
      <c r="G22" s="356">
        <v>0</v>
      </c>
      <c r="H22" s="358">
        <v>0</v>
      </c>
      <c r="I22" s="358">
        <v>0</v>
      </c>
      <c r="J22" s="358">
        <v>0</v>
      </c>
      <c r="K22" s="131"/>
    </row>
    <row r="23" spans="1:11" ht="15.6" hidden="1" customHeight="1" x14ac:dyDescent="0.2">
      <c r="A23" s="359" t="s">
        <v>92</v>
      </c>
      <c r="B23" s="399">
        <v>0</v>
      </c>
      <c r="C23" s="358">
        <v>0</v>
      </c>
      <c r="D23" s="356">
        <v>0</v>
      </c>
      <c r="E23" s="357">
        <v>0</v>
      </c>
      <c r="F23" s="327">
        <v>0</v>
      </c>
      <c r="G23" s="356">
        <v>0</v>
      </c>
      <c r="H23" s="358">
        <v>0</v>
      </c>
      <c r="I23" s="358">
        <v>0</v>
      </c>
      <c r="J23" s="358">
        <v>0</v>
      </c>
      <c r="K23" s="131"/>
    </row>
    <row r="24" spans="1:11" ht="15.6" hidden="1" customHeight="1" x14ac:dyDescent="0.2">
      <c r="A24" s="359" t="s">
        <v>93</v>
      </c>
      <c r="B24" s="399">
        <v>0</v>
      </c>
      <c r="C24" s="358">
        <v>0</v>
      </c>
      <c r="D24" s="356">
        <v>0</v>
      </c>
      <c r="E24" s="357">
        <v>0</v>
      </c>
      <c r="F24" s="327">
        <v>0</v>
      </c>
      <c r="G24" s="356">
        <v>0</v>
      </c>
      <c r="H24" s="358">
        <v>0</v>
      </c>
      <c r="I24" s="358">
        <v>0</v>
      </c>
      <c r="J24" s="358">
        <v>0</v>
      </c>
      <c r="K24" s="131"/>
    </row>
    <row r="25" spans="1:11" ht="15.6" hidden="1" customHeight="1" x14ac:dyDescent="0.2">
      <c r="A25" s="359" t="s">
        <v>94</v>
      </c>
      <c r="B25" s="399">
        <v>0</v>
      </c>
      <c r="C25" s="358">
        <v>0</v>
      </c>
      <c r="D25" s="356">
        <v>0</v>
      </c>
      <c r="E25" s="357">
        <v>0</v>
      </c>
      <c r="F25" s="327">
        <v>0</v>
      </c>
      <c r="G25" s="356">
        <v>0</v>
      </c>
      <c r="H25" s="358">
        <v>0</v>
      </c>
      <c r="I25" s="358">
        <v>0</v>
      </c>
      <c r="J25" s="358">
        <v>0</v>
      </c>
      <c r="K25" s="131"/>
    </row>
    <row r="26" spans="1:11" ht="15.6" customHeight="1" x14ac:dyDescent="0.2">
      <c r="A26" s="332" t="s">
        <v>95</v>
      </c>
      <c r="B26" s="375">
        <v>120</v>
      </c>
      <c r="C26" s="375">
        <v>87.8</v>
      </c>
      <c r="D26" s="375">
        <v>-26.8</v>
      </c>
      <c r="E26" s="376">
        <v>3407.2</v>
      </c>
      <c r="F26" s="334">
        <v>3576.3826879271069</v>
      </c>
      <c r="G26" s="375">
        <v>5</v>
      </c>
      <c r="H26" s="375">
        <v>408.90000000000003</v>
      </c>
      <c r="I26" s="375">
        <v>314</v>
      </c>
      <c r="J26" s="375">
        <v>-23.2</v>
      </c>
      <c r="K26" s="129"/>
    </row>
    <row r="27" spans="1:11" ht="15.6" customHeight="1" x14ac:dyDescent="0.2">
      <c r="A27" s="500" t="s">
        <v>96</v>
      </c>
      <c r="B27" s="504">
        <v>114</v>
      </c>
      <c r="C27" s="504">
        <v>84.8</v>
      </c>
      <c r="D27" s="505">
        <v>-25.6</v>
      </c>
      <c r="E27" s="506">
        <v>3476</v>
      </c>
      <c r="F27" s="506">
        <v>3618</v>
      </c>
      <c r="G27" s="505">
        <v>4.0999999999999996</v>
      </c>
      <c r="H27" s="504">
        <v>396.3</v>
      </c>
      <c r="I27" s="504">
        <v>306.8</v>
      </c>
      <c r="J27" s="504">
        <v>-22.6</v>
      </c>
      <c r="K27" s="131"/>
    </row>
    <row r="28" spans="1:11" ht="15" hidden="1" customHeight="1" x14ac:dyDescent="0.2">
      <c r="A28" s="500" t="s">
        <v>97</v>
      </c>
      <c r="B28" s="504">
        <v>0</v>
      </c>
      <c r="C28" s="504">
        <v>0</v>
      </c>
      <c r="D28" s="505">
        <v>0</v>
      </c>
      <c r="E28" s="506">
        <v>0</v>
      </c>
      <c r="F28" s="506">
        <v>0</v>
      </c>
      <c r="G28" s="505">
        <v>0</v>
      </c>
      <c r="H28" s="504">
        <v>0</v>
      </c>
      <c r="I28" s="504">
        <v>0</v>
      </c>
      <c r="J28" s="504">
        <v>0</v>
      </c>
      <c r="K28" s="131"/>
    </row>
    <row r="29" spans="1:11" ht="15.6" customHeight="1" x14ac:dyDescent="0.2">
      <c r="A29" s="500" t="s">
        <v>98</v>
      </c>
      <c r="B29" s="504">
        <v>6</v>
      </c>
      <c r="C29" s="504">
        <v>3</v>
      </c>
      <c r="D29" s="505">
        <v>-50</v>
      </c>
      <c r="E29" s="506">
        <v>2100</v>
      </c>
      <c r="F29" s="506">
        <v>2400</v>
      </c>
      <c r="G29" s="505">
        <v>14.3</v>
      </c>
      <c r="H29" s="504">
        <v>12.6</v>
      </c>
      <c r="I29" s="504">
        <v>7.2</v>
      </c>
      <c r="J29" s="504">
        <v>-42.9</v>
      </c>
      <c r="K29" s="131"/>
    </row>
    <row r="30" spans="1:11" ht="15.6" hidden="1" customHeight="1" x14ac:dyDescent="0.2">
      <c r="A30" s="359" t="s">
        <v>99</v>
      </c>
      <c r="B30" s="399">
        <v>0</v>
      </c>
      <c r="C30" s="358">
        <v>0</v>
      </c>
      <c r="D30" s="356">
        <v>0</v>
      </c>
      <c r="E30" s="357">
        <v>0</v>
      </c>
      <c r="F30" s="327">
        <v>0</v>
      </c>
      <c r="G30" s="356">
        <v>0</v>
      </c>
      <c r="H30" s="358">
        <v>0</v>
      </c>
      <c r="I30" s="358">
        <v>0</v>
      </c>
      <c r="J30" s="358">
        <v>0</v>
      </c>
      <c r="K30" s="131"/>
    </row>
    <row r="31" spans="1:11" ht="15.6" customHeight="1" x14ac:dyDescent="0.2">
      <c r="A31" s="332" t="s">
        <v>100</v>
      </c>
      <c r="B31" s="375">
        <v>2.2999999999999998</v>
      </c>
      <c r="C31" s="375">
        <v>3.4000000000000004</v>
      </c>
      <c r="D31" s="375">
        <v>47.8</v>
      </c>
      <c r="E31" s="376">
        <v>2342.0000000000005</v>
      </c>
      <c r="F31" s="334">
        <v>2187.0588235294117</v>
      </c>
      <c r="G31" s="375">
        <v>-6.6</v>
      </c>
      <c r="H31" s="375">
        <v>5.4</v>
      </c>
      <c r="I31" s="375">
        <v>7.4</v>
      </c>
      <c r="J31" s="375">
        <v>37</v>
      </c>
      <c r="K31" s="129"/>
    </row>
    <row r="32" spans="1:11" ht="15.6" customHeight="1" x14ac:dyDescent="0.2">
      <c r="A32" s="500" t="s">
        <v>101</v>
      </c>
      <c r="B32" s="504">
        <v>0.7</v>
      </c>
      <c r="C32" s="504">
        <v>1.8</v>
      </c>
      <c r="D32" s="505">
        <v>157.4</v>
      </c>
      <c r="E32" s="506">
        <v>867</v>
      </c>
      <c r="F32" s="506">
        <v>1407</v>
      </c>
      <c r="G32" s="505">
        <v>62.3</v>
      </c>
      <c r="H32" s="504">
        <v>0.6</v>
      </c>
      <c r="I32" s="504">
        <v>2.5</v>
      </c>
      <c r="J32" s="504">
        <v>316.7</v>
      </c>
      <c r="K32" s="131"/>
    </row>
    <row r="33" spans="1:11" ht="15.6" customHeight="1" x14ac:dyDescent="0.2">
      <c r="A33" s="500" t="s">
        <v>102</v>
      </c>
      <c r="B33" s="504">
        <v>0.1</v>
      </c>
      <c r="C33" s="504">
        <v>0.1</v>
      </c>
      <c r="D33" s="505">
        <v>0</v>
      </c>
      <c r="E33" s="506">
        <v>3814</v>
      </c>
      <c r="F33" s="506">
        <v>3845</v>
      </c>
      <c r="G33" s="505">
        <v>0.8</v>
      </c>
      <c r="H33" s="504">
        <v>0.4</v>
      </c>
      <c r="I33" s="504">
        <v>0.4</v>
      </c>
      <c r="J33" s="504">
        <v>0</v>
      </c>
      <c r="K33" s="131"/>
    </row>
    <row r="34" spans="1:11" ht="15.6" customHeight="1" x14ac:dyDescent="0.2">
      <c r="A34" s="500" t="s">
        <v>103</v>
      </c>
      <c r="B34" s="504">
        <v>0.3</v>
      </c>
      <c r="C34" s="504">
        <v>0.3</v>
      </c>
      <c r="D34" s="505">
        <v>0</v>
      </c>
      <c r="E34" s="506">
        <v>2661</v>
      </c>
      <c r="F34" s="506">
        <v>3063</v>
      </c>
      <c r="G34" s="505">
        <v>15.1</v>
      </c>
      <c r="H34" s="504">
        <v>0.8</v>
      </c>
      <c r="I34" s="504">
        <v>0.9</v>
      </c>
      <c r="J34" s="504">
        <v>12.5</v>
      </c>
      <c r="K34" s="131"/>
    </row>
    <row r="35" spans="1:11" ht="15.6" customHeight="1" x14ac:dyDescent="0.2">
      <c r="A35" s="500" t="s">
        <v>104</v>
      </c>
      <c r="B35" s="504">
        <v>1.2</v>
      </c>
      <c r="C35" s="504">
        <v>1.2</v>
      </c>
      <c r="D35" s="505">
        <v>0</v>
      </c>
      <c r="E35" s="506">
        <v>3000</v>
      </c>
      <c r="F35" s="506">
        <v>3000</v>
      </c>
      <c r="G35" s="505">
        <v>0</v>
      </c>
      <c r="H35" s="504">
        <v>3.6</v>
      </c>
      <c r="I35" s="504">
        <v>3.6</v>
      </c>
      <c r="J35" s="504">
        <v>0</v>
      </c>
      <c r="K35" s="131"/>
    </row>
    <row r="36" spans="1:11" ht="15.6" customHeight="1" x14ac:dyDescent="0.2">
      <c r="A36" s="332" t="s">
        <v>105</v>
      </c>
      <c r="B36" s="375">
        <v>2.6</v>
      </c>
      <c r="C36" s="375">
        <v>2.2000000000000002</v>
      </c>
      <c r="D36" s="375">
        <v>-15.4</v>
      </c>
      <c r="E36" s="376">
        <v>1975</v>
      </c>
      <c r="F36" s="376">
        <v>1691</v>
      </c>
      <c r="G36" s="375">
        <v>-14.4</v>
      </c>
      <c r="H36" s="375">
        <v>5.0999999999999996</v>
      </c>
      <c r="I36" s="375">
        <v>3.7</v>
      </c>
      <c r="J36" s="375">
        <v>-27.5</v>
      </c>
      <c r="K36" s="129"/>
    </row>
    <row r="37" spans="1:11" ht="15.6" customHeight="1" x14ac:dyDescent="0.2">
      <c r="A37" s="500" t="s">
        <v>106</v>
      </c>
      <c r="B37" s="504">
        <v>2.6</v>
      </c>
      <c r="C37" s="504">
        <v>2.2000000000000002</v>
      </c>
      <c r="D37" s="505">
        <v>-15.4</v>
      </c>
      <c r="E37" s="506">
        <v>1975</v>
      </c>
      <c r="F37" s="506">
        <v>1691</v>
      </c>
      <c r="G37" s="505">
        <v>-14.4</v>
      </c>
      <c r="H37" s="504">
        <v>5.0999999999999996</v>
      </c>
      <c r="I37" s="504">
        <v>3.7</v>
      </c>
      <c r="J37" s="504">
        <v>-27.5</v>
      </c>
      <c r="K37" s="134"/>
    </row>
    <row r="38" spans="1:11" ht="15.6" hidden="1" customHeight="1" x14ac:dyDescent="0.2">
      <c r="A38" s="325" t="s">
        <v>107</v>
      </c>
      <c r="B38" s="399">
        <v>0</v>
      </c>
      <c r="C38" s="358">
        <v>0</v>
      </c>
      <c r="D38" s="356">
        <v>0</v>
      </c>
      <c r="E38" s="357">
        <v>0</v>
      </c>
      <c r="F38" s="357">
        <v>0</v>
      </c>
      <c r="G38" s="356">
        <v>0</v>
      </c>
      <c r="H38" s="358">
        <v>0</v>
      </c>
      <c r="I38" s="358">
        <v>0</v>
      </c>
      <c r="J38" s="358">
        <v>0</v>
      </c>
      <c r="K38" s="129"/>
    </row>
    <row r="39" spans="1:11" ht="15.6" hidden="1" customHeight="1" x14ac:dyDescent="0.2">
      <c r="A39" s="325" t="s">
        <v>108</v>
      </c>
      <c r="B39" s="399">
        <v>0</v>
      </c>
      <c r="C39" s="358">
        <v>0</v>
      </c>
      <c r="D39" s="356">
        <v>0</v>
      </c>
      <c r="E39" s="357">
        <v>0</v>
      </c>
      <c r="F39" s="357">
        <v>0</v>
      </c>
      <c r="G39" s="356">
        <v>0</v>
      </c>
      <c r="H39" s="358">
        <v>0</v>
      </c>
      <c r="I39" s="358">
        <v>0</v>
      </c>
      <c r="J39" s="358">
        <v>0</v>
      </c>
      <c r="K39" s="129"/>
    </row>
    <row r="40" spans="1:11" ht="15.6" customHeight="1" x14ac:dyDescent="0.2">
      <c r="A40" s="332" t="s">
        <v>109</v>
      </c>
      <c r="B40" s="375">
        <v>249.1</v>
      </c>
      <c r="C40" s="375">
        <v>224.39999999999998</v>
      </c>
      <c r="D40" s="375">
        <v>-9.9</v>
      </c>
      <c r="E40" s="376">
        <v>2016.5074267362506</v>
      </c>
      <c r="F40" s="376">
        <v>2105.7281639928701</v>
      </c>
      <c r="G40" s="375">
        <v>4.4000000000000004</v>
      </c>
      <c r="H40" s="375">
        <v>502.30000000000007</v>
      </c>
      <c r="I40" s="375">
        <v>472.5</v>
      </c>
      <c r="J40" s="375">
        <v>-5.9</v>
      </c>
      <c r="K40" s="129"/>
    </row>
    <row r="41" spans="1:11" ht="15.6" customHeight="1" x14ac:dyDescent="0.2">
      <c r="A41" s="384" t="s">
        <v>110</v>
      </c>
      <c r="B41" s="385">
        <v>124.89999999999999</v>
      </c>
      <c r="C41" s="385">
        <v>93.4</v>
      </c>
      <c r="D41" s="385">
        <v>-25.2</v>
      </c>
      <c r="E41" s="386">
        <v>3357.7710168134508</v>
      </c>
      <c r="F41" s="386">
        <v>3481.398286937901</v>
      </c>
      <c r="G41" s="385">
        <v>3.7</v>
      </c>
      <c r="H41" s="385">
        <v>419.40000000000003</v>
      </c>
      <c r="I41" s="385">
        <v>325.09999999999997</v>
      </c>
      <c r="J41" s="385">
        <v>-22.5</v>
      </c>
      <c r="K41" s="129"/>
    </row>
    <row r="42" spans="1:11" ht="15.6" customHeight="1" x14ac:dyDescent="0.2">
      <c r="A42" s="366" t="s">
        <v>56</v>
      </c>
      <c r="B42" s="367">
        <v>374</v>
      </c>
      <c r="C42" s="367">
        <v>317.79999999999995</v>
      </c>
      <c r="D42" s="367">
        <v>-15</v>
      </c>
      <c r="E42" s="368">
        <v>2464.4320855614974</v>
      </c>
      <c r="F42" s="368">
        <v>2510.031466331026</v>
      </c>
      <c r="G42" s="367">
        <v>1.9</v>
      </c>
      <c r="H42" s="367">
        <v>921.7</v>
      </c>
      <c r="I42" s="367">
        <v>797.6</v>
      </c>
      <c r="J42" s="367">
        <v>-13.5</v>
      </c>
      <c r="K42" s="129"/>
    </row>
    <row r="43" spans="1:11" ht="15.6" customHeight="1" x14ac:dyDescent="0.2">
      <c r="A43" s="400" t="s">
        <v>6</v>
      </c>
      <c r="B43" s="401"/>
      <c r="C43" s="401"/>
      <c r="D43" s="401"/>
      <c r="E43" s="401"/>
      <c r="F43" s="401"/>
      <c r="G43" s="401"/>
      <c r="H43" s="401"/>
      <c r="I43" s="401"/>
      <c r="J43" s="401"/>
    </row>
    <row r="44" spans="1:11" ht="15.6" customHeight="1" x14ac:dyDescent="0.2">
      <c r="A44" s="102" t="s">
        <v>170</v>
      </c>
    </row>
    <row r="46" spans="1:11" ht="20.100000000000001" customHeight="1" x14ac:dyDescent="0.2">
      <c r="H46" s="70"/>
    </row>
    <row r="47" spans="1:11" ht="20.100000000000001" customHeight="1" x14ac:dyDescent="0.2">
      <c r="A47" s="122"/>
      <c r="I47" s="135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 gridLinesSet="0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S46"/>
  <sheetViews>
    <sheetView zoomScaleNormal="100" workbookViewId="0">
      <pane xSplit="1" ySplit="7" topLeftCell="B17" activePane="bottomRight" state="frozen"/>
      <selection activeCell="U24" sqref="U24"/>
      <selection pane="topRight" activeCell="U24" sqref="U24"/>
      <selection pane="bottomLeft" activeCell="U24" sqref="U24"/>
      <selection pane="bottomRight" activeCell="M20" sqref="M20"/>
    </sheetView>
  </sheetViews>
  <sheetFormatPr defaultColWidth="11.42578125" defaultRowHeight="20.100000000000001" customHeight="1" x14ac:dyDescent="0.2"/>
  <cols>
    <col min="1" max="1" width="19.140625" style="63" customWidth="1"/>
    <col min="2" max="3" width="11.28515625" style="63" customWidth="1"/>
    <col min="4" max="4" width="7.28515625" style="63" customWidth="1"/>
    <col min="5" max="6" width="11.28515625" style="63" customWidth="1"/>
    <col min="7" max="7" width="8.85546875" style="63" customWidth="1"/>
    <col min="8" max="9" width="11.28515625" style="63" customWidth="1"/>
    <col min="10" max="10" width="7.28515625" style="63" customWidth="1"/>
    <col min="11" max="11" width="7" style="63" customWidth="1"/>
    <col min="12" max="227" width="11.42578125" style="63" customWidth="1"/>
  </cols>
  <sheetData>
    <row r="1" spans="1:11" ht="34.5" customHeight="1" x14ac:dyDescent="0.2">
      <c r="A1" s="570"/>
      <c r="B1" s="570"/>
      <c r="C1" s="570"/>
      <c r="D1" s="570"/>
      <c r="E1" s="570"/>
      <c r="F1" s="570"/>
      <c r="G1" s="570"/>
      <c r="H1" s="570"/>
      <c r="I1" s="570"/>
      <c r="J1" s="570"/>
      <c r="K1" s="64"/>
    </row>
    <row r="2" spans="1:11" ht="15.6" customHeight="1" x14ac:dyDescent="0.2">
      <c r="A2" s="570" t="s">
        <v>121</v>
      </c>
      <c r="B2" s="570"/>
      <c r="C2" s="570"/>
      <c r="D2" s="570"/>
      <c r="E2" s="570"/>
      <c r="F2" s="570"/>
      <c r="G2" s="570"/>
      <c r="H2" s="570"/>
      <c r="I2" s="570"/>
      <c r="J2" s="570"/>
      <c r="K2" s="64"/>
    </row>
    <row r="3" spans="1:11" ht="15.6" customHeight="1" x14ac:dyDescent="0.2">
      <c r="A3" s="570" t="s">
        <v>116</v>
      </c>
      <c r="B3" s="570"/>
      <c r="C3" s="570"/>
      <c r="D3" s="570"/>
      <c r="E3" s="570"/>
      <c r="F3" s="570"/>
      <c r="G3" s="570"/>
      <c r="H3" s="570"/>
      <c r="I3" s="570"/>
      <c r="J3" s="570"/>
      <c r="K3" s="64"/>
    </row>
    <row r="4" spans="1:11" ht="15.6" customHeight="1" x14ac:dyDescent="0.2">
      <c r="A4" s="570" t="s">
        <v>0</v>
      </c>
      <c r="B4" s="570"/>
      <c r="C4" s="570"/>
      <c r="D4" s="570"/>
      <c r="E4" s="570"/>
      <c r="F4" s="570"/>
      <c r="G4" s="570"/>
      <c r="H4" s="570"/>
      <c r="I4" s="570"/>
      <c r="J4" s="570"/>
      <c r="K4" s="64"/>
    </row>
    <row r="5" spans="1:11" ht="25.15" customHeight="1" x14ac:dyDescent="0.2">
      <c r="A5" s="577" t="s">
        <v>63</v>
      </c>
      <c r="B5" s="579" t="s">
        <v>64</v>
      </c>
      <c r="C5" s="579"/>
      <c r="D5" s="579"/>
      <c r="E5" s="580" t="s">
        <v>65</v>
      </c>
      <c r="F5" s="580"/>
      <c r="G5" s="580"/>
      <c r="H5" s="579" t="s">
        <v>66</v>
      </c>
      <c r="I5" s="579"/>
      <c r="J5" s="579"/>
      <c r="K5" s="83"/>
    </row>
    <row r="6" spans="1:11" ht="20.45" customHeight="1" x14ac:dyDescent="0.2">
      <c r="A6" s="577"/>
      <c r="B6" s="402" t="s">
        <v>2</v>
      </c>
      <c r="C6" s="402" t="s">
        <v>4</v>
      </c>
      <c r="D6" s="402" t="s">
        <v>67</v>
      </c>
      <c r="E6" s="402" t="s">
        <v>2</v>
      </c>
      <c r="F6" s="402" t="s">
        <v>4</v>
      </c>
      <c r="G6" s="402" t="s">
        <v>67</v>
      </c>
      <c r="H6" s="402" t="s">
        <v>2</v>
      </c>
      <c r="I6" s="402" t="s">
        <v>4</v>
      </c>
      <c r="J6" s="402" t="s">
        <v>67</v>
      </c>
      <c r="K6" s="65"/>
    </row>
    <row r="7" spans="1:11" ht="13.15" customHeight="1" x14ac:dyDescent="0.2">
      <c r="A7" s="578"/>
      <c r="B7" s="407" t="s">
        <v>68</v>
      </c>
      <c r="C7" s="406" t="s">
        <v>69</v>
      </c>
      <c r="D7" s="404" t="s">
        <v>70</v>
      </c>
      <c r="E7" s="405" t="s">
        <v>71</v>
      </c>
      <c r="F7" s="405" t="s">
        <v>72</v>
      </c>
      <c r="G7" s="406" t="s">
        <v>73</v>
      </c>
      <c r="H7" s="406" t="s">
        <v>74</v>
      </c>
      <c r="I7" s="404" t="s">
        <v>75</v>
      </c>
      <c r="J7" s="405" t="s">
        <v>76</v>
      </c>
      <c r="K7" s="408"/>
    </row>
    <row r="8" spans="1:11" ht="15.6" customHeight="1" x14ac:dyDescent="0.2">
      <c r="A8" s="332" t="s">
        <v>77</v>
      </c>
      <c r="B8" s="375">
        <v>126.9</v>
      </c>
      <c r="C8" s="375">
        <v>112.2</v>
      </c>
      <c r="D8" s="375">
        <v>-11.6</v>
      </c>
      <c r="E8" s="376">
        <v>6153.2592592592591</v>
      </c>
      <c r="F8" s="376">
        <v>5970.8217468805706</v>
      </c>
      <c r="G8" s="375">
        <v>-3</v>
      </c>
      <c r="H8" s="375">
        <v>780.9</v>
      </c>
      <c r="I8" s="375">
        <v>670</v>
      </c>
      <c r="J8" s="375">
        <v>-14.2</v>
      </c>
      <c r="K8" s="91"/>
    </row>
    <row r="9" spans="1:11" ht="15.6" customHeight="1" x14ac:dyDescent="0.2">
      <c r="A9" s="500" t="s">
        <v>78</v>
      </c>
      <c r="B9" s="504">
        <v>12.5</v>
      </c>
      <c r="C9" s="504">
        <v>12</v>
      </c>
      <c r="D9" s="505">
        <v>-4</v>
      </c>
      <c r="E9" s="506">
        <v>7250</v>
      </c>
      <c r="F9" s="506">
        <v>7400</v>
      </c>
      <c r="G9" s="505">
        <v>2.1</v>
      </c>
      <c r="H9" s="504">
        <v>90.6</v>
      </c>
      <c r="I9" s="504">
        <v>88.8</v>
      </c>
      <c r="J9" s="504">
        <v>-2</v>
      </c>
      <c r="K9" s="131"/>
    </row>
    <row r="10" spans="1:11" ht="15.6" hidden="1" customHeight="1" x14ac:dyDescent="0.2">
      <c r="A10" s="500" t="s">
        <v>79</v>
      </c>
      <c r="B10" s="504">
        <v>0</v>
      </c>
      <c r="C10" s="504">
        <v>0</v>
      </c>
      <c r="D10" s="505">
        <v>0</v>
      </c>
      <c r="E10" s="506">
        <v>0</v>
      </c>
      <c r="F10" s="506">
        <v>0</v>
      </c>
      <c r="G10" s="505">
        <v>0</v>
      </c>
      <c r="H10" s="504">
        <v>0</v>
      </c>
      <c r="I10" s="504">
        <v>0</v>
      </c>
      <c r="J10" s="504">
        <v>0</v>
      </c>
      <c r="K10" s="98"/>
    </row>
    <row r="11" spans="1:11" ht="15.6" hidden="1" customHeight="1" x14ac:dyDescent="0.2">
      <c r="A11" s="500" t="s">
        <v>80</v>
      </c>
      <c r="B11" s="504">
        <v>0</v>
      </c>
      <c r="C11" s="504">
        <v>0</v>
      </c>
      <c r="D11" s="505">
        <v>0</v>
      </c>
      <c r="E11" s="506">
        <v>0</v>
      </c>
      <c r="F11" s="506">
        <v>0</v>
      </c>
      <c r="G11" s="505">
        <v>0</v>
      </c>
      <c r="H11" s="504">
        <v>0</v>
      </c>
      <c r="I11" s="504">
        <v>0</v>
      </c>
      <c r="J11" s="504">
        <v>0</v>
      </c>
      <c r="K11" s="98"/>
    </row>
    <row r="12" spans="1:11" ht="15.6" hidden="1" customHeight="1" x14ac:dyDescent="0.2">
      <c r="A12" s="500" t="s">
        <v>81</v>
      </c>
      <c r="B12" s="504">
        <v>0</v>
      </c>
      <c r="C12" s="504">
        <v>0</v>
      </c>
      <c r="D12" s="505">
        <v>0</v>
      </c>
      <c r="E12" s="506">
        <v>0</v>
      </c>
      <c r="F12" s="506">
        <v>0</v>
      </c>
      <c r="G12" s="505">
        <v>0</v>
      </c>
      <c r="H12" s="504">
        <v>0</v>
      </c>
      <c r="I12" s="504">
        <v>0</v>
      </c>
      <c r="J12" s="504">
        <v>0</v>
      </c>
      <c r="K12" s="98"/>
    </row>
    <row r="13" spans="1:11" ht="15.6" hidden="1" customHeight="1" x14ac:dyDescent="0.2">
      <c r="A13" s="500" t="s">
        <v>82</v>
      </c>
      <c r="B13" s="504">
        <v>0</v>
      </c>
      <c r="C13" s="504">
        <v>0</v>
      </c>
      <c r="D13" s="505">
        <v>0</v>
      </c>
      <c r="E13" s="506">
        <v>0</v>
      </c>
      <c r="F13" s="506">
        <v>0</v>
      </c>
      <c r="G13" s="505">
        <v>0</v>
      </c>
      <c r="H13" s="504">
        <v>0</v>
      </c>
      <c r="I13" s="504">
        <v>0</v>
      </c>
      <c r="J13" s="504">
        <v>0</v>
      </c>
      <c r="K13" s="98"/>
    </row>
    <row r="14" spans="1:11" ht="15.6" customHeight="1" x14ac:dyDescent="0.2">
      <c r="A14" s="500" t="s">
        <v>83</v>
      </c>
      <c r="B14" s="504">
        <v>5.5</v>
      </c>
      <c r="C14" s="504">
        <v>5.5</v>
      </c>
      <c r="D14" s="505">
        <v>0</v>
      </c>
      <c r="E14" s="506">
        <v>6121</v>
      </c>
      <c r="F14" s="506">
        <v>6121</v>
      </c>
      <c r="G14" s="505">
        <v>0</v>
      </c>
      <c r="H14" s="504">
        <v>33.700000000000003</v>
      </c>
      <c r="I14" s="504">
        <v>33.700000000000003</v>
      </c>
      <c r="J14" s="504">
        <v>0</v>
      </c>
    </row>
    <row r="15" spans="1:11" ht="14.45" customHeight="1" x14ac:dyDescent="0.2">
      <c r="A15" s="500" t="s">
        <v>84</v>
      </c>
      <c r="B15" s="504">
        <v>108.9</v>
      </c>
      <c r="C15" s="504">
        <v>94.7</v>
      </c>
      <c r="D15" s="505">
        <v>-13</v>
      </c>
      <c r="E15" s="506">
        <v>6029</v>
      </c>
      <c r="F15" s="506">
        <v>5781</v>
      </c>
      <c r="G15" s="505">
        <v>-4.0999999999999996</v>
      </c>
      <c r="H15" s="504">
        <v>656.6</v>
      </c>
      <c r="I15" s="504">
        <v>547.5</v>
      </c>
      <c r="J15" s="504">
        <v>-16.600000000000001</v>
      </c>
      <c r="K15" s="125"/>
    </row>
    <row r="16" spans="1:11" ht="15.6" customHeight="1" x14ac:dyDescent="0.2">
      <c r="A16" s="332" t="s">
        <v>85</v>
      </c>
      <c r="B16" s="375">
        <v>19.899999999999999</v>
      </c>
      <c r="C16" s="375">
        <v>20.6</v>
      </c>
      <c r="D16" s="375">
        <v>3.5</v>
      </c>
      <c r="E16" s="334">
        <v>6328.1507537688449</v>
      </c>
      <c r="F16" s="334">
        <v>5904.7378640776697</v>
      </c>
      <c r="G16" s="375">
        <v>-6.7</v>
      </c>
      <c r="H16" s="375">
        <v>126</v>
      </c>
      <c r="I16" s="375">
        <v>121.6</v>
      </c>
      <c r="J16" s="375">
        <v>-3.5</v>
      </c>
      <c r="K16" s="91"/>
    </row>
    <row r="17" spans="1:11" ht="15.6" customHeight="1" x14ac:dyDescent="0.2">
      <c r="A17" s="500" t="s">
        <v>86</v>
      </c>
      <c r="B17" s="504">
        <v>2.6</v>
      </c>
      <c r="C17" s="504">
        <v>5.3</v>
      </c>
      <c r="D17" s="505">
        <v>103.8</v>
      </c>
      <c r="E17" s="506">
        <v>6000</v>
      </c>
      <c r="F17" s="506">
        <v>5912</v>
      </c>
      <c r="G17" s="505">
        <v>-1.5</v>
      </c>
      <c r="H17" s="504">
        <v>15.6</v>
      </c>
      <c r="I17" s="504">
        <v>31.3</v>
      </c>
      <c r="J17" s="504">
        <v>100.6</v>
      </c>
      <c r="K17" s="136"/>
    </row>
    <row r="18" spans="1:11" ht="15.6" customHeight="1" x14ac:dyDescent="0.2">
      <c r="A18" s="500" t="s">
        <v>87</v>
      </c>
      <c r="B18" s="504">
        <v>4.8</v>
      </c>
      <c r="C18" s="504">
        <v>4.5</v>
      </c>
      <c r="D18" s="505">
        <v>-6.2</v>
      </c>
      <c r="E18" s="506">
        <v>4517</v>
      </c>
      <c r="F18" s="506">
        <v>4517</v>
      </c>
      <c r="G18" s="505">
        <v>0</v>
      </c>
      <c r="H18" s="504">
        <v>21.7</v>
      </c>
      <c r="I18" s="504">
        <v>20.3</v>
      </c>
      <c r="J18" s="504">
        <v>-6.5</v>
      </c>
    </row>
    <row r="19" spans="1:11" ht="15.6" customHeight="1" x14ac:dyDescent="0.2">
      <c r="A19" s="500" t="s">
        <v>88</v>
      </c>
      <c r="B19" s="504">
        <v>2.2999999999999998</v>
      </c>
      <c r="C19" s="504">
        <v>2.2999999999999998</v>
      </c>
      <c r="D19" s="505">
        <v>0</v>
      </c>
      <c r="E19" s="506">
        <v>5947</v>
      </c>
      <c r="F19" s="506">
        <v>6304</v>
      </c>
      <c r="G19" s="505">
        <v>6</v>
      </c>
      <c r="H19" s="504">
        <v>13.7</v>
      </c>
      <c r="I19" s="504">
        <v>14.5</v>
      </c>
      <c r="J19" s="504">
        <v>5.8</v>
      </c>
      <c r="K19" s="256"/>
    </row>
    <row r="20" spans="1:11" ht="15.6" customHeight="1" x14ac:dyDescent="0.2">
      <c r="A20" s="500" t="s">
        <v>89</v>
      </c>
      <c r="B20" s="504">
        <v>0.9</v>
      </c>
      <c r="C20" s="504">
        <v>0.8</v>
      </c>
      <c r="D20" s="505">
        <v>-11.1</v>
      </c>
      <c r="E20" s="506">
        <v>3665</v>
      </c>
      <c r="F20" s="506">
        <v>3481</v>
      </c>
      <c r="G20" s="505">
        <v>-5</v>
      </c>
      <c r="H20" s="504">
        <v>3.3</v>
      </c>
      <c r="I20" s="504">
        <v>2.8</v>
      </c>
      <c r="J20" s="504">
        <v>-15.2</v>
      </c>
      <c r="K20" s="125"/>
    </row>
    <row r="21" spans="1:11" ht="15.6" hidden="1" customHeight="1" x14ac:dyDescent="0.2">
      <c r="A21" s="500" t="s">
        <v>90</v>
      </c>
      <c r="B21" s="504">
        <v>0</v>
      </c>
      <c r="C21" s="504">
        <v>0</v>
      </c>
      <c r="D21" s="505">
        <v>0</v>
      </c>
      <c r="E21" s="506">
        <v>0</v>
      </c>
      <c r="F21" s="506">
        <v>0</v>
      </c>
      <c r="G21" s="505">
        <v>0</v>
      </c>
      <c r="H21" s="504">
        <v>0</v>
      </c>
      <c r="I21" s="504">
        <v>0</v>
      </c>
      <c r="J21" s="504">
        <v>0</v>
      </c>
      <c r="K21" s="125"/>
    </row>
    <row r="22" spans="1:11" ht="15.6" customHeight="1" x14ac:dyDescent="0.2">
      <c r="A22" s="500" t="s">
        <v>91</v>
      </c>
      <c r="B22" s="504">
        <v>0.4</v>
      </c>
      <c r="C22" s="504">
        <v>0.2</v>
      </c>
      <c r="D22" s="505">
        <v>-47.5</v>
      </c>
      <c r="E22" s="506">
        <v>8000</v>
      </c>
      <c r="F22" s="506">
        <v>7200</v>
      </c>
      <c r="G22" s="505">
        <v>-10</v>
      </c>
      <c r="H22" s="504">
        <v>3.2</v>
      </c>
      <c r="I22" s="504">
        <v>1.4</v>
      </c>
      <c r="J22" s="504">
        <v>-56.3</v>
      </c>
      <c r="K22" s="125"/>
    </row>
    <row r="23" spans="1:11" ht="15.6" customHeight="1" x14ac:dyDescent="0.2">
      <c r="A23" s="500" t="s">
        <v>92</v>
      </c>
      <c r="B23" s="504">
        <v>3.1</v>
      </c>
      <c r="C23" s="504">
        <v>1.8</v>
      </c>
      <c r="D23" s="505">
        <v>-41.9</v>
      </c>
      <c r="E23" s="506">
        <v>7700</v>
      </c>
      <c r="F23" s="506">
        <v>5500</v>
      </c>
      <c r="G23" s="505">
        <v>-28.6</v>
      </c>
      <c r="H23" s="504">
        <v>23.9</v>
      </c>
      <c r="I23" s="504">
        <v>9.9</v>
      </c>
      <c r="J23" s="504">
        <v>-58.6</v>
      </c>
      <c r="K23" s="257"/>
    </row>
    <row r="24" spans="1:11" ht="15.6" customHeight="1" x14ac:dyDescent="0.2">
      <c r="A24" s="500" t="s">
        <v>93</v>
      </c>
      <c r="B24" s="504">
        <v>5.8</v>
      </c>
      <c r="C24" s="504">
        <v>5.7</v>
      </c>
      <c r="D24" s="505">
        <v>-1.7</v>
      </c>
      <c r="E24" s="506">
        <v>7690</v>
      </c>
      <c r="F24" s="506">
        <v>7255</v>
      </c>
      <c r="G24" s="505">
        <v>-5.7</v>
      </c>
      <c r="H24" s="504">
        <v>44.6</v>
      </c>
      <c r="I24" s="504">
        <v>41.4</v>
      </c>
      <c r="J24" s="504">
        <v>-7.2</v>
      </c>
      <c r="K24" s="266"/>
    </row>
    <row r="25" spans="1:11" ht="15.6" hidden="1" customHeight="1" x14ac:dyDescent="0.2">
      <c r="A25" s="359" t="s">
        <v>94</v>
      </c>
      <c r="B25" s="399">
        <v>0</v>
      </c>
      <c r="C25" s="358">
        <v>0</v>
      </c>
      <c r="D25" s="356">
        <v>0</v>
      </c>
      <c r="E25" s="360">
        <v>0</v>
      </c>
      <c r="F25" s="360">
        <v>0</v>
      </c>
      <c r="G25" s="356">
        <v>0</v>
      </c>
      <c r="H25" s="358">
        <v>0</v>
      </c>
      <c r="I25" s="358">
        <v>0</v>
      </c>
      <c r="J25" s="358">
        <v>0</v>
      </c>
      <c r="K25" s="125"/>
    </row>
    <row r="26" spans="1:11" ht="15.6" customHeight="1" x14ac:dyDescent="0.2">
      <c r="A26" s="332" t="s">
        <v>95</v>
      </c>
      <c r="B26" s="375">
        <v>37.4</v>
      </c>
      <c r="C26" s="375">
        <v>36.200000000000003</v>
      </c>
      <c r="D26" s="375">
        <v>-3.2</v>
      </c>
      <c r="E26" s="334">
        <v>5710.909090909091</v>
      </c>
      <c r="F26" s="334">
        <v>4975.7486187845307</v>
      </c>
      <c r="G26" s="375">
        <v>-12.9</v>
      </c>
      <c r="H26" s="375">
        <v>213.6</v>
      </c>
      <c r="I26" s="375">
        <v>180.1</v>
      </c>
      <c r="J26" s="375">
        <v>-15.7</v>
      </c>
      <c r="K26" s="137"/>
    </row>
    <row r="27" spans="1:11" ht="15.6" customHeight="1" x14ac:dyDescent="0.2">
      <c r="A27" s="500" t="s">
        <v>96</v>
      </c>
      <c r="B27" s="504">
        <v>8.5</v>
      </c>
      <c r="C27" s="504">
        <v>8.5</v>
      </c>
      <c r="D27" s="505">
        <v>0</v>
      </c>
      <c r="E27" s="506">
        <v>3028</v>
      </c>
      <c r="F27" s="506">
        <v>2975</v>
      </c>
      <c r="G27" s="505">
        <v>-1.8</v>
      </c>
      <c r="H27" s="504">
        <v>25.7</v>
      </c>
      <c r="I27" s="504">
        <v>25.3</v>
      </c>
      <c r="J27" s="504">
        <v>-1.6</v>
      </c>
    </row>
    <row r="28" spans="1:11" ht="15" customHeight="1" x14ac:dyDescent="0.2">
      <c r="A28" s="500" t="s">
        <v>97</v>
      </c>
      <c r="B28" s="504">
        <v>10.7</v>
      </c>
      <c r="C28" s="504">
        <v>11.8</v>
      </c>
      <c r="D28" s="505">
        <v>10.3</v>
      </c>
      <c r="E28" s="506">
        <v>6500</v>
      </c>
      <c r="F28" s="506">
        <v>6484</v>
      </c>
      <c r="G28" s="505">
        <v>-0.2</v>
      </c>
      <c r="H28" s="504">
        <v>69.599999999999994</v>
      </c>
      <c r="I28" s="504">
        <v>76.5</v>
      </c>
      <c r="J28" s="504">
        <v>9.9</v>
      </c>
      <c r="K28" s="125"/>
    </row>
    <row r="29" spans="1:11" ht="15.6" customHeight="1" x14ac:dyDescent="0.2">
      <c r="A29" s="500" t="s">
        <v>98</v>
      </c>
      <c r="B29" s="504">
        <v>18.2</v>
      </c>
      <c r="C29" s="504">
        <v>15.9</v>
      </c>
      <c r="D29" s="505">
        <v>-12.6</v>
      </c>
      <c r="E29" s="506">
        <v>6500</v>
      </c>
      <c r="F29" s="506">
        <v>4926</v>
      </c>
      <c r="G29" s="505">
        <v>-24.2</v>
      </c>
      <c r="H29" s="504">
        <v>118.3</v>
      </c>
      <c r="I29" s="504">
        <v>78.3</v>
      </c>
      <c r="J29" s="504">
        <v>-33.799999999999997</v>
      </c>
      <c r="K29" s="131"/>
    </row>
    <row r="30" spans="1:11" ht="15.6" hidden="1" customHeight="1" x14ac:dyDescent="0.2">
      <c r="A30" s="359" t="s">
        <v>99</v>
      </c>
      <c r="B30" s="399">
        <v>0</v>
      </c>
      <c r="C30" s="358">
        <v>0</v>
      </c>
      <c r="D30" s="356">
        <v>0</v>
      </c>
      <c r="E30" s="360">
        <v>0</v>
      </c>
      <c r="F30" s="360">
        <v>0</v>
      </c>
      <c r="G30" s="356">
        <v>0</v>
      </c>
      <c r="H30" s="358">
        <v>0</v>
      </c>
      <c r="I30" s="358">
        <v>0</v>
      </c>
      <c r="J30" s="358">
        <v>0</v>
      </c>
      <c r="K30" s="98"/>
    </row>
    <row r="31" spans="1:11" ht="15.6" customHeight="1" x14ac:dyDescent="0.2">
      <c r="A31" s="332" t="s">
        <v>100</v>
      </c>
      <c r="B31" s="375">
        <v>8</v>
      </c>
      <c r="C31" s="375">
        <v>8.4</v>
      </c>
      <c r="D31" s="375">
        <v>5</v>
      </c>
      <c r="E31" s="334">
        <v>5272.2375000000002</v>
      </c>
      <c r="F31" s="334">
        <v>5376.5</v>
      </c>
      <c r="G31" s="375">
        <v>2</v>
      </c>
      <c r="H31" s="375">
        <v>42.2</v>
      </c>
      <c r="I31" s="375">
        <v>45.2</v>
      </c>
      <c r="J31" s="375">
        <v>7.1</v>
      </c>
      <c r="K31" s="139"/>
    </row>
    <row r="32" spans="1:11" ht="15.6" customHeight="1" x14ac:dyDescent="0.2">
      <c r="A32" s="500" t="s">
        <v>101</v>
      </c>
      <c r="B32" s="504">
        <v>0.9</v>
      </c>
      <c r="C32" s="504">
        <v>1.3</v>
      </c>
      <c r="D32" s="505">
        <v>44.4</v>
      </c>
      <c r="E32" s="506">
        <v>6631</v>
      </c>
      <c r="F32" s="506">
        <v>4702</v>
      </c>
      <c r="G32" s="505">
        <v>-29.1</v>
      </c>
      <c r="H32" s="504">
        <v>6</v>
      </c>
      <c r="I32" s="504">
        <v>6.1</v>
      </c>
      <c r="J32" s="504">
        <v>1.7</v>
      </c>
    </row>
    <row r="33" spans="1:11" ht="15.6" hidden="1" customHeight="1" x14ac:dyDescent="0.2">
      <c r="A33" s="500" t="s">
        <v>102</v>
      </c>
      <c r="B33" s="504">
        <v>0</v>
      </c>
      <c r="C33" s="504">
        <v>0</v>
      </c>
      <c r="D33" s="505">
        <v>0</v>
      </c>
      <c r="E33" s="506">
        <v>0</v>
      </c>
      <c r="F33" s="506">
        <v>0</v>
      </c>
      <c r="G33" s="505">
        <v>0</v>
      </c>
      <c r="H33" s="504">
        <v>0</v>
      </c>
      <c r="I33" s="504">
        <v>0</v>
      </c>
      <c r="J33" s="504">
        <v>0</v>
      </c>
      <c r="K33" s="131"/>
    </row>
    <row r="34" spans="1:11" ht="15.6" hidden="1" customHeight="1" x14ac:dyDescent="0.2">
      <c r="A34" s="500" t="s">
        <v>103</v>
      </c>
      <c r="B34" s="504">
        <v>0</v>
      </c>
      <c r="C34" s="504">
        <v>0</v>
      </c>
      <c r="D34" s="505">
        <v>0</v>
      </c>
      <c r="E34" s="506">
        <v>0</v>
      </c>
      <c r="F34" s="506">
        <v>0</v>
      </c>
      <c r="G34" s="505">
        <v>0</v>
      </c>
      <c r="H34" s="504">
        <v>0</v>
      </c>
      <c r="I34" s="504">
        <v>0</v>
      </c>
      <c r="J34" s="504">
        <v>0</v>
      </c>
      <c r="K34" s="131"/>
    </row>
    <row r="35" spans="1:11" ht="15.6" customHeight="1" x14ac:dyDescent="0.2">
      <c r="A35" s="500" t="s">
        <v>104</v>
      </c>
      <c r="B35" s="504">
        <v>7.1</v>
      </c>
      <c r="C35" s="504">
        <v>7.1</v>
      </c>
      <c r="D35" s="505">
        <v>0</v>
      </c>
      <c r="E35" s="506">
        <v>5100</v>
      </c>
      <c r="F35" s="506">
        <v>5500</v>
      </c>
      <c r="G35" s="505">
        <v>7.8</v>
      </c>
      <c r="H35" s="504">
        <v>36.200000000000003</v>
      </c>
      <c r="I35" s="504">
        <v>39.1</v>
      </c>
      <c r="J35" s="504">
        <v>8</v>
      </c>
      <c r="K35" s="131"/>
    </row>
    <row r="36" spans="1:11" ht="15.6" customHeight="1" x14ac:dyDescent="0.2">
      <c r="A36" s="332" t="s">
        <v>105</v>
      </c>
      <c r="B36" s="375">
        <v>1113</v>
      </c>
      <c r="C36" s="375">
        <v>1124.5999999999999</v>
      </c>
      <c r="D36" s="375">
        <v>1</v>
      </c>
      <c r="E36" s="334">
        <v>8699.0287511230908</v>
      </c>
      <c r="F36" s="334">
        <v>7992.81068824471</v>
      </c>
      <c r="G36" s="375">
        <v>-8.1</v>
      </c>
      <c r="H36" s="375">
        <v>9682</v>
      </c>
      <c r="I36" s="375">
        <v>8988.6999999999989</v>
      </c>
      <c r="J36" s="375">
        <v>-7.2</v>
      </c>
      <c r="K36" s="139"/>
    </row>
    <row r="37" spans="1:11" ht="15.6" customHeight="1" x14ac:dyDescent="0.2">
      <c r="A37" s="500" t="s">
        <v>106</v>
      </c>
      <c r="B37" s="504">
        <v>18.399999999999999</v>
      </c>
      <c r="C37" s="504">
        <v>19.3</v>
      </c>
      <c r="D37" s="505">
        <v>4.9000000000000004</v>
      </c>
      <c r="E37" s="506">
        <v>8130</v>
      </c>
      <c r="F37" s="506">
        <v>8082</v>
      </c>
      <c r="G37" s="505">
        <v>-0.6</v>
      </c>
      <c r="H37" s="504">
        <v>149.6</v>
      </c>
      <c r="I37" s="504">
        <v>156</v>
      </c>
      <c r="J37" s="504">
        <v>4.3</v>
      </c>
      <c r="K37" s="140"/>
    </row>
    <row r="38" spans="1:11" ht="15.6" customHeight="1" x14ac:dyDescent="0.2">
      <c r="A38" s="500" t="s">
        <v>107</v>
      </c>
      <c r="B38" s="504">
        <v>148.6</v>
      </c>
      <c r="C38" s="504">
        <v>147.9</v>
      </c>
      <c r="D38" s="505">
        <v>-0.5</v>
      </c>
      <c r="E38" s="506">
        <v>8445</v>
      </c>
      <c r="F38" s="506">
        <v>7967</v>
      </c>
      <c r="G38" s="505">
        <v>-5.7</v>
      </c>
      <c r="H38" s="504">
        <v>1254.9000000000001</v>
      </c>
      <c r="I38" s="504">
        <v>1178.3</v>
      </c>
      <c r="J38" s="504">
        <v>-6.1</v>
      </c>
      <c r="K38" s="141"/>
    </row>
    <row r="39" spans="1:11" ht="15.6" customHeight="1" x14ac:dyDescent="0.2">
      <c r="A39" s="500" t="s">
        <v>108</v>
      </c>
      <c r="B39" s="504">
        <v>946</v>
      </c>
      <c r="C39" s="504">
        <v>957.4</v>
      </c>
      <c r="D39" s="505">
        <v>1.2</v>
      </c>
      <c r="E39" s="506">
        <v>8750</v>
      </c>
      <c r="F39" s="506">
        <v>7995</v>
      </c>
      <c r="G39" s="505">
        <v>-8.6</v>
      </c>
      <c r="H39" s="504">
        <v>8277.5</v>
      </c>
      <c r="I39" s="504">
        <v>7654.4</v>
      </c>
      <c r="J39" s="504">
        <v>-7.5</v>
      </c>
      <c r="K39" s="142"/>
    </row>
    <row r="40" spans="1:11" ht="15.6" customHeight="1" x14ac:dyDescent="0.2">
      <c r="A40" s="332" t="s">
        <v>109</v>
      </c>
      <c r="B40" s="375">
        <v>146.80000000000001</v>
      </c>
      <c r="C40" s="375">
        <v>132.80000000000001</v>
      </c>
      <c r="D40" s="375">
        <v>-9.5</v>
      </c>
      <c r="E40" s="376">
        <v>6176.9673024523154</v>
      </c>
      <c r="F40" s="376">
        <v>5960.5707831325299</v>
      </c>
      <c r="G40" s="375">
        <v>-3.5</v>
      </c>
      <c r="H40" s="375">
        <v>906.9</v>
      </c>
      <c r="I40" s="375">
        <v>791.6</v>
      </c>
      <c r="J40" s="375">
        <v>-12.7</v>
      </c>
      <c r="K40" s="91"/>
    </row>
    <row r="41" spans="1:11" ht="15.6" customHeight="1" x14ac:dyDescent="0.2">
      <c r="A41" s="384" t="s">
        <v>110</v>
      </c>
      <c r="B41" s="385">
        <v>1158.4000000000001</v>
      </c>
      <c r="C41" s="385">
        <v>1169.1999999999998</v>
      </c>
      <c r="D41" s="385">
        <v>0.9</v>
      </c>
      <c r="E41" s="386">
        <v>8578.8888984806617</v>
      </c>
      <c r="F41" s="386">
        <v>7880.6017789941852</v>
      </c>
      <c r="G41" s="385">
        <v>-8.1</v>
      </c>
      <c r="H41" s="385">
        <v>9937.7999999999993</v>
      </c>
      <c r="I41" s="385">
        <v>9213.9999999999982</v>
      </c>
      <c r="J41" s="385">
        <v>-7.3</v>
      </c>
      <c r="K41" s="91"/>
    </row>
    <row r="42" spans="1:11" ht="15.6" customHeight="1" x14ac:dyDescent="0.2">
      <c r="A42" s="366" t="s">
        <v>56</v>
      </c>
      <c r="B42" s="367">
        <v>1305.2</v>
      </c>
      <c r="C42" s="367">
        <v>1301.9999999999998</v>
      </c>
      <c r="D42" s="367">
        <v>-0.2</v>
      </c>
      <c r="E42" s="368">
        <v>8308.7371284094388</v>
      </c>
      <c r="F42" s="368">
        <v>7684.7645161290338</v>
      </c>
      <c r="G42" s="367">
        <v>-7.5</v>
      </c>
      <c r="H42" s="367">
        <v>10844.7</v>
      </c>
      <c r="I42" s="367">
        <v>10005.599999999999</v>
      </c>
      <c r="J42" s="367">
        <v>-7.7</v>
      </c>
      <c r="K42" s="91"/>
    </row>
    <row r="43" spans="1:11" ht="15.6" customHeight="1" x14ac:dyDescent="0.2">
      <c r="A43" s="102" t="s">
        <v>6</v>
      </c>
    </row>
    <row r="44" spans="1:11" ht="15.6" customHeight="1" x14ac:dyDescent="0.2">
      <c r="A44" s="102" t="s">
        <v>170</v>
      </c>
    </row>
    <row r="46" spans="1:11" ht="20.100000000000001" customHeight="1" x14ac:dyDescent="0.2">
      <c r="H46" s="71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 gridLinesSet="0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M51"/>
  <sheetViews>
    <sheetView zoomScaleNormal="100" workbookViewId="0">
      <pane xSplit="1" ySplit="7" topLeftCell="B20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19.140625" style="1" customWidth="1"/>
    <col min="2" max="3" width="11.28515625" style="1" customWidth="1"/>
    <col min="4" max="4" width="10.42578125" style="1" customWidth="1"/>
    <col min="5" max="6" width="11.28515625" style="1" customWidth="1"/>
    <col min="7" max="7" width="9.85546875" style="1" customWidth="1"/>
    <col min="8" max="9" width="11.28515625" style="1" customWidth="1"/>
    <col min="10" max="10" width="9.5703125" style="1" customWidth="1"/>
    <col min="11" max="11" width="8.85546875" style="1" customWidth="1"/>
    <col min="12" max="12" width="7.85546875" style="1" customWidth="1"/>
    <col min="13" max="195" width="11.42578125" style="1" customWidth="1"/>
  </cols>
  <sheetData>
    <row r="1" spans="1:12" ht="33" customHeight="1" x14ac:dyDescent="0.2">
      <c r="A1" s="560"/>
      <c r="B1" s="560"/>
      <c r="C1" s="560"/>
      <c r="D1" s="560"/>
      <c r="E1" s="560"/>
      <c r="F1" s="560"/>
      <c r="G1" s="560"/>
      <c r="H1" s="560"/>
      <c r="I1" s="560"/>
      <c r="J1" s="560"/>
      <c r="K1" s="72"/>
      <c r="L1" s="72"/>
    </row>
    <row r="2" spans="1:12" ht="15.6" customHeight="1" x14ac:dyDescent="0.2">
      <c r="A2" s="560"/>
      <c r="B2" s="560"/>
      <c r="C2" s="560"/>
      <c r="D2" s="560"/>
      <c r="E2" s="560"/>
      <c r="F2" s="560"/>
      <c r="G2" s="560"/>
      <c r="H2" s="560"/>
      <c r="I2" s="560"/>
      <c r="J2" s="560"/>
      <c r="K2" s="72"/>
      <c r="L2" s="72"/>
    </row>
    <row r="3" spans="1:12" ht="15.6" customHeight="1" x14ac:dyDescent="0.2">
      <c r="A3" s="560"/>
      <c r="B3" s="560"/>
      <c r="C3" s="560"/>
      <c r="D3" s="560"/>
      <c r="E3" s="560"/>
      <c r="F3" s="560"/>
      <c r="G3" s="560"/>
      <c r="H3" s="560"/>
      <c r="I3" s="560"/>
      <c r="J3" s="560"/>
      <c r="K3" s="72"/>
      <c r="L3" s="72"/>
    </row>
    <row r="4" spans="1:12" ht="15.6" customHeight="1" x14ac:dyDescent="0.2">
      <c r="A4" s="560"/>
      <c r="B4" s="560"/>
      <c r="C4" s="560"/>
      <c r="D4" s="560"/>
      <c r="E4" s="560"/>
      <c r="F4" s="560"/>
      <c r="G4" s="560"/>
      <c r="H4" s="560"/>
      <c r="I4" s="560"/>
      <c r="J4" s="560"/>
      <c r="K4" s="72"/>
      <c r="L4" s="72"/>
    </row>
    <row r="5" spans="1:12" ht="20.100000000000001" customHeight="1" x14ac:dyDescent="0.2">
      <c r="A5" s="577" t="s">
        <v>63</v>
      </c>
      <c r="B5" s="582" t="s">
        <v>64</v>
      </c>
      <c r="C5" s="582"/>
      <c r="D5" s="582"/>
      <c r="E5" s="583" t="s">
        <v>65</v>
      </c>
      <c r="F5" s="583"/>
      <c r="G5" s="583"/>
      <c r="H5" s="582" t="s">
        <v>66</v>
      </c>
      <c r="I5" s="582"/>
      <c r="J5" s="582"/>
      <c r="K5" s="75"/>
      <c r="L5" s="75"/>
    </row>
    <row r="6" spans="1:12" ht="20.100000000000001" customHeight="1" x14ac:dyDescent="0.2">
      <c r="A6" s="581"/>
      <c r="B6" s="410" t="s">
        <v>2</v>
      </c>
      <c r="C6" s="411" t="s">
        <v>4</v>
      </c>
      <c r="D6" s="411" t="s">
        <v>67</v>
      </c>
      <c r="E6" s="411" t="s">
        <v>2</v>
      </c>
      <c r="F6" s="412" t="s">
        <v>4</v>
      </c>
      <c r="G6" s="411" t="s">
        <v>67</v>
      </c>
      <c r="H6" s="411" t="s">
        <v>2</v>
      </c>
      <c r="I6" s="411" t="s">
        <v>4</v>
      </c>
      <c r="J6" s="413" t="s">
        <v>67</v>
      </c>
      <c r="K6" s="144"/>
      <c r="L6" s="37"/>
    </row>
    <row r="7" spans="1:12" ht="20.100000000000001" customHeight="1" x14ac:dyDescent="0.2">
      <c r="A7" s="578"/>
      <c r="B7" s="414" t="s">
        <v>68</v>
      </c>
      <c r="C7" s="415" t="s">
        <v>69</v>
      </c>
      <c r="D7" s="416" t="s">
        <v>70</v>
      </c>
      <c r="E7" s="415" t="s">
        <v>71</v>
      </c>
      <c r="F7" s="406" t="s">
        <v>72</v>
      </c>
      <c r="G7" s="415" t="s">
        <v>73</v>
      </c>
      <c r="H7" s="415" t="s">
        <v>74</v>
      </c>
      <c r="I7" s="415" t="s">
        <v>75</v>
      </c>
      <c r="J7" s="416" t="s">
        <v>76</v>
      </c>
      <c r="K7" s="417"/>
      <c r="L7" s="37"/>
    </row>
    <row r="8" spans="1:12" ht="15.6" customHeight="1" x14ac:dyDescent="0.2">
      <c r="A8" s="332" t="s">
        <v>77</v>
      </c>
      <c r="B8" s="333">
        <v>227.9</v>
      </c>
      <c r="C8" s="333">
        <v>189</v>
      </c>
      <c r="D8" s="333">
        <v>-17.100000000000001</v>
      </c>
      <c r="E8" s="334">
        <v>4576.6366827555948</v>
      </c>
      <c r="F8" s="334">
        <v>4672.8788359788368</v>
      </c>
      <c r="G8" s="333">
        <v>2.1</v>
      </c>
      <c r="H8" s="333">
        <v>1043</v>
      </c>
      <c r="I8" s="333">
        <v>883.2</v>
      </c>
      <c r="J8" s="333">
        <v>-15.3</v>
      </c>
      <c r="K8" s="145"/>
      <c r="L8" s="146"/>
    </row>
    <row r="9" spans="1:12" s="20" customFormat="1" ht="15.6" customHeight="1" x14ac:dyDescent="0.2">
      <c r="A9" s="325" t="s">
        <v>78</v>
      </c>
      <c r="B9" s="399">
        <v>12.5</v>
      </c>
      <c r="C9" s="399">
        <v>12</v>
      </c>
      <c r="D9" s="399">
        <v>-4</v>
      </c>
      <c r="E9" s="360">
        <v>7250</v>
      </c>
      <c r="F9" s="360">
        <v>7400</v>
      </c>
      <c r="G9" s="409">
        <v>2.1</v>
      </c>
      <c r="H9" s="399">
        <v>90.6</v>
      </c>
      <c r="I9" s="399">
        <v>88.8</v>
      </c>
      <c r="J9" s="399">
        <v>-2</v>
      </c>
      <c r="K9" s="147"/>
      <c r="L9" s="146"/>
    </row>
    <row r="10" spans="1:12" ht="15.6" customHeight="1" x14ac:dyDescent="0.2">
      <c r="A10" s="325" t="s">
        <v>79</v>
      </c>
      <c r="B10" s="326">
        <v>36.799999999999997</v>
      </c>
      <c r="C10" s="326">
        <v>33.6</v>
      </c>
      <c r="D10" s="326">
        <v>-8.6999999999999993</v>
      </c>
      <c r="E10" s="327">
        <v>3300</v>
      </c>
      <c r="F10" s="327">
        <v>3232</v>
      </c>
      <c r="G10" s="328">
        <v>-2.1</v>
      </c>
      <c r="H10" s="326">
        <v>121.4</v>
      </c>
      <c r="I10" s="326">
        <v>108.6</v>
      </c>
      <c r="J10" s="326">
        <v>-10.5</v>
      </c>
      <c r="K10" s="147"/>
      <c r="L10" s="146"/>
    </row>
    <row r="11" spans="1:12" ht="15.6" customHeight="1" x14ac:dyDescent="0.2">
      <c r="A11" s="325" t="s">
        <v>80</v>
      </c>
      <c r="B11" s="326">
        <v>3.7</v>
      </c>
      <c r="C11" s="326">
        <v>3.7</v>
      </c>
      <c r="D11" s="326">
        <v>0</v>
      </c>
      <c r="E11" s="327">
        <v>1219</v>
      </c>
      <c r="F11" s="327">
        <v>1272</v>
      </c>
      <c r="G11" s="328">
        <v>4.3</v>
      </c>
      <c r="H11" s="326">
        <v>4.5</v>
      </c>
      <c r="I11" s="326">
        <v>4.7</v>
      </c>
      <c r="J11" s="326">
        <v>4.4000000000000004</v>
      </c>
      <c r="K11" s="147"/>
      <c r="L11" s="146"/>
    </row>
    <row r="12" spans="1:12" ht="15.6" customHeight="1" x14ac:dyDescent="0.2">
      <c r="A12" s="325" t="s">
        <v>81</v>
      </c>
      <c r="B12" s="326">
        <v>5.8</v>
      </c>
      <c r="C12" s="326">
        <v>2.9</v>
      </c>
      <c r="D12" s="326">
        <v>-50</v>
      </c>
      <c r="E12" s="327">
        <v>2800</v>
      </c>
      <c r="F12" s="327">
        <v>2800</v>
      </c>
      <c r="G12" s="328">
        <v>0</v>
      </c>
      <c r="H12" s="326">
        <v>16.2</v>
      </c>
      <c r="I12" s="326">
        <v>8.1</v>
      </c>
      <c r="J12" s="326">
        <v>-50</v>
      </c>
      <c r="K12" s="147"/>
      <c r="L12" s="146"/>
    </row>
    <row r="13" spans="1:12" ht="15.6" customHeight="1" x14ac:dyDescent="0.2">
      <c r="A13" s="325" t="s">
        <v>82</v>
      </c>
      <c r="B13" s="326">
        <v>0.9</v>
      </c>
      <c r="C13" s="326">
        <v>0.9</v>
      </c>
      <c r="D13" s="326">
        <v>0</v>
      </c>
      <c r="E13" s="327">
        <v>994</v>
      </c>
      <c r="F13" s="327">
        <v>1032</v>
      </c>
      <c r="G13" s="328">
        <v>3.8</v>
      </c>
      <c r="H13" s="326">
        <v>0.9</v>
      </c>
      <c r="I13" s="326">
        <v>0.9</v>
      </c>
      <c r="J13" s="326">
        <v>0</v>
      </c>
      <c r="K13" s="147"/>
      <c r="L13" s="146"/>
    </row>
    <row r="14" spans="1:12" ht="15.6" customHeight="1" x14ac:dyDescent="0.2">
      <c r="A14" s="325" t="s">
        <v>83</v>
      </c>
      <c r="B14" s="326">
        <v>43.8</v>
      </c>
      <c r="C14" s="326">
        <v>35.4</v>
      </c>
      <c r="D14" s="326">
        <v>-19.2</v>
      </c>
      <c r="E14" s="327">
        <v>2674.8744292237443</v>
      </c>
      <c r="F14" s="327">
        <v>3144.5141242937857</v>
      </c>
      <c r="G14" s="328">
        <v>17.600000000000001</v>
      </c>
      <c r="H14" s="326">
        <v>117.2</v>
      </c>
      <c r="I14" s="326">
        <v>111.4</v>
      </c>
      <c r="J14" s="326">
        <v>-4.9000000000000004</v>
      </c>
      <c r="K14" s="147"/>
      <c r="L14" s="146"/>
    </row>
    <row r="15" spans="1:12" ht="15.6" customHeight="1" x14ac:dyDescent="0.2">
      <c r="A15" s="325" t="s">
        <v>84</v>
      </c>
      <c r="B15" s="326">
        <v>124.4</v>
      </c>
      <c r="C15" s="326">
        <v>100.5</v>
      </c>
      <c r="D15" s="326">
        <v>-19.2</v>
      </c>
      <c r="E15" s="327">
        <v>5563.8754019292601</v>
      </c>
      <c r="F15" s="327">
        <v>5579.1830845771146</v>
      </c>
      <c r="G15" s="328">
        <v>0.3</v>
      </c>
      <c r="H15" s="326">
        <v>692.2</v>
      </c>
      <c r="I15" s="326">
        <v>560.70000000000005</v>
      </c>
      <c r="J15" s="326">
        <v>-19</v>
      </c>
      <c r="K15" s="147"/>
      <c r="L15" s="146"/>
    </row>
    <row r="16" spans="1:12" ht="15.6" customHeight="1" x14ac:dyDescent="0.2">
      <c r="A16" s="332" t="s">
        <v>85</v>
      </c>
      <c r="B16" s="333">
        <v>168</v>
      </c>
      <c r="C16" s="333">
        <v>168.20000000000002</v>
      </c>
      <c r="D16" s="333">
        <v>0.1</v>
      </c>
      <c r="E16" s="334">
        <v>2179.0196428571426</v>
      </c>
      <c r="F16" s="334">
        <v>2264.6557669441136</v>
      </c>
      <c r="G16" s="333">
        <v>3.9</v>
      </c>
      <c r="H16" s="333">
        <v>366.2</v>
      </c>
      <c r="I16" s="333">
        <v>380.89999999999992</v>
      </c>
      <c r="J16" s="333">
        <v>4</v>
      </c>
      <c r="K16" s="148"/>
      <c r="L16" s="146"/>
    </row>
    <row r="17" spans="1:12" ht="15.6" customHeight="1" x14ac:dyDescent="0.2">
      <c r="A17" s="325" t="s">
        <v>86</v>
      </c>
      <c r="B17" s="326">
        <v>95.199999999999989</v>
      </c>
      <c r="C17" s="326">
        <v>103.6</v>
      </c>
      <c r="D17" s="326">
        <v>8.8000000000000007</v>
      </c>
      <c r="E17" s="327">
        <v>1810.6281512605042</v>
      </c>
      <c r="F17" s="327">
        <v>2044.5212355212357</v>
      </c>
      <c r="G17" s="328">
        <v>12.9</v>
      </c>
      <c r="H17" s="326">
        <v>172.4</v>
      </c>
      <c r="I17" s="326">
        <v>211.8</v>
      </c>
      <c r="J17" s="326">
        <v>22.9</v>
      </c>
      <c r="K17" s="147"/>
      <c r="L17" s="146"/>
    </row>
    <row r="18" spans="1:12" ht="15.6" customHeight="1" x14ac:dyDescent="0.2">
      <c r="A18" s="325" t="s">
        <v>87</v>
      </c>
      <c r="B18" s="326">
        <v>56.199999999999996</v>
      </c>
      <c r="C18" s="326">
        <v>49.7</v>
      </c>
      <c r="D18" s="326">
        <v>-11.6</v>
      </c>
      <c r="E18" s="327">
        <v>1783.288256227758</v>
      </c>
      <c r="F18" s="327">
        <v>1885.9416498993962</v>
      </c>
      <c r="G18" s="328">
        <v>5.8</v>
      </c>
      <c r="H18" s="326">
        <v>100.2</v>
      </c>
      <c r="I18" s="326">
        <v>93.7</v>
      </c>
      <c r="J18" s="326">
        <v>-6.5</v>
      </c>
      <c r="K18" s="147"/>
      <c r="L18" s="146"/>
    </row>
    <row r="19" spans="1:12" ht="15.6" customHeight="1" x14ac:dyDescent="0.2">
      <c r="A19" s="325" t="s">
        <v>88</v>
      </c>
      <c r="B19" s="326">
        <v>4.8</v>
      </c>
      <c r="C19" s="326">
        <v>5</v>
      </c>
      <c r="D19" s="326">
        <v>4.2</v>
      </c>
      <c r="E19" s="327">
        <v>3464.708333333333</v>
      </c>
      <c r="F19" s="327">
        <v>3536.5</v>
      </c>
      <c r="G19" s="328">
        <v>2.1</v>
      </c>
      <c r="H19" s="326">
        <v>16.7</v>
      </c>
      <c r="I19" s="326">
        <v>17.7</v>
      </c>
      <c r="J19" s="326">
        <v>6</v>
      </c>
      <c r="K19" s="147"/>
      <c r="L19" s="146"/>
    </row>
    <row r="20" spans="1:12" ht="15.6" customHeight="1" x14ac:dyDescent="0.2">
      <c r="A20" s="325" t="s">
        <v>89</v>
      </c>
      <c r="B20" s="326">
        <v>0.9</v>
      </c>
      <c r="C20" s="326">
        <v>0.8</v>
      </c>
      <c r="D20" s="326">
        <v>-11.1</v>
      </c>
      <c r="E20" s="327">
        <v>3665</v>
      </c>
      <c r="F20" s="327">
        <v>3481</v>
      </c>
      <c r="G20" s="328">
        <v>-5</v>
      </c>
      <c r="H20" s="326">
        <v>3.3</v>
      </c>
      <c r="I20" s="326">
        <v>2.8</v>
      </c>
      <c r="J20" s="326">
        <v>-15.2</v>
      </c>
      <c r="K20" s="147"/>
      <c r="L20" s="146"/>
    </row>
    <row r="21" spans="1:12" ht="15.6" customHeight="1" x14ac:dyDescent="0.2">
      <c r="A21" s="325" t="s">
        <v>90</v>
      </c>
      <c r="B21" s="326">
        <v>1.6</v>
      </c>
      <c r="C21" s="326">
        <v>1.4</v>
      </c>
      <c r="D21" s="326">
        <v>-12.5</v>
      </c>
      <c r="E21" s="327">
        <v>1176</v>
      </c>
      <c r="F21" s="327">
        <v>1579</v>
      </c>
      <c r="G21" s="328">
        <v>34.299999999999997</v>
      </c>
      <c r="H21" s="326">
        <v>1.9</v>
      </c>
      <c r="I21" s="326">
        <v>2.2000000000000002</v>
      </c>
      <c r="J21" s="326">
        <v>15.8</v>
      </c>
      <c r="K21" s="147"/>
      <c r="L21" s="146"/>
    </row>
    <row r="22" spans="1:12" ht="15.6" customHeight="1" x14ac:dyDescent="0.2">
      <c r="A22" s="325" t="s">
        <v>91</v>
      </c>
      <c r="B22" s="326">
        <v>0.4</v>
      </c>
      <c r="C22" s="326">
        <v>0.2</v>
      </c>
      <c r="D22" s="326">
        <v>-50</v>
      </c>
      <c r="E22" s="327">
        <v>8000</v>
      </c>
      <c r="F22" s="327">
        <v>7200</v>
      </c>
      <c r="G22" s="328">
        <v>-10</v>
      </c>
      <c r="H22" s="326">
        <v>3.2</v>
      </c>
      <c r="I22" s="326">
        <v>1.4</v>
      </c>
      <c r="J22" s="326">
        <v>-56.3</v>
      </c>
      <c r="K22" s="147"/>
      <c r="L22" s="146"/>
    </row>
    <row r="23" spans="1:12" ht="15.6" customHeight="1" x14ac:dyDescent="0.2">
      <c r="A23" s="325" t="s">
        <v>92</v>
      </c>
      <c r="B23" s="326">
        <v>3.1</v>
      </c>
      <c r="C23" s="326">
        <v>1.8</v>
      </c>
      <c r="D23" s="326">
        <v>-41.9</v>
      </c>
      <c r="E23" s="327">
        <v>7700</v>
      </c>
      <c r="F23" s="327">
        <v>5500</v>
      </c>
      <c r="G23" s="328">
        <v>-28.6</v>
      </c>
      <c r="H23" s="326">
        <v>23.9</v>
      </c>
      <c r="I23" s="326">
        <v>9.9</v>
      </c>
      <c r="J23" s="326">
        <v>-58.6</v>
      </c>
      <c r="K23" s="147"/>
      <c r="L23" s="146"/>
    </row>
    <row r="24" spans="1:12" ht="15.6" customHeight="1" x14ac:dyDescent="0.2">
      <c r="A24" s="325" t="s">
        <v>93</v>
      </c>
      <c r="B24" s="326">
        <v>5.8</v>
      </c>
      <c r="C24" s="326">
        <v>5.7</v>
      </c>
      <c r="D24" s="326">
        <v>-1.7</v>
      </c>
      <c r="E24" s="327">
        <v>7690</v>
      </c>
      <c r="F24" s="327">
        <v>7255</v>
      </c>
      <c r="G24" s="328">
        <v>-5.7</v>
      </c>
      <c r="H24" s="326">
        <v>44.6</v>
      </c>
      <c r="I24" s="326">
        <v>41.4</v>
      </c>
      <c r="J24" s="326">
        <v>-7.2</v>
      </c>
      <c r="K24" s="147"/>
      <c r="L24" s="146"/>
    </row>
    <row r="25" spans="1:12" ht="15.6" hidden="1" customHeight="1" x14ac:dyDescent="0.2">
      <c r="A25" s="325" t="s">
        <v>94</v>
      </c>
      <c r="B25" s="326">
        <v>0</v>
      </c>
      <c r="C25" s="326">
        <v>0</v>
      </c>
      <c r="D25" s="326">
        <v>0</v>
      </c>
      <c r="E25" s="327">
        <v>0</v>
      </c>
      <c r="F25" s="327">
        <v>0</v>
      </c>
      <c r="G25" s="328">
        <v>0</v>
      </c>
      <c r="H25" s="326">
        <v>0</v>
      </c>
      <c r="I25" s="326">
        <v>0</v>
      </c>
      <c r="J25" s="326">
        <v>0</v>
      </c>
      <c r="K25" s="147"/>
      <c r="L25" s="146"/>
    </row>
    <row r="26" spans="1:12" ht="15.6" customHeight="1" x14ac:dyDescent="0.2">
      <c r="A26" s="332" t="s">
        <v>95</v>
      </c>
      <c r="B26" s="333">
        <v>157.39999999999998</v>
      </c>
      <c r="C26" s="333">
        <v>124</v>
      </c>
      <c r="D26" s="333">
        <v>-21.2</v>
      </c>
      <c r="E26" s="334">
        <v>3954.5870393900896</v>
      </c>
      <c r="F26" s="334">
        <v>3984.9072580645161</v>
      </c>
      <c r="G26" s="333">
        <v>0.8</v>
      </c>
      <c r="H26" s="333">
        <v>622.5</v>
      </c>
      <c r="I26" s="333">
        <v>494.1</v>
      </c>
      <c r="J26" s="333">
        <v>-20.6</v>
      </c>
      <c r="K26" s="148"/>
      <c r="L26" s="146"/>
    </row>
    <row r="27" spans="1:12" ht="15.6" customHeight="1" x14ac:dyDescent="0.2">
      <c r="A27" s="325" t="s">
        <v>96</v>
      </c>
      <c r="B27" s="326">
        <v>122.5</v>
      </c>
      <c r="C27" s="326">
        <v>93.3</v>
      </c>
      <c r="D27" s="326">
        <v>-23.8</v>
      </c>
      <c r="E27" s="327">
        <v>3444.9142857142856</v>
      </c>
      <c r="F27" s="327">
        <v>3559.4201500535901</v>
      </c>
      <c r="G27" s="328">
        <v>3.3</v>
      </c>
      <c r="H27" s="326">
        <v>422</v>
      </c>
      <c r="I27" s="326">
        <v>332.1</v>
      </c>
      <c r="J27" s="326">
        <v>-21.3</v>
      </c>
      <c r="K27" s="147"/>
      <c r="L27" s="146"/>
    </row>
    <row r="28" spans="1:12" ht="15" customHeight="1" x14ac:dyDescent="0.2">
      <c r="A28" s="325" t="s">
        <v>97</v>
      </c>
      <c r="B28" s="326">
        <v>10.7</v>
      </c>
      <c r="C28" s="326">
        <v>11.8</v>
      </c>
      <c r="D28" s="326">
        <v>10.3</v>
      </c>
      <c r="E28" s="327">
        <v>6500</v>
      </c>
      <c r="F28" s="327">
        <v>6484.0000000000009</v>
      </c>
      <c r="G28" s="328">
        <v>-0.2</v>
      </c>
      <c r="H28" s="326">
        <v>69.599999999999994</v>
      </c>
      <c r="I28" s="326">
        <v>76.5</v>
      </c>
      <c r="J28" s="326">
        <v>9.9</v>
      </c>
      <c r="K28" s="147"/>
      <c r="L28" s="146"/>
    </row>
    <row r="29" spans="1:12" ht="15.6" customHeight="1" x14ac:dyDescent="0.2">
      <c r="A29" s="325" t="s">
        <v>98</v>
      </c>
      <c r="B29" s="326">
        <v>24.2</v>
      </c>
      <c r="C29" s="326">
        <v>18.899999999999999</v>
      </c>
      <c r="D29" s="326">
        <v>-21.9</v>
      </c>
      <c r="E29" s="327">
        <v>5409.090909090909</v>
      </c>
      <c r="F29" s="327">
        <v>4525.0476190476202</v>
      </c>
      <c r="G29" s="328">
        <v>-16.3</v>
      </c>
      <c r="H29" s="326">
        <v>130.9</v>
      </c>
      <c r="I29" s="326">
        <v>85.5</v>
      </c>
      <c r="J29" s="326">
        <v>-34.700000000000003</v>
      </c>
      <c r="K29" s="147"/>
      <c r="L29" s="146"/>
    </row>
    <row r="30" spans="1:12" ht="15.6" hidden="1" customHeight="1" x14ac:dyDescent="0.2">
      <c r="A30" s="325" t="s">
        <v>99</v>
      </c>
      <c r="B30" s="326">
        <v>0</v>
      </c>
      <c r="C30" s="326">
        <v>0</v>
      </c>
      <c r="D30" s="326">
        <v>0</v>
      </c>
      <c r="E30" s="327">
        <v>0</v>
      </c>
      <c r="F30" s="327">
        <v>0</v>
      </c>
      <c r="G30" s="328">
        <v>0</v>
      </c>
      <c r="H30" s="326">
        <v>0</v>
      </c>
      <c r="I30" s="326">
        <v>0</v>
      </c>
      <c r="J30" s="326">
        <v>0</v>
      </c>
      <c r="K30" s="148"/>
      <c r="L30" s="146"/>
    </row>
    <row r="31" spans="1:12" ht="15.6" customHeight="1" x14ac:dyDescent="0.2">
      <c r="A31" s="332" t="s">
        <v>100</v>
      </c>
      <c r="B31" s="333">
        <v>10.299999999999999</v>
      </c>
      <c r="C31" s="333">
        <v>11.799999999999999</v>
      </c>
      <c r="D31" s="333">
        <v>14.6</v>
      </c>
      <c r="E31" s="334">
        <v>4617.9126213592235</v>
      </c>
      <c r="F31" s="334">
        <v>4457.5084745762715</v>
      </c>
      <c r="G31" s="333">
        <v>-3.5</v>
      </c>
      <c r="H31" s="333">
        <v>47.6</v>
      </c>
      <c r="I31" s="333">
        <v>52.6</v>
      </c>
      <c r="J31" s="333">
        <v>10.5</v>
      </c>
      <c r="K31" s="148"/>
      <c r="L31" s="146"/>
    </row>
    <row r="32" spans="1:12" ht="15.6" customHeight="1" x14ac:dyDescent="0.2">
      <c r="A32" s="325" t="s">
        <v>101</v>
      </c>
      <c r="B32" s="326">
        <v>1.6</v>
      </c>
      <c r="C32" s="326">
        <v>3.1</v>
      </c>
      <c r="D32" s="326">
        <v>93.8</v>
      </c>
      <c r="E32" s="327">
        <v>4109.25</v>
      </c>
      <c r="F32" s="327">
        <v>2788.7741935483873</v>
      </c>
      <c r="G32" s="328">
        <v>-32.1</v>
      </c>
      <c r="H32" s="326">
        <v>6.6</v>
      </c>
      <c r="I32" s="326">
        <v>8.6</v>
      </c>
      <c r="J32" s="326">
        <v>30.3</v>
      </c>
      <c r="K32" s="147"/>
      <c r="L32" s="146"/>
    </row>
    <row r="33" spans="1:12" ht="15.6" customHeight="1" x14ac:dyDescent="0.2">
      <c r="A33" s="325" t="s">
        <v>102</v>
      </c>
      <c r="B33" s="326">
        <v>0.1</v>
      </c>
      <c r="C33" s="326">
        <v>0.1</v>
      </c>
      <c r="D33" s="326">
        <v>0</v>
      </c>
      <c r="E33" s="327">
        <v>3814</v>
      </c>
      <c r="F33" s="327">
        <v>3845</v>
      </c>
      <c r="G33" s="328">
        <v>0.8</v>
      </c>
      <c r="H33" s="326">
        <v>0.4</v>
      </c>
      <c r="I33" s="326">
        <v>0.4</v>
      </c>
      <c r="J33" s="326">
        <v>0</v>
      </c>
      <c r="K33" s="147"/>
      <c r="L33" s="146"/>
    </row>
    <row r="34" spans="1:12" ht="15.6" customHeight="1" x14ac:dyDescent="0.2">
      <c r="A34" s="325" t="s">
        <v>103</v>
      </c>
      <c r="B34" s="326">
        <v>0.3</v>
      </c>
      <c r="C34" s="326">
        <v>0.3</v>
      </c>
      <c r="D34" s="326">
        <v>0</v>
      </c>
      <c r="E34" s="327">
        <v>2661</v>
      </c>
      <c r="F34" s="327">
        <v>3063</v>
      </c>
      <c r="G34" s="328">
        <v>15.1</v>
      </c>
      <c r="H34" s="326">
        <v>0.8</v>
      </c>
      <c r="I34" s="326">
        <v>0.9</v>
      </c>
      <c r="J34" s="326">
        <v>12.5</v>
      </c>
      <c r="K34" s="147"/>
      <c r="L34" s="146"/>
    </row>
    <row r="35" spans="1:12" ht="15.6" customHeight="1" x14ac:dyDescent="0.2">
      <c r="A35" s="325" t="s">
        <v>104</v>
      </c>
      <c r="B35" s="326">
        <v>8.2999999999999989</v>
      </c>
      <c r="C35" s="326">
        <v>8.2999999999999989</v>
      </c>
      <c r="D35" s="326">
        <v>0</v>
      </c>
      <c r="E35" s="327">
        <v>4796.3855421686749</v>
      </c>
      <c r="F35" s="327">
        <v>5138.5542168674701</v>
      </c>
      <c r="G35" s="328">
        <v>7.1</v>
      </c>
      <c r="H35" s="326">
        <v>39.800000000000004</v>
      </c>
      <c r="I35" s="326">
        <v>42.7</v>
      </c>
      <c r="J35" s="326">
        <v>7.3</v>
      </c>
      <c r="K35" s="147"/>
      <c r="L35" s="146"/>
    </row>
    <row r="36" spans="1:12" ht="15.6" customHeight="1" x14ac:dyDescent="0.2">
      <c r="A36" s="332" t="s">
        <v>105</v>
      </c>
      <c r="B36" s="333">
        <v>1115.5999999999999</v>
      </c>
      <c r="C36" s="333">
        <v>1126.8</v>
      </c>
      <c r="D36" s="333">
        <v>1</v>
      </c>
      <c r="E36" s="334">
        <v>8683.35783434923</v>
      </c>
      <c r="F36" s="334">
        <v>7980.5068335108272</v>
      </c>
      <c r="G36" s="333">
        <v>-8.1</v>
      </c>
      <c r="H36" s="333">
        <v>9687.1</v>
      </c>
      <c r="I36" s="333">
        <v>8992.4</v>
      </c>
      <c r="J36" s="333">
        <v>-7.2</v>
      </c>
      <c r="K36" s="148"/>
      <c r="L36" s="146"/>
    </row>
    <row r="37" spans="1:12" ht="15.6" customHeight="1" x14ac:dyDescent="0.2">
      <c r="A37" s="325" t="s">
        <v>106</v>
      </c>
      <c r="B37" s="326">
        <v>21</v>
      </c>
      <c r="C37" s="326">
        <v>21.5</v>
      </c>
      <c r="D37" s="326">
        <v>2.4</v>
      </c>
      <c r="E37" s="327">
        <v>7367.9523809523807</v>
      </c>
      <c r="F37" s="327">
        <v>7428.0372093023261</v>
      </c>
      <c r="G37" s="328">
        <v>0.8</v>
      </c>
      <c r="H37" s="326">
        <v>154.69999999999999</v>
      </c>
      <c r="I37" s="326">
        <v>159.69999999999999</v>
      </c>
      <c r="J37" s="326">
        <v>3.2</v>
      </c>
      <c r="K37" s="147"/>
      <c r="L37" s="146"/>
    </row>
    <row r="38" spans="1:12" ht="15.6" customHeight="1" x14ac:dyDescent="0.2">
      <c r="A38" s="359" t="s">
        <v>107</v>
      </c>
      <c r="B38" s="326">
        <v>148.6</v>
      </c>
      <c r="C38" s="326">
        <v>147.9</v>
      </c>
      <c r="D38" s="326">
        <v>-0.5</v>
      </c>
      <c r="E38" s="327">
        <v>8445</v>
      </c>
      <c r="F38" s="327">
        <v>7967</v>
      </c>
      <c r="G38" s="328">
        <v>-5.7</v>
      </c>
      <c r="H38" s="326">
        <v>1254.9000000000001</v>
      </c>
      <c r="I38" s="326">
        <v>1178.3</v>
      </c>
      <c r="J38" s="326">
        <v>-6.1</v>
      </c>
      <c r="K38" s="147"/>
      <c r="L38" s="146"/>
    </row>
    <row r="39" spans="1:12" ht="15.6" customHeight="1" x14ac:dyDescent="0.2">
      <c r="A39" s="359" t="s">
        <v>108</v>
      </c>
      <c r="B39" s="326">
        <v>946</v>
      </c>
      <c r="C39" s="326">
        <v>957.4</v>
      </c>
      <c r="D39" s="326">
        <v>1.2</v>
      </c>
      <c r="E39" s="327">
        <v>8750</v>
      </c>
      <c r="F39" s="327">
        <v>7995</v>
      </c>
      <c r="G39" s="328">
        <v>-8.6</v>
      </c>
      <c r="H39" s="326">
        <v>8277.5</v>
      </c>
      <c r="I39" s="326">
        <v>7654.4</v>
      </c>
      <c r="J39" s="326">
        <v>-7.5</v>
      </c>
      <c r="K39" s="147"/>
      <c r="L39" s="146"/>
    </row>
    <row r="40" spans="1:12" ht="15.6" customHeight="1" x14ac:dyDescent="0.2">
      <c r="A40" s="332" t="s">
        <v>109</v>
      </c>
      <c r="B40" s="333">
        <v>395.9</v>
      </c>
      <c r="C40" s="333">
        <v>357.20000000000005</v>
      </c>
      <c r="D40" s="333">
        <v>-9.8000000000000007</v>
      </c>
      <c r="E40" s="334">
        <v>3559.2088911341243</v>
      </c>
      <c r="F40" s="334">
        <v>3538.8835386338187</v>
      </c>
      <c r="G40" s="333">
        <v>-0.6</v>
      </c>
      <c r="H40" s="333">
        <v>1409.2</v>
      </c>
      <c r="I40" s="333">
        <v>1264.0999999999999</v>
      </c>
      <c r="J40" s="333">
        <v>-10.3</v>
      </c>
      <c r="K40" s="148"/>
      <c r="L40" s="146"/>
    </row>
    <row r="41" spans="1:12" ht="15.6" customHeight="1" x14ac:dyDescent="0.2">
      <c r="A41" s="332" t="s">
        <v>110</v>
      </c>
      <c r="B41" s="333">
        <v>1283.3</v>
      </c>
      <c r="C41" s="333">
        <v>1262.5999999999999</v>
      </c>
      <c r="D41" s="333">
        <v>-1.6</v>
      </c>
      <c r="E41" s="334">
        <v>8070.7320969375833</v>
      </c>
      <c r="F41" s="334">
        <v>7555.1736100110884</v>
      </c>
      <c r="G41" s="333">
        <v>-6.4</v>
      </c>
      <c r="H41" s="333">
        <v>10357.200000000001</v>
      </c>
      <c r="I41" s="333">
        <v>9539.1</v>
      </c>
      <c r="J41" s="333">
        <v>-7.9</v>
      </c>
      <c r="K41" s="148"/>
      <c r="L41" s="146"/>
    </row>
    <row r="42" spans="1:12" ht="15.6" customHeight="1" x14ac:dyDescent="0.2">
      <c r="A42" s="329" t="s">
        <v>56</v>
      </c>
      <c r="B42" s="330">
        <v>1679.1999999999998</v>
      </c>
      <c r="C42" s="330">
        <v>1619.8</v>
      </c>
      <c r="D42" s="330">
        <v>-3.5</v>
      </c>
      <c r="E42" s="331">
        <v>7007.0636612672715</v>
      </c>
      <c r="F42" s="331">
        <v>6669.4970984072097</v>
      </c>
      <c r="G42" s="330">
        <v>-4.8</v>
      </c>
      <c r="H42" s="330">
        <v>11766.400000000001</v>
      </c>
      <c r="I42" s="330">
        <v>10803.2</v>
      </c>
      <c r="J42" s="330">
        <v>-8.1999999999999993</v>
      </c>
      <c r="K42" s="148"/>
      <c r="L42" s="146"/>
    </row>
    <row r="43" spans="1:12" ht="15.6" customHeight="1" x14ac:dyDescent="0.2">
      <c r="A43" s="15" t="s">
        <v>6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</row>
    <row r="44" spans="1:12" ht="15.6" customHeight="1" x14ac:dyDescent="0.2">
      <c r="A44" s="15" t="s">
        <v>170</v>
      </c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</row>
    <row r="45" spans="1:12" ht="20.100000000000001" customHeight="1" x14ac:dyDescent="0.2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</row>
    <row r="46" spans="1:12" ht="20.100000000000001" customHeight="1" x14ac:dyDescent="0.2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</row>
    <row r="47" spans="1:12" ht="20.100000000000001" customHeight="1" x14ac:dyDescent="0.2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</row>
    <row r="48" spans="1:12" ht="20.100000000000001" customHeight="1" x14ac:dyDescent="0.2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</row>
    <row r="49" spans="1:12" ht="20.100000000000001" customHeight="1" x14ac:dyDescent="0.2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</row>
    <row r="50" spans="1:12" ht="20.100000000000001" customHeight="1" x14ac:dyDescent="0.2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</row>
    <row r="51" spans="1:12" ht="20.100000000000001" customHeight="1" x14ac:dyDescent="0.2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 gridLinesSet="0"/>
  <pageMargins left="0.59027799999999997" right="0.39375000000000004" top="0.98402800000000012" bottom="0.98402800000000012" header="0.5" footer="0.5"/>
  <pageSetup paperSize="9" scale="81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H45"/>
  <sheetViews>
    <sheetView zoomScaleNormal="100" workbookViewId="0">
      <pane xSplit="1" ySplit="7" topLeftCell="B8" activePane="bottomRight" state="frozen"/>
      <selection activeCell="U24" sqref="U24"/>
      <selection pane="topRight" activeCell="U24" sqref="U24"/>
      <selection pane="bottomLeft" activeCell="U24" sqref="U24"/>
      <selection pane="bottomRight" activeCell="E46" sqref="E46"/>
    </sheetView>
  </sheetViews>
  <sheetFormatPr defaultColWidth="11.42578125" defaultRowHeight="12.75" customHeight="1" x14ac:dyDescent="0.2"/>
  <cols>
    <col min="1" max="1" width="22.140625" style="149" customWidth="1"/>
    <col min="2" max="2" width="12.85546875" style="149" customWidth="1"/>
    <col min="3" max="3" width="13" style="149" customWidth="1"/>
    <col min="4" max="4" width="9.140625" style="149" customWidth="1"/>
    <col min="5" max="5" width="12.7109375" style="149" customWidth="1"/>
    <col min="6" max="6" width="11.28515625" style="149" customWidth="1"/>
    <col min="7" max="7" width="11.42578125" style="149" customWidth="1"/>
    <col min="8" max="9" width="11.28515625" style="149" customWidth="1"/>
    <col min="10" max="10" width="9.7109375" style="149" customWidth="1"/>
    <col min="11" max="11" width="7.140625" style="149" customWidth="1"/>
    <col min="12" max="216" width="11.42578125" style="149" customWidth="1"/>
  </cols>
  <sheetData>
    <row r="1" spans="1:11" ht="32.25" customHeight="1" x14ac:dyDescent="0.2">
      <c r="A1" s="570"/>
      <c r="B1" s="570"/>
      <c r="C1" s="570"/>
      <c r="D1" s="570"/>
      <c r="E1" s="570"/>
      <c r="F1" s="570"/>
      <c r="G1" s="570"/>
      <c r="H1" s="570"/>
      <c r="I1" s="570"/>
      <c r="J1" s="570"/>
    </row>
    <row r="2" spans="1:11" ht="15" customHeight="1" x14ac:dyDescent="0.2">
      <c r="A2" s="570"/>
      <c r="B2" s="570"/>
      <c r="C2" s="570"/>
      <c r="D2" s="570"/>
      <c r="E2" s="570"/>
      <c r="F2" s="570"/>
      <c r="G2" s="570"/>
      <c r="H2" s="570"/>
      <c r="I2" s="570"/>
      <c r="J2" s="570"/>
    </row>
    <row r="3" spans="1:11" ht="15" customHeight="1" x14ac:dyDescent="0.2">
      <c r="A3" s="570"/>
      <c r="B3" s="570"/>
      <c r="C3" s="570"/>
      <c r="D3" s="570"/>
      <c r="E3" s="570"/>
      <c r="F3" s="570"/>
      <c r="G3" s="570"/>
      <c r="H3" s="570"/>
      <c r="I3" s="570"/>
      <c r="J3" s="570"/>
    </row>
    <row r="4" spans="1:11" ht="15" customHeight="1" x14ac:dyDescent="0.2">
      <c r="A4" s="570"/>
      <c r="B4" s="570"/>
      <c r="C4" s="570"/>
      <c r="D4" s="570"/>
      <c r="E4" s="570"/>
      <c r="F4" s="570"/>
      <c r="G4" s="570"/>
      <c r="H4" s="570"/>
      <c r="I4" s="570"/>
      <c r="J4" s="570"/>
    </row>
    <row r="5" spans="1:11" ht="19.5" customHeight="1" x14ac:dyDescent="0.2">
      <c r="A5" s="584" t="s">
        <v>63</v>
      </c>
      <c r="B5" s="587" t="s">
        <v>64</v>
      </c>
      <c r="C5" s="587"/>
      <c r="D5" s="587"/>
      <c r="E5" s="588" t="s">
        <v>65</v>
      </c>
      <c r="F5" s="588"/>
      <c r="G5" s="588"/>
      <c r="H5" s="587" t="s">
        <v>66</v>
      </c>
      <c r="I5" s="587"/>
      <c r="J5" s="587"/>
    </row>
    <row r="6" spans="1:11" ht="19.5" customHeight="1" x14ac:dyDescent="0.2">
      <c r="A6" s="585"/>
      <c r="B6" s="421" t="s">
        <v>2</v>
      </c>
      <c r="C6" s="422" t="s">
        <v>4</v>
      </c>
      <c r="D6" s="422" t="s">
        <v>67</v>
      </c>
      <c r="E6" s="422" t="s">
        <v>2</v>
      </c>
      <c r="F6" s="422" t="s">
        <v>4</v>
      </c>
      <c r="G6" s="422" t="s">
        <v>67</v>
      </c>
      <c r="H6" s="422" t="s">
        <v>2</v>
      </c>
      <c r="I6" s="422" t="s">
        <v>4</v>
      </c>
      <c r="J6" s="423" t="s">
        <v>67</v>
      </c>
    </row>
    <row r="7" spans="1:11" ht="19.5" customHeight="1" x14ac:dyDescent="0.2">
      <c r="A7" s="586"/>
      <c r="B7" s="424" t="s">
        <v>68</v>
      </c>
      <c r="C7" s="425" t="s">
        <v>69</v>
      </c>
      <c r="D7" s="425" t="s">
        <v>70</v>
      </c>
      <c r="E7" s="426" t="s">
        <v>71</v>
      </c>
      <c r="F7" s="427" t="s">
        <v>72</v>
      </c>
      <c r="G7" s="425" t="s">
        <v>73</v>
      </c>
      <c r="H7" s="426" t="s">
        <v>74</v>
      </c>
      <c r="I7" s="427" t="s">
        <v>75</v>
      </c>
      <c r="J7" s="425" t="s">
        <v>76</v>
      </c>
      <c r="K7" s="428"/>
    </row>
    <row r="8" spans="1:11" ht="15" customHeight="1" x14ac:dyDescent="0.2">
      <c r="A8" s="332" t="s">
        <v>77</v>
      </c>
      <c r="B8" s="375">
        <v>4.2</v>
      </c>
      <c r="C8" s="375">
        <v>4.2</v>
      </c>
      <c r="D8" s="375">
        <v>0</v>
      </c>
      <c r="E8" s="376">
        <v>636</v>
      </c>
      <c r="F8" s="376">
        <v>635</v>
      </c>
      <c r="G8" s="375">
        <v>-0.2</v>
      </c>
      <c r="H8" s="375">
        <v>2.7</v>
      </c>
      <c r="I8" s="375">
        <v>2.7</v>
      </c>
      <c r="J8" s="375">
        <v>0</v>
      </c>
      <c r="K8" s="113"/>
    </row>
    <row r="9" spans="1:11" ht="15" hidden="1" customHeight="1" x14ac:dyDescent="0.2">
      <c r="A9" s="325" t="s">
        <v>78</v>
      </c>
      <c r="B9" s="358">
        <v>0</v>
      </c>
      <c r="C9" s="358">
        <v>0</v>
      </c>
      <c r="D9" s="356">
        <v>0</v>
      </c>
      <c r="E9" s="357">
        <v>0</v>
      </c>
      <c r="F9" s="357">
        <v>0</v>
      </c>
      <c r="G9" s="356">
        <v>0</v>
      </c>
      <c r="H9" s="358">
        <v>0</v>
      </c>
      <c r="I9" s="358">
        <v>0</v>
      </c>
      <c r="J9" s="358">
        <v>0</v>
      </c>
      <c r="K9" s="113"/>
    </row>
    <row r="10" spans="1:11" ht="15" hidden="1" customHeight="1" x14ac:dyDescent="0.2">
      <c r="A10" s="325" t="s">
        <v>79</v>
      </c>
      <c r="B10" s="358">
        <v>0</v>
      </c>
      <c r="C10" s="358">
        <v>0</v>
      </c>
      <c r="D10" s="356">
        <v>0</v>
      </c>
      <c r="E10" s="357">
        <v>0</v>
      </c>
      <c r="F10" s="357">
        <v>0</v>
      </c>
      <c r="G10" s="356">
        <v>0</v>
      </c>
      <c r="H10" s="358">
        <v>0</v>
      </c>
      <c r="I10" s="358">
        <v>0</v>
      </c>
      <c r="J10" s="358">
        <v>0</v>
      </c>
      <c r="K10" s="113"/>
    </row>
    <row r="11" spans="1:11" ht="15" hidden="1" customHeight="1" x14ac:dyDescent="0.2">
      <c r="A11" s="325" t="s">
        <v>80</v>
      </c>
      <c r="B11" s="358">
        <v>0</v>
      </c>
      <c r="C11" s="358">
        <v>0</v>
      </c>
      <c r="D11" s="356">
        <v>0</v>
      </c>
      <c r="E11" s="357">
        <v>0</v>
      </c>
      <c r="F11" s="357">
        <v>0</v>
      </c>
      <c r="G11" s="356">
        <v>0</v>
      </c>
      <c r="H11" s="358">
        <v>0</v>
      </c>
      <c r="I11" s="358">
        <v>0</v>
      </c>
      <c r="J11" s="358">
        <v>0</v>
      </c>
      <c r="K11" s="113"/>
    </row>
    <row r="12" spans="1:11" ht="15" hidden="1" customHeight="1" x14ac:dyDescent="0.2">
      <c r="A12" s="325" t="s">
        <v>81</v>
      </c>
      <c r="B12" s="358">
        <v>0</v>
      </c>
      <c r="C12" s="358">
        <v>0</v>
      </c>
      <c r="D12" s="356">
        <v>0</v>
      </c>
      <c r="E12" s="357">
        <v>0</v>
      </c>
      <c r="F12" s="357">
        <v>0</v>
      </c>
      <c r="G12" s="356">
        <v>0</v>
      </c>
      <c r="H12" s="358">
        <v>0</v>
      </c>
      <c r="I12" s="358">
        <v>0</v>
      </c>
      <c r="J12" s="358">
        <v>0</v>
      </c>
      <c r="K12" s="113"/>
    </row>
    <row r="13" spans="1:11" ht="15" hidden="1" customHeight="1" x14ac:dyDescent="0.2">
      <c r="A13" s="325" t="s">
        <v>82</v>
      </c>
      <c r="B13" s="358">
        <v>0</v>
      </c>
      <c r="C13" s="358">
        <v>0</v>
      </c>
      <c r="D13" s="356">
        <v>0</v>
      </c>
      <c r="E13" s="357">
        <v>0</v>
      </c>
      <c r="F13" s="357">
        <v>0</v>
      </c>
      <c r="G13" s="356">
        <v>0</v>
      </c>
      <c r="H13" s="358">
        <v>0</v>
      </c>
      <c r="I13" s="358">
        <v>0</v>
      </c>
      <c r="J13" s="358">
        <v>0</v>
      </c>
      <c r="K13" s="113"/>
    </row>
    <row r="14" spans="1:11" ht="15" customHeight="1" x14ac:dyDescent="0.2">
      <c r="A14" s="500" t="s">
        <v>83</v>
      </c>
      <c r="B14" s="504">
        <v>4.2</v>
      </c>
      <c r="C14" s="504">
        <v>4.2</v>
      </c>
      <c r="D14" s="505">
        <v>0.5</v>
      </c>
      <c r="E14" s="506">
        <v>636</v>
      </c>
      <c r="F14" s="506">
        <v>635</v>
      </c>
      <c r="G14" s="505">
        <v>-0.2</v>
      </c>
      <c r="H14" s="504">
        <v>2.7</v>
      </c>
      <c r="I14" s="504">
        <v>2.7</v>
      </c>
      <c r="J14" s="504">
        <v>0</v>
      </c>
      <c r="K14" s="113"/>
    </row>
    <row r="15" spans="1:11" ht="15" hidden="1" customHeight="1" x14ac:dyDescent="0.2">
      <c r="A15" s="325" t="s">
        <v>84</v>
      </c>
      <c r="B15" s="358">
        <v>0</v>
      </c>
      <c r="C15" s="358">
        <v>0</v>
      </c>
      <c r="D15" s="356">
        <v>0</v>
      </c>
      <c r="E15" s="357">
        <v>0</v>
      </c>
      <c r="F15" s="357">
        <v>0</v>
      </c>
      <c r="G15" s="356">
        <v>0</v>
      </c>
      <c r="H15" s="358">
        <v>0</v>
      </c>
      <c r="I15" s="358">
        <v>0</v>
      </c>
      <c r="J15" s="358">
        <v>0</v>
      </c>
      <c r="K15" s="113"/>
    </row>
    <row r="16" spans="1:11" ht="15" customHeight="1" x14ac:dyDescent="0.2">
      <c r="A16" s="332" t="s">
        <v>85</v>
      </c>
      <c r="B16" s="375">
        <v>54</v>
      </c>
      <c r="C16" s="375">
        <v>54</v>
      </c>
      <c r="D16" s="375">
        <v>0</v>
      </c>
      <c r="E16" s="376">
        <v>228</v>
      </c>
      <c r="F16" s="376">
        <v>406</v>
      </c>
      <c r="G16" s="375">
        <v>78.099999999999994</v>
      </c>
      <c r="H16" s="375">
        <v>12.3</v>
      </c>
      <c r="I16" s="375">
        <v>21.9</v>
      </c>
      <c r="J16" s="375">
        <v>78</v>
      </c>
      <c r="K16" s="113"/>
    </row>
    <row r="17" spans="1:11" ht="15" hidden="1" customHeight="1" x14ac:dyDescent="0.2">
      <c r="A17" s="325" t="s">
        <v>86</v>
      </c>
      <c r="B17" s="358">
        <v>0</v>
      </c>
      <c r="C17" s="358">
        <v>0</v>
      </c>
      <c r="D17" s="356">
        <v>0</v>
      </c>
      <c r="E17" s="357">
        <v>0</v>
      </c>
      <c r="F17" s="357">
        <v>0</v>
      </c>
      <c r="G17" s="356">
        <v>0</v>
      </c>
      <c r="H17" s="358">
        <v>0</v>
      </c>
      <c r="I17" s="358">
        <v>0</v>
      </c>
      <c r="J17" s="358">
        <v>0</v>
      </c>
      <c r="K17" s="113"/>
    </row>
    <row r="18" spans="1:11" ht="15" hidden="1" customHeight="1" x14ac:dyDescent="0.2">
      <c r="A18" s="325" t="s">
        <v>87</v>
      </c>
      <c r="B18" s="358">
        <v>0</v>
      </c>
      <c r="C18" s="358">
        <v>0</v>
      </c>
      <c r="D18" s="356">
        <v>0</v>
      </c>
      <c r="E18" s="357">
        <v>0</v>
      </c>
      <c r="F18" s="357">
        <v>0</v>
      </c>
      <c r="G18" s="356">
        <v>0</v>
      </c>
      <c r="H18" s="358">
        <v>0</v>
      </c>
      <c r="I18" s="358">
        <v>0</v>
      </c>
      <c r="J18" s="358">
        <v>0</v>
      </c>
      <c r="K18" s="113"/>
    </row>
    <row r="19" spans="1:11" ht="15" hidden="1" customHeight="1" x14ac:dyDescent="0.2">
      <c r="A19" s="325" t="s">
        <v>88</v>
      </c>
      <c r="B19" s="358">
        <v>0</v>
      </c>
      <c r="C19" s="358">
        <v>0</v>
      </c>
      <c r="D19" s="356">
        <v>0</v>
      </c>
      <c r="E19" s="357">
        <v>0</v>
      </c>
      <c r="F19" s="357">
        <v>0</v>
      </c>
      <c r="G19" s="356">
        <v>0</v>
      </c>
      <c r="H19" s="358">
        <v>0</v>
      </c>
      <c r="I19" s="358">
        <v>0</v>
      </c>
      <c r="J19" s="358">
        <v>0</v>
      </c>
      <c r="K19" s="113"/>
    </row>
    <row r="20" spans="1:11" ht="15" hidden="1" customHeight="1" x14ac:dyDescent="0.2">
      <c r="A20" s="325" t="s">
        <v>89</v>
      </c>
      <c r="B20" s="358">
        <v>0</v>
      </c>
      <c r="C20" s="358">
        <v>0</v>
      </c>
      <c r="D20" s="356">
        <v>0</v>
      </c>
      <c r="E20" s="357">
        <v>0</v>
      </c>
      <c r="F20" s="357">
        <v>0</v>
      </c>
      <c r="G20" s="356">
        <v>0</v>
      </c>
      <c r="H20" s="358">
        <v>0</v>
      </c>
      <c r="I20" s="358">
        <v>0</v>
      </c>
      <c r="J20" s="358">
        <v>0</v>
      </c>
      <c r="K20" s="113"/>
    </row>
    <row r="21" spans="1:11" ht="15" hidden="1" customHeight="1" x14ac:dyDescent="0.2">
      <c r="A21" s="325" t="s">
        <v>90</v>
      </c>
      <c r="B21" s="358">
        <v>0</v>
      </c>
      <c r="C21" s="358">
        <v>0</v>
      </c>
      <c r="D21" s="356">
        <v>0</v>
      </c>
      <c r="E21" s="357">
        <v>0</v>
      </c>
      <c r="F21" s="357">
        <v>0</v>
      </c>
      <c r="G21" s="356">
        <v>0</v>
      </c>
      <c r="H21" s="358">
        <v>0</v>
      </c>
      <c r="I21" s="358">
        <v>0</v>
      </c>
      <c r="J21" s="358">
        <v>0</v>
      </c>
      <c r="K21" s="113"/>
    </row>
    <row r="22" spans="1:11" ht="15" hidden="1" customHeight="1" x14ac:dyDescent="0.2">
      <c r="A22" s="325" t="s">
        <v>91</v>
      </c>
      <c r="B22" s="358">
        <v>0</v>
      </c>
      <c r="C22" s="358">
        <v>0</v>
      </c>
      <c r="D22" s="356">
        <v>0</v>
      </c>
      <c r="E22" s="357">
        <v>0</v>
      </c>
      <c r="F22" s="357">
        <v>0</v>
      </c>
      <c r="G22" s="356">
        <v>0</v>
      </c>
      <c r="H22" s="358">
        <v>0</v>
      </c>
      <c r="I22" s="358">
        <v>0</v>
      </c>
      <c r="J22" s="358">
        <v>0</v>
      </c>
      <c r="K22" s="113"/>
    </row>
    <row r="23" spans="1:11" ht="15" hidden="1" customHeight="1" x14ac:dyDescent="0.2">
      <c r="A23" s="325" t="s">
        <v>92</v>
      </c>
      <c r="B23" s="358">
        <v>0</v>
      </c>
      <c r="C23" s="358">
        <v>0</v>
      </c>
      <c r="D23" s="356">
        <v>0</v>
      </c>
      <c r="E23" s="357">
        <v>0</v>
      </c>
      <c r="F23" s="357">
        <v>0</v>
      </c>
      <c r="G23" s="356">
        <v>0</v>
      </c>
      <c r="H23" s="358">
        <v>0</v>
      </c>
      <c r="I23" s="358">
        <v>0</v>
      </c>
      <c r="J23" s="358">
        <v>0</v>
      </c>
      <c r="K23" s="113"/>
    </row>
    <row r="24" spans="1:11" ht="15" hidden="1" customHeight="1" x14ac:dyDescent="0.2">
      <c r="A24" s="325" t="s">
        <v>93</v>
      </c>
      <c r="B24" s="358">
        <v>0</v>
      </c>
      <c r="C24" s="358">
        <v>0</v>
      </c>
      <c r="D24" s="356">
        <v>0</v>
      </c>
      <c r="E24" s="357">
        <v>0</v>
      </c>
      <c r="F24" s="357">
        <v>0</v>
      </c>
      <c r="G24" s="356">
        <v>0</v>
      </c>
      <c r="H24" s="358">
        <v>0</v>
      </c>
      <c r="I24" s="358">
        <v>0</v>
      </c>
      <c r="J24" s="358">
        <v>0</v>
      </c>
      <c r="K24" s="113"/>
    </row>
    <row r="25" spans="1:11" ht="15" customHeight="1" x14ac:dyDescent="0.2">
      <c r="A25" s="500" t="s">
        <v>94</v>
      </c>
      <c r="B25" s="504">
        <v>54</v>
      </c>
      <c r="C25" s="504">
        <v>54</v>
      </c>
      <c r="D25" s="505">
        <v>0</v>
      </c>
      <c r="E25" s="506">
        <v>228</v>
      </c>
      <c r="F25" s="506">
        <v>406</v>
      </c>
      <c r="G25" s="505">
        <v>78.099999999999994</v>
      </c>
      <c r="H25" s="504">
        <v>12.3</v>
      </c>
      <c r="I25" s="504">
        <v>21.9</v>
      </c>
      <c r="J25" s="504">
        <v>78</v>
      </c>
      <c r="K25" s="113"/>
    </row>
    <row r="26" spans="1:11" ht="15" customHeight="1" x14ac:dyDescent="0.2">
      <c r="A26" s="332" t="s">
        <v>95</v>
      </c>
      <c r="B26" s="375">
        <v>58.900000000000006</v>
      </c>
      <c r="C26" s="375">
        <v>51.6</v>
      </c>
      <c r="D26" s="375">
        <v>-12.4</v>
      </c>
      <c r="E26" s="376">
        <v>2398.7232597623088</v>
      </c>
      <c r="F26" s="376">
        <v>2461.6434108527133</v>
      </c>
      <c r="G26" s="375">
        <v>2.6</v>
      </c>
      <c r="H26" s="375">
        <v>141.30000000000001</v>
      </c>
      <c r="I26" s="375">
        <v>127</v>
      </c>
      <c r="J26" s="375">
        <v>-10.1</v>
      </c>
      <c r="K26" s="113"/>
    </row>
    <row r="27" spans="1:11" ht="15" customHeight="1" x14ac:dyDescent="0.2">
      <c r="A27" s="500" t="s">
        <v>96</v>
      </c>
      <c r="B27" s="511">
        <v>2.2000000000000002</v>
      </c>
      <c r="C27" s="504">
        <v>2.2000000000000002</v>
      </c>
      <c r="D27" s="505">
        <v>0</v>
      </c>
      <c r="E27" s="506">
        <v>2494</v>
      </c>
      <c r="F27" s="506">
        <v>2564</v>
      </c>
      <c r="G27" s="505">
        <v>2.8</v>
      </c>
      <c r="H27" s="504">
        <v>5.5</v>
      </c>
      <c r="I27" s="504">
        <v>5.6</v>
      </c>
      <c r="J27" s="504">
        <v>1.8</v>
      </c>
      <c r="K27" s="113"/>
    </row>
    <row r="28" spans="1:11" ht="15" customHeight="1" x14ac:dyDescent="0.2">
      <c r="A28" s="500" t="s">
        <v>97</v>
      </c>
      <c r="B28" s="511">
        <v>0.5</v>
      </c>
      <c r="C28" s="504">
        <v>0</v>
      </c>
      <c r="D28" s="505">
        <v>-100</v>
      </c>
      <c r="E28" s="506">
        <v>2100</v>
      </c>
      <c r="F28" s="506">
        <v>0</v>
      </c>
      <c r="G28" s="505">
        <v>-100</v>
      </c>
      <c r="H28" s="504">
        <v>1.1000000000000001</v>
      </c>
      <c r="I28" s="504">
        <v>0</v>
      </c>
      <c r="J28" s="504">
        <v>-100</v>
      </c>
      <c r="K28" s="113"/>
    </row>
    <row r="29" spans="1:11" ht="15" customHeight="1" x14ac:dyDescent="0.2">
      <c r="A29" s="500" t="s">
        <v>98</v>
      </c>
      <c r="B29" s="511">
        <v>47.2</v>
      </c>
      <c r="C29" s="504">
        <v>40</v>
      </c>
      <c r="D29" s="505">
        <v>-15.3</v>
      </c>
      <c r="E29" s="506">
        <v>2340</v>
      </c>
      <c r="F29" s="506">
        <v>2400</v>
      </c>
      <c r="G29" s="505">
        <v>2.6</v>
      </c>
      <c r="H29" s="504">
        <v>110.4</v>
      </c>
      <c r="I29" s="504">
        <v>96</v>
      </c>
      <c r="J29" s="504">
        <v>-13</v>
      </c>
      <c r="K29" s="152"/>
    </row>
    <row r="30" spans="1:11" ht="15" customHeight="1" x14ac:dyDescent="0.2">
      <c r="A30" s="500" t="s">
        <v>99</v>
      </c>
      <c r="B30" s="511">
        <v>9</v>
      </c>
      <c r="C30" s="504">
        <v>9.4</v>
      </c>
      <c r="D30" s="505">
        <v>4.4000000000000004</v>
      </c>
      <c r="E30" s="506">
        <v>2700</v>
      </c>
      <c r="F30" s="506">
        <v>2700</v>
      </c>
      <c r="G30" s="505">
        <v>0</v>
      </c>
      <c r="H30" s="504">
        <v>24.3</v>
      </c>
      <c r="I30" s="504">
        <v>25.4</v>
      </c>
      <c r="J30" s="504">
        <v>4.5</v>
      </c>
      <c r="K30" s="113"/>
    </row>
    <row r="31" spans="1:11" ht="15" customHeight="1" x14ac:dyDescent="0.2">
      <c r="A31" s="332" t="s">
        <v>100</v>
      </c>
      <c r="B31" s="375">
        <v>181.2</v>
      </c>
      <c r="C31" s="375">
        <v>180.29999999999998</v>
      </c>
      <c r="D31" s="375">
        <v>-0.5</v>
      </c>
      <c r="E31" s="376">
        <v>1785.5049668874174</v>
      </c>
      <c r="F31" s="376">
        <v>1679.6683305601778</v>
      </c>
      <c r="G31" s="375">
        <v>-5.9</v>
      </c>
      <c r="H31" s="375">
        <v>323.5</v>
      </c>
      <c r="I31" s="375">
        <v>302.8</v>
      </c>
      <c r="J31" s="375">
        <v>-6.4</v>
      </c>
      <c r="K31" s="113"/>
    </row>
    <row r="32" spans="1:11" ht="15" customHeight="1" x14ac:dyDescent="0.2">
      <c r="A32" s="500" t="s">
        <v>101</v>
      </c>
      <c r="B32" s="504">
        <v>126.5</v>
      </c>
      <c r="C32" s="504">
        <v>125.5</v>
      </c>
      <c r="D32" s="505">
        <v>-0.8</v>
      </c>
      <c r="E32" s="506">
        <v>1645</v>
      </c>
      <c r="F32" s="506">
        <v>1491</v>
      </c>
      <c r="G32" s="505">
        <v>-9.4</v>
      </c>
      <c r="H32" s="504">
        <v>208.1</v>
      </c>
      <c r="I32" s="504">
        <v>187.1</v>
      </c>
      <c r="J32" s="504">
        <v>-10.1</v>
      </c>
      <c r="K32" s="113"/>
    </row>
    <row r="33" spans="1:11" ht="15" customHeight="1" x14ac:dyDescent="0.2">
      <c r="A33" s="500" t="s">
        <v>102</v>
      </c>
      <c r="B33" s="504">
        <v>4.5999999999999996</v>
      </c>
      <c r="C33" s="504">
        <v>4.7</v>
      </c>
      <c r="D33" s="505">
        <v>2</v>
      </c>
      <c r="E33" s="506">
        <v>1135</v>
      </c>
      <c r="F33" s="506">
        <v>1171</v>
      </c>
      <c r="G33" s="505">
        <v>3.2</v>
      </c>
      <c r="H33" s="504">
        <v>5.2</v>
      </c>
      <c r="I33" s="504">
        <v>5.5</v>
      </c>
      <c r="J33" s="504">
        <v>5.8</v>
      </c>
      <c r="K33" s="113"/>
    </row>
    <row r="34" spans="1:11" ht="15" hidden="1" customHeight="1" x14ac:dyDescent="0.2">
      <c r="A34" s="500" t="s">
        <v>103</v>
      </c>
      <c r="B34" s="504">
        <v>0</v>
      </c>
      <c r="C34" s="504">
        <v>0</v>
      </c>
      <c r="D34" s="505">
        <v>0</v>
      </c>
      <c r="E34" s="506">
        <v>0</v>
      </c>
      <c r="F34" s="506">
        <v>0</v>
      </c>
      <c r="G34" s="505">
        <v>0</v>
      </c>
      <c r="H34" s="504">
        <v>0</v>
      </c>
      <c r="I34" s="504">
        <v>0</v>
      </c>
      <c r="J34" s="504">
        <v>0</v>
      </c>
      <c r="K34" s="113"/>
    </row>
    <row r="35" spans="1:11" ht="15" customHeight="1" x14ac:dyDescent="0.2">
      <c r="A35" s="500" t="s">
        <v>104</v>
      </c>
      <c r="B35" s="504">
        <v>50.1</v>
      </c>
      <c r="C35" s="504">
        <v>50.1</v>
      </c>
      <c r="D35" s="505">
        <v>0</v>
      </c>
      <c r="E35" s="506">
        <v>2200</v>
      </c>
      <c r="F35" s="506">
        <v>2200</v>
      </c>
      <c r="G35" s="505">
        <v>0</v>
      </c>
      <c r="H35" s="504">
        <v>110.2</v>
      </c>
      <c r="I35" s="504">
        <v>110.2</v>
      </c>
      <c r="J35" s="504">
        <v>0</v>
      </c>
      <c r="K35" s="113"/>
    </row>
    <row r="36" spans="1:11" ht="15" customHeight="1" x14ac:dyDescent="0.2">
      <c r="A36" s="332" t="s">
        <v>105</v>
      </c>
      <c r="B36" s="375">
        <v>68.8</v>
      </c>
      <c r="C36" s="375">
        <v>65.8</v>
      </c>
      <c r="D36" s="375">
        <v>-4.4000000000000004</v>
      </c>
      <c r="E36" s="376">
        <v>1869.5973837209303</v>
      </c>
      <c r="F36" s="376">
        <v>1459.7234042553193</v>
      </c>
      <c r="G36" s="375">
        <v>-21.9</v>
      </c>
      <c r="H36" s="375">
        <v>128.6</v>
      </c>
      <c r="I36" s="375">
        <v>96</v>
      </c>
      <c r="J36" s="375">
        <v>-25.3</v>
      </c>
      <c r="K36" s="113"/>
    </row>
    <row r="37" spans="1:11" ht="15" customHeight="1" x14ac:dyDescent="0.2">
      <c r="A37" s="500" t="s">
        <v>106</v>
      </c>
      <c r="B37" s="504">
        <v>44.6</v>
      </c>
      <c r="C37" s="504">
        <v>43.8</v>
      </c>
      <c r="D37" s="505">
        <v>-1.8</v>
      </c>
      <c r="E37" s="506">
        <v>1615</v>
      </c>
      <c r="F37" s="506">
        <v>1343</v>
      </c>
      <c r="G37" s="505">
        <v>-16.8</v>
      </c>
      <c r="H37" s="504">
        <v>72</v>
      </c>
      <c r="I37" s="504">
        <v>58.8</v>
      </c>
      <c r="J37" s="504">
        <v>-18.3</v>
      </c>
      <c r="K37" s="113"/>
    </row>
    <row r="38" spans="1:11" ht="15" customHeight="1" x14ac:dyDescent="0.2">
      <c r="A38" s="500" t="s">
        <v>107</v>
      </c>
      <c r="B38" s="504">
        <v>11.7</v>
      </c>
      <c r="C38" s="504">
        <v>11.8</v>
      </c>
      <c r="D38" s="505">
        <v>0.9</v>
      </c>
      <c r="E38" s="506">
        <v>2204</v>
      </c>
      <c r="F38" s="506">
        <v>1617</v>
      </c>
      <c r="G38" s="505">
        <v>-26.6</v>
      </c>
      <c r="H38" s="504">
        <v>25.8</v>
      </c>
      <c r="I38" s="504">
        <v>19.100000000000001</v>
      </c>
      <c r="J38" s="504">
        <v>-26</v>
      </c>
      <c r="K38" s="113"/>
    </row>
    <row r="39" spans="1:11" ht="15" customHeight="1" x14ac:dyDescent="0.2">
      <c r="A39" s="500" t="s">
        <v>108</v>
      </c>
      <c r="B39" s="504">
        <v>12.5</v>
      </c>
      <c r="C39" s="504">
        <v>10.199999999999999</v>
      </c>
      <c r="D39" s="505">
        <v>-18.399999999999999</v>
      </c>
      <c r="E39" s="506">
        <v>2465</v>
      </c>
      <c r="F39" s="506">
        <v>1779</v>
      </c>
      <c r="G39" s="505">
        <v>-27.8</v>
      </c>
      <c r="H39" s="504">
        <v>30.8</v>
      </c>
      <c r="I39" s="504">
        <v>18.100000000000001</v>
      </c>
      <c r="J39" s="504">
        <v>-41.2</v>
      </c>
      <c r="K39" s="113"/>
    </row>
    <row r="40" spans="1:11" ht="15" customHeight="1" x14ac:dyDescent="0.2">
      <c r="A40" s="332" t="s">
        <v>109</v>
      </c>
      <c r="B40" s="375">
        <v>58.2</v>
      </c>
      <c r="C40" s="375">
        <v>58.2</v>
      </c>
      <c r="D40" s="375">
        <v>0</v>
      </c>
      <c r="E40" s="376">
        <v>257.44329896907215</v>
      </c>
      <c r="F40" s="376">
        <v>422.52577319587624</v>
      </c>
      <c r="G40" s="375">
        <v>64.099999999999994</v>
      </c>
      <c r="H40" s="375">
        <v>15</v>
      </c>
      <c r="I40" s="375">
        <v>24.599999999999998</v>
      </c>
      <c r="J40" s="375">
        <v>64</v>
      </c>
      <c r="K40" s="154"/>
    </row>
    <row r="41" spans="1:11" ht="15" customHeight="1" x14ac:dyDescent="0.2">
      <c r="A41" s="332" t="s">
        <v>110</v>
      </c>
      <c r="B41" s="375">
        <v>308.89999999999998</v>
      </c>
      <c r="C41" s="375">
        <v>297.7</v>
      </c>
      <c r="D41" s="375">
        <v>-3.6</v>
      </c>
      <c r="E41" s="376">
        <v>1921.1608934930398</v>
      </c>
      <c r="F41" s="376">
        <v>1766.5932146456166</v>
      </c>
      <c r="G41" s="375">
        <v>-8</v>
      </c>
      <c r="H41" s="375">
        <v>593.4</v>
      </c>
      <c r="I41" s="375">
        <v>525.79999999999995</v>
      </c>
      <c r="J41" s="375">
        <v>-11.4</v>
      </c>
      <c r="K41" s="154"/>
    </row>
    <row r="42" spans="1:11" ht="15" customHeight="1" x14ac:dyDescent="0.2">
      <c r="A42" s="418" t="s">
        <v>56</v>
      </c>
      <c r="B42" s="419">
        <v>367.09999999999997</v>
      </c>
      <c r="C42" s="419">
        <v>355.9</v>
      </c>
      <c r="D42" s="419">
        <v>-3.1</v>
      </c>
      <c r="E42" s="420">
        <v>1657.3952601470992</v>
      </c>
      <c r="F42" s="420">
        <v>1546.7991008710314</v>
      </c>
      <c r="G42" s="419">
        <v>-6.7</v>
      </c>
      <c r="H42" s="419">
        <v>608.4</v>
      </c>
      <c r="I42" s="419">
        <v>550.4</v>
      </c>
      <c r="J42" s="419">
        <v>-9.5</v>
      </c>
      <c r="K42" s="154"/>
    </row>
    <row r="43" spans="1:11" ht="15" customHeight="1" x14ac:dyDescent="0.2">
      <c r="A43" s="102" t="s">
        <v>6</v>
      </c>
      <c r="B43" s="63"/>
      <c r="C43" s="63"/>
      <c r="D43" s="63"/>
      <c r="E43" s="63"/>
      <c r="F43" s="63"/>
      <c r="G43" s="63"/>
      <c r="H43" s="63"/>
      <c r="I43" s="63"/>
      <c r="J43" s="63"/>
    </row>
    <row r="44" spans="1:11" ht="15" customHeight="1" x14ac:dyDescent="0.2">
      <c r="A44" s="102" t="s">
        <v>170</v>
      </c>
      <c r="B44" s="63"/>
      <c r="D44" s="63"/>
      <c r="E44" s="63"/>
      <c r="F44" s="63"/>
      <c r="G44" s="63"/>
      <c r="H44" s="63"/>
      <c r="I44" s="63"/>
      <c r="J44" s="63"/>
    </row>
    <row r="45" spans="1:11" ht="12.75" customHeight="1" x14ac:dyDescent="0.2">
      <c r="H45" s="63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 gridLinesSet="0"/>
  <pageMargins left="0.51180599999999998" right="0.51180599999999998" top="0.78750000000000009" bottom="0.78750000000000009" header="0.5" footer="0.5"/>
  <pageSetup paperSize="9" orientation="portrait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W44"/>
  <sheetViews>
    <sheetView zoomScaleNormal="100" workbookViewId="0">
      <pane xSplit="1" ySplit="25" topLeftCell="B26" activePane="bottomRight" state="frozen"/>
      <selection activeCell="U24" sqref="U24"/>
      <selection pane="topRight" activeCell="U24" sqref="U24"/>
      <selection pane="bottomLeft" activeCell="U24" sqref="U24"/>
      <selection pane="bottomRight" activeCell="F48" sqref="F48"/>
    </sheetView>
  </sheetViews>
  <sheetFormatPr defaultColWidth="11.42578125" defaultRowHeight="12.75" customHeight="1" x14ac:dyDescent="0.2"/>
  <cols>
    <col min="1" max="1" width="19.140625" style="149" customWidth="1"/>
    <col min="2" max="3" width="11.28515625" style="149" customWidth="1"/>
    <col min="4" max="4" width="7.42578125" style="149" customWidth="1"/>
    <col min="5" max="6" width="11.28515625" style="149" customWidth="1"/>
    <col min="7" max="7" width="11.42578125" style="149" customWidth="1"/>
    <col min="8" max="9" width="11.28515625" style="149" customWidth="1"/>
    <col min="10" max="10" width="8" style="149" customWidth="1"/>
    <col min="11" max="11" width="9.28515625" style="149" customWidth="1"/>
    <col min="12" max="231" width="11.42578125" style="149" customWidth="1"/>
  </cols>
  <sheetData>
    <row r="1" spans="1:11" ht="32.25" customHeight="1" x14ac:dyDescent="0.2">
      <c r="A1" s="570"/>
      <c r="B1" s="570"/>
      <c r="C1" s="570"/>
      <c r="D1" s="570"/>
      <c r="E1" s="570"/>
      <c r="F1" s="570"/>
      <c r="G1" s="570"/>
      <c r="H1" s="570"/>
      <c r="I1" s="570"/>
      <c r="J1" s="570"/>
      <c r="K1" s="64"/>
    </row>
    <row r="2" spans="1:11" ht="15" customHeight="1" x14ac:dyDescent="0.2">
      <c r="A2" s="570"/>
      <c r="B2" s="570"/>
      <c r="C2" s="570"/>
      <c r="D2" s="570"/>
      <c r="E2" s="570"/>
      <c r="F2" s="570"/>
      <c r="G2" s="570"/>
      <c r="H2" s="570"/>
      <c r="I2" s="570"/>
      <c r="J2" s="570"/>
      <c r="K2" s="64"/>
    </row>
    <row r="3" spans="1:11" ht="15" customHeight="1" x14ac:dyDescent="0.2">
      <c r="A3" s="570"/>
      <c r="B3" s="570"/>
      <c r="C3" s="570"/>
      <c r="D3" s="570"/>
      <c r="E3" s="570"/>
      <c r="F3" s="570"/>
      <c r="G3" s="570"/>
      <c r="H3" s="570"/>
      <c r="I3" s="570"/>
      <c r="J3" s="570"/>
      <c r="K3" s="64"/>
    </row>
    <row r="4" spans="1:11" ht="15" customHeight="1" x14ac:dyDescent="0.2">
      <c r="A4" s="570"/>
      <c r="B4" s="570"/>
      <c r="C4" s="570"/>
      <c r="D4" s="570"/>
      <c r="E4" s="570"/>
      <c r="F4" s="570"/>
      <c r="G4" s="570"/>
      <c r="H4" s="570"/>
      <c r="I4" s="570"/>
      <c r="J4" s="570"/>
      <c r="K4" s="64"/>
    </row>
    <row r="5" spans="1:11" ht="19.5" customHeight="1" x14ac:dyDescent="0.2">
      <c r="A5" s="584" t="s">
        <v>63</v>
      </c>
      <c r="B5" s="589" t="s">
        <v>64</v>
      </c>
      <c r="C5" s="589"/>
      <c r="D5" s="589"/>
      <c r="E5" s="590" t="s">
        <v>65</v>
      </c>
      <c r="F5" s="590"/>
      <c r="G5" s="590"/>
      <c r="H5" s="589" t="s">
        <v>66</v>
      </c>
      <c r="I5" s="589"/>
      <c r="J5" s="589"/>
      <c r="K5" s="83"/>
    </row>
    <row r="6" spans="1:11" ht="19.5" customHeight="1" x14ac:dyDescent="0.2">
      <c r="A6" s="584"/>
      <c r="B6" s="150" t="s">
        <v>2</v>
      </c>
      <c r="C6" s="150" t="s">
        <v>4</v>
      </c>
      <c r="D6" s="150" t="s">
        <v>67</v>
      </c>
      <c r="E6" s="150" t="s">
        <v>2</v>
      </c>
      <c r="F6" s="150" t="s">
        <v>4</v>
      </c>
      <c r="G6" s="150" t="s">
        <v>67</v>
      </c>
      <c r="H6" s="150" t="s">
        <v>2</v>
      </c>
      <c r="I6" s="150" t="s">
        <v>4</v>
      </c>
      <c r="J6" s="150" t="s">
        <v>67</v>
      </c>
      <c r="K6" s="65"/>
    </row>
    <row r="7" spans="1:11" ht="19.5" customHeight="1" x14ac:dyDescent="0.2">
      <c r="A7" s="584"/>
      <c r="B7" s="150" t="s">
        <v>68</v>
      </c>
      <c r="C7" s="150" t="s">
        <v>69</v>
      </c>
      <c r="D7" s="150" t="s">
        <v>70</v>
      </c>
      <c r="E7" s="150" t="s">
        <v>71</v>
      </c>
      <c r="F7" s="150" t="s">
        <v>72</v>
      </c>
      <c r="G7" s="150" t="s">
        <v>73</v>
      </c>
      <c r="H7" s="150" t="s">
        <v>74</v>
      </c>
      <c r="I7" s="150" t="s">
        <v>75</v>
      </c>
      <c r="J7" s="150" t="s">
        <v>76</v>
      </c>
      <c r="K7" s="65"/>
    </row>
    <row r="8" spans="1:11" ht="15" hidden="1" customHeight="1" x14ac:dyDescent="0.2">
      <c r="A8" s="106" t="s">
        <v>77</v>
      </c>
      <c r="B8" s="107">
        <v>0</v>
      </c>
      <c r="C8" s="107">
        <v>0</v>
      </c>
      <c r="D8" s="107">
        <v>0</v>
      </c>
      <c r="E8" s="108">
        <v>0</v>
      </c>
      <c r="F8" s="108">
        <v>0</v>
      </c>
      <c r="G8" s="107">
        <v>0</v>
      </c>
      <c r="H8" s="107">
        <v>0</v>
      </c>
      <c r="I8" s="107">
        <v>0</v>
      </c>
      <c r="J8" s="107">
        <v>0</v>
      </c>
      <c r="K8" s="91"/>
    </row>
    <row r="9" spans="1:11" ht="15" hidden="1" customHeight="1" x14ac:dyDescent="0.2">
      <c r="A9" s="155" t="s">
        <v>78</v>
      </c>
      <c r="B9" s="67">
        <v>0</v>
      </c>
      <c r="C9" s="67">
        <v>0</v>
      </c>
      <c r="D9" s="111">
        <v>0</v>
      </c>
      <c r="E9" s="112">
        <v>0</v>
      </c>
      <c r="F9" s="112">
        <v>0</v>
      </c>
      <c r="G9" s="111">
        <v>0</v>
      </c>
      <c r="H9" s="67">
        <v>0</v>
      </c>
      <c r="I9" s="67">
        <v>0</v>
      </c>
      <c r="J9" s="67">
        <v>0</v>
      </c>
      <c r="K9" s="98"/>
    </row>
    <row r="10" spans="1:11" ht="15" hidden="1" customHeight="1" x14ac:dyDescent="0.2">
      <c r="A10" s="155" t="s">
        <v>79</v>
      </c>
      <c r="B10" s="67">
        <v>0</v>
      </c>
      <c r="C10" s="67">
        <v>0</v>
      </c>
      <c r="D10" s="111">
        <v>0</v>
      </c>
      <c r="E10" s="112">
        <v>0</v>
      </c>
      <c r="F10" s="112">
        <v>0</v>
      </c>
      <c r="G10" s="111">
        <v>0</v>
      </c>
      <c r="H10" s="67">
        <v>0</v>
      </c>
      <c r="I10" s="67">
        <v>0</v>
      </c>
      <c r="J10" s="67">
        <v>0</v>
      </c>
      <c r="K10" s="98"/>
    </row>
    <row r="11" spans="1:11" ht="15" hidden="1" customHeight="1" x14ac:dyDescent="0.2">
      <c r="A11" s="155" t="s">
        <v>80</v>
      </c>
      <c r="B11" s="67">
        <v>0</v>
      </c>
      <c r="C11" s="67">
        <v>0</v>
      </c>
      <c r="D11" s="111">
        <v>0</v>
      </c>
      <c r="E11" s="112">
        <v>0</v>
      </c>
      <c r="F11" s="112">
        <v>0</v>
      </c>
      <c r="G11" s="111">
        <v>0</v>
      </c>
      <c r="H11" s="67">
        <v>0</v>
      </c>
      <c r="I11" s="67">
        <v>0</v>
      </c>
      <c r="J11" s="67">
        <v>0</v>
      </c>
      <c r="K11" s="98"/>
    </row>
    <row r="12" spans="1:11" ht="15" hidden="1" customHeight="1" x14ac:dyDescent="0.2">
      <c r="A12" s="155" t="s">
        <v>81</v>
      </c>
      <c r="B12" s="67">
        <v>0</v>
      </c>
      <c r="C12" s="67">
        <v>0</v>
      </c>
      <c r="D12" s="111">
        <v>0</v>
      </c>
      <c r="E12" s="112">
        <v>0</v>
      </c>
      <c r="F12" s="112">
        <v>0</v>
      </c>
      <c r="G12" s="111">
        <v>0</v>
      </c>
      <c r="H12" s="67">
        <v>0</v>
      </c>
      <c r="I12" s="67">
        <v>0</v>
      </c>
      <c r="J12" s="67">
        <v>0</v>
      </c>
      <c r="K12" s="98"/>
    </row>
    <row r="13" spans="1:11" ht="15" hidden="1" customHeight="1" x14ac:dyDescent="0.2">
      <c r="A13" s="155" t="s">
        <v>82</v>
      </c>
      <c r="B13" s="67">
        <v>0</v>
      </c>
      <c r="C13" s="67">
        <v>0</v>
      </c>
      <c r="D13" s="111">
        <v>0</v>
      </c>
      <c r="E13" s="112">
        <v>0</v>
      </c>
      <c r="F13" s="112">
        <v>0</v>
      </c>
      <c r="G13" s="111">
        <v>0</v>
      </c>
      <c r="H13" s="67">
        <v>0</v>
      </c>
      <c r="I13" s="67">
        <v>0</v>
      </c>
      <c r="J13" s="67">
        <v>0</v>
      </c>
      <c r="K13" s="98"/>
    </row>
    <row r="14" spans="1:11" ht="15" hidden="1" customHeight="1" x14ac:dyDescent="0.2">
      <c r="A14" s="155" t="s">
        <v>83</v>
      </c>
      <c r="B14" s="67">
        <v>0</v>
      </c>
      <c r="C14" s="67">
        <v>0</v>
      </c>
      <c r="D14" s="111">
        <v>0</v>
      </c>
      <c r="E14" s="112">
        <v>0</v>
      </c>
      <c r="F14" s="112">
        <v>0</v>
      </c>
      <c r="G14" s="111">
        <v>0</v>
      </c>
      <c r="H14" s="67">
        <v>0</v>
      </c>
      <c r="I14" s="67">
        <v>0</v>
      </c>
      <c r="J14" s="67">
        <v>0</v>
      </c>
      <c r="K14" s="98"/>
    </row>
    <row r="15" spans="1:11" ht="15" hidden="1" customHeight="1" x14ac:dyDescent="0.2">
      <c r="A15" s="155" t="s">
        <v>84</v>
      </c>
      <c r="B15" s="67">
        <v>0</v>
      </c>
      <c r="C15" s="67">
        <v>0</v>
      </c>
      <c r="D15" s="111">
        <v>0</v>
      </c>
      <c r="E15" s="112">
        <v>0</v>
      </c>
      <c r="F15" s="112">
        <v>0</v>
      </c>
      <c r="G15" s="111">
        <v>0</v>
      </c>
      <c r="H15" s="67">
        <v>0</v>
      </c>
      <c r="I15" s="67">
        <v>0</v>
      </c>
      <c r="J15" s="67">
        <v>0</v>
      </c>
      <c r="K15" s="98"/>
    </row>
    <row r="16" spans="1:11" ht="15" hidden="1" customHeight="1" x14ac:dyDescent="0.2">
      <c r="A16" s="156" t="s">
        <v>85</v>
      </c>
      <c r="B16" s="66">
        <v>0</v>
      </c>
      <c r="C16" s="66">
        <v>0</v>
      </c>
      <c r="D16" s="66">
        <v>0</v>
      </c>
      <c r="E16" s="157">
        <v>0</v>
      </c>
      <c r="F16" s="157">
        <v>0</v>
      </c>
      <c r="G16" s="66">
        <v>0</v>
      </c>
      <c r="H16" s="66">
        <v>0</v>
      </c>
      <c r="I16" s="66">
        <v>0</v>
      </c>
      <c r="J16" s="66">
        <v>0</v>
      </c>
      <c r="K16" s="91"/>
    </row>
    <row r="17" spans="1:11" ht="15" hidden="1" customHeight="1" x14ac:dyDescent="0.2">
      <c r="A17" s="155" t="s">
        <v>86</v>
      </c>
      <c r="B17" s="67">
        <v>0</v>
      </c>
      <c r="C17" s="67">
        <v>0</v>
      </c>
      <c r="D17" s="111">
        <v>0</v>
      </c>
      <c r="E17" s="112">
        <v>0</v>
      </c>
      <c r="F17" s="112">
        <v>0</v>
      </c>
      <c r="G17" s="111">
        <v>0</v>
      </c>
      <c r="H17" s="67">
        <v>0</v>
      </c>
      <c r="I17" s="67">
        <v>0</v>
      </c>
      <c r="J17" s="67">
        <v>0</v>
      </c>
      <c r="K17" s="98"/>
    </row>
    <row r="18" spans="1:11" ht="15" hidden="1" customHeight="1" x14ac:dyDescent="0.2">
      <c r="A18" s="155" t="s">
        <v>87</v>
      </c>
      <c r="B18" s="67">
        <v>0</v>
      </c>
      <c r="C18" s="67">
        <v>0</v>
      </c>
      <c r="D18" s="111">
        <v>0</v>
      </c>
      <c r="E18" s="112">
        <v>0</v>
      </c>
      <c r="F18" s="112">
        <v>0</v>
      </c>
      <c r="G18" s="111">
        <v>0</v>
      </c>
      <c r="H18" s="67">
        <v>0</v>
      </c>
      <c r="I18" s="67">
        <v>0</v>
      </c>
      <c r="J18" s="67">
        <v>0</v>
      </c>
      <c r="K18" s="98"/>
    </row>
    <row r="19" spans="1:11" ht="15" hidden="1" customHeight="1" x14ac:dyDescent="0.2">
      <c r="A19" s="155" t="s">
        <v>88</v>
      </c>
      <c r="B19" s="67">
        <v>0</v>
      </c>
      <c r="C19" s="67">
        <v>0</v>
      </c>
      <c r="D19" s="111">
        <v>0</v>
      </c>
      <c r="E19" s="112">
        <v>0</v>
      </c>
      <c r="F19" s="112">
        <v>0</v>
      </c>
      <c r="G19" s="111">
        <v>0</v>
      </c>
      <c r="H19" s="67">
        <v>0</v>
      </c>
      <c r="I19" s="67">
        <v>0</v>
      </c>
      <c r="J19" s="67">
        <v>0</v>
      </c>
      <c r="K19" s="98"/>
    </row>
    <row r="20" spans="1:11" ht="15" hidden="1" customHeight="1" x14ac:dyDescent="0.2">
      <c r="A20" s="155" t="s">
        <v>89</v>
      </c>
      <c r="B20" s="67">
        <v>0</v>
      </c>
      <c r="C20" s="67">
        <v>0</v>
      </c>
      <c r="D20" s="111">
        <v>0</v>
      </c>
      <c r="E20" s="112">
        <v>0</v>
      </c>
      <c r="F20" s="112">
        <v>0</v>
      </c>
      <c r="G20" s="111">
        <v>0</v>
      </c>
      <c r="H20" s="67">
        <v>0</v>
      </c>
      <c r="I20" s="67">
        <v>0</v>
      </c>
      <c r="J20" s="67">
        <v>0</v>
      </c>
      <c r="K20" s="98"/>
    </row>
    <row r="21" spans="1:11" ht="15" hidden="1" customHeight="1" x14ac:dyDescent="0.2">
      <c r="A21" s="155" t="s">
        <v>90</v>
      </c>
      <c r="B21" s="67">
        <v>0</v>
      </c>
      <c r="C21" s="67">
        <v>0</v>
      </c>
      <c r="D21" s="111">
        <v>0</v>
      </c>
      <c r="E21" s="112">
        <v>0</v>
      </c>
      <c r="F21" s="112">
        <v>0</v>
      </c>
      <c r="G21" s="111">
        <v>0</v>
      </c>
      <c r="H21" s="67">
        <v>0</v>
      </c>
      <c r="I21" s="67">
        <v>0</v>
      </c>
      <c r="J21" s="67">
        <v>0</v>
      </c>
      <c r="K21" s="98"/>
    </row>
    <row r="22" spans="1:11" ht="15" hidden="1" customHeight="1" x14ac:dyDescent="0.2">
      <c r="A22" s="155" t="s">
        <v>91</v>
      </c>
      <c r="B22" s="67">
        <v>0</v>
      </c>
      <c r="C22" s="67">
        <v>0</v>
      </c>
      <c r="D22" s="111">
        <v>0</v>
      </c>
      <c r="E22" s="112">
        <v>0</v>
      </c>
      <c r="F22" s="112">
        <v>0</v>
      </c>
      <c r="G22" s="111">
        <v>0</v>
      </c>
      <c r="H22" s="67">
        <v>0</v>
      </c>
      <c r="I22" s="67">
        <v>0</v>
      </c>
      <c r="J22" s="67">
        <v>0</v>
      </c>
      <c r="K22" s="98"/>
    </row>
    <row r="23" spans="1:11" ht="15" hidden="1" customHeight="1" x14ac:dyDescent="0.2">
      <c r="A23" s="155" t="s">
        <v>92</v>
      </c>
      <c r="B23" s="67">
        <v>0</v>
      </c>
      <c r="C23" s="67">
        <v>0</v>
      </c>
      <c r="D23" s="111">
        <v>0</v>
      </c>
      <c r="E23" s="112">
        <v>0</v>
      </c>
      <c r="F23" s="112">
        <v>0</v>
      </c>
      <c r="G23" s="111">
        <v>0</v>
      </c>
      <c r="H23" s="67">
        <v>0</v>
      </c>
      <c r="I23" s="67">
        <v>0</v>
      </c>
      <c r="J23" s="67">
        <v>0</v>
      </c>
      <c r="K23" s="98"/>
    </row>
    <row r="24" spans="1:11" ht="15" hidden="1" customHeight="1" x14ac:dyDescent="0.2">
      <c r="A24" s="155" t="s">
        <v>93</v>
      </c>
      <c r="B24" s="67">
        <v>0</v>
      </c>
      <c r="C24" s="67">
        <v>0</v>
      </c>
      <c r="D24" s="111">
        <v>0</v>
      </c>
      <c r="E24" s="112">
        <v>0</v>
      </c>
      <c r="F24" s="112">
        <v>0</v>
      </c>
      <c r="G24" s="111">
        <v>0</v>
      </c>
      <c r="H24" s="67">
        <v>0</v>
      </c>
      <c r="I24" s="67">
        <v>0</v>
      </c>
      <c r="J24" s="67">
        <v>0</v>
      </c>
      <c r="K24" s="98"/>
    </row>
    <row r="25" spans="1:11" ht="15" hidden="1" customHeight="1" x14ac:dyDescent="0.2">
      <c r="A25" s="158" t="s">
        <v>94</v>
      </c>
      <c r="B25" s="115">
        <v>0</v>
      </c>
      <c r="C25" s="115">
        <v>0</v>
      </c>
      <c r="D25" s="111">
        <v>0</v>
      </c>
      <c r="E25" s="116">
        <v>0</v>
      </c>
      <c r="F25" s="116">
        <v>0</v>
      </c>
      <c r="G25" s="117">
        <v>0</v>
      </c>
      <c r="H25" s="115">
        <v>0</v>
      </c>
      <c r="I25" s="115">
        <v>0</v>
      </c>
      <c r="J25" s="115">
        <v>0</v>
      </c>
      <c r="K25" s="98"/>
    </row>
    <row r="26" spans="1:11" ht="15" customHeight="1" x14ac:dyDescent="0.2">
      <c r="A26" s="332" t="s">
        <v>95</v>
      </c>
      <c r="B26" s="352">
        <v>0.9</v>
      </c>
      <c r="C26" s="352">
        <v>0.9</v>
      </c>
      <c r="D26" s="352">
        <v>0</v>
      </c>
      <c r="E26" s="353">
        <v>1900</v>
      </c>
      <c r="F26" s="353">
        <v>1900</v>
      </c>
      <c r="G26" s="352">
        <v>0</v>
      </c>
      <c r="H26" s="352">
        <v>1.7</v>
      </c>
      <c r="I26" s="352">
        <v>1.7</v>
      </c>
      <c r="J26" s="352">
        <v>0</v>
      </c>
      <c r="K26" s="91"/>
    </row>
    <row r="27" spans="1:11" ht="15" hidden="1" customHeight="1" x14ac:dyDescent="0.2">
      <c r="A27" s="359" t="s">
        <v>96</v>
      </c>
      <c r="B27" s="358">
        <v>0</v>
      </c>
      <c r="C27" s="358">
        <v>0</v>
      </c>
      <c r="D27" s="356">
        <v>0</v>
      </c>
      <c r="E27" s="357">
        <v>0</v>
      </c>
      <c r="F27" s="357">
        <v>0</v>
      </c>
      <c r="G27" s="356">
        <v>0</v>
      </c>
      <c r="H27" s="358">
        <v>0</v>
      </c>
      <c r="I27" s="358">
        <v>0</v>
      </c>
      <c r="J27" s="358">
        <v>0</v>
      </c>
      <c r="K27" s="98"/>
    </row>
    <row r="28" spans="1:11" ht="15" hidden="1" customHeight="1" x14ac:dyDescent="0.2">
      <c r="A28" s="359" t="s">
        <v>97</v>
      </c>
      <c r="B28" s="358">
        <v>0</v>
      </c>
      <c r="C28" s="358">
        <v>0</v>
      </c>
      <c r="D28" s="356">
        <v>0</v>
      </c>
      <c r="E28" s="357">
        <v>0</v>
      </c>
      <c r="F28" s="357">
        <v>0</v>
      </c>
      <c r="G28" s="356">
        <v>0</v>
      </c>
      <c r="H28" s="358">
        <v>0</v>
      </c>
      <c r="I28" s="358">
        <v>0</v>
      </c>
      <c r="J28" s="358">
        <v>0</v>
      </c>
      <c r="K28" s="98"/>
    </row>
    <row r="29" spans="1:11" ht="15" hidden="1" customHeight="1" x14ac:dyDescent="0.2">
      <c r="A29" s="359" t="s">
        <v>98</v>
      </c>
      <c r="B29" s="358">
        <v>0</v>
      </c>
      <c r="C29" s="358">
        <v>0</v>
      </c>
      <c r="D29" s="356">
        <v>0</v>
      </c>
      <c r="E29" s="357">
        <v>0</v>
      </c>
      <c r="F29" s="357">
        <v>0</v>
      </c>
      <c r="G29" s="356">
        <v>0</v>
      </c>
      <c r="H29" s="358">
        <v>0</v>
      </c>
      <c r="I29" s="358">
        <v>0</v>
      </c>
      <c r="J29" s="358">
        <v>0</v>
      </c>
      <c r="K29" s="98"/>
    </row>
    <row r="30" spans="1:11" ht="15" customHeight="1" x14ac:dyDescent="0.2">
      <c r="A30" s="500" t="s">
        <v>99</v>
      </c>
      <c r="B30" s="504">
        <v>0.9</v>
      </c>
      <c r="C30" s="504">
        <v>0.9</v>
      </c>
      <c r="D30" s="505">
        <v>0</v>
      </c>
      <c r="E30" s="506">
        <v>1900</v>
      </c>
      <c r="F30" s="506">
        <v>1900</v>
      </c>
      <c r="G30" s="505">
        <v>0</v>
      </c>
      <c r="H30" s="504">
        <v>1.7</v>
      </c>
      <c r="I30" s="504">
        <v>1.7</v>
      </c>
      <c r="J30" s="504">
        <v>0</v>
      </c>
      <c r="K30" s="159"/>
    </row>
    <row r="31" spans="1:11" ht="15" customHeight="1" x14ac:dyDescent="0.2">
      <c r="A31" s="332" t="s">
        <v>100</v>
      </c>
      <c r="B31" s="352">
        <v>8.9</v>
      </c>
      <c r="C31" s="352">
        <v>8.9</v>
      </c>
      <c r="D31" s="352">
        <v>0</v>
      </c>
      <c r="E31" s="353">
        <v>869.88764044943832</v>
      </c>
      <c r="F31" s="353">
        <v>738.31011235955066</v>
      </c>
      <c r="G31" s="352">
        <v>-15.1</v>
      </c>
      <c r="H31" s="352">
        <v>7.7</v>
      </c>
      <c r="I31" s="352">
        <v>6.6</v>
      </c>
      <c r="J31" s="352">
        <v>-14.3</v>
      </c>
      <c r="K31" s="91"/>
    </row>
    <row r="32" spans="1:11" ht="15" customHeight="1" x14ac:dyDescent="0.2">
      <c r="A32" s="500" t="s">
        <v>101</v>
      </c>
      <c r="B32" s="504">
        <v>8.3000000000000007</v>
      </c>
      <c r="C32" s="504">
        <v>8.3000000000000007</v>
      </c>
      <c r="D32" s="505">
        <v>0</v>
      </c>
      <c r="E32" s="506">
        <v>868</v>
      </c>
      <c r="F32" s="506">
        <v>721.2</v>
      </c>
      <c r="G32" s="505">
        <v>-16.899999999999999</v>
      </c>
      <c r="H32" s="504">
        <v>7.2</v>
      </c>
      <c r="I32" s="504">
        <v>6</v>
      </c>
      <c r="J32" s="504">
        <v>-16.7</v>
      </c>
      <c r="K32" s="159"/>
    </row>
    <row r="33" spans="1:11" ht="15" hidden="1" customHeight="1" x14ac:dyDescent="0.2">
      <c r="A33" s="500" t="s">
        <v>102</v>
      </c>
      <c r="B33" s="504">
        <v>0</v>
      </c>
      <c r="C33" s="504">
        <v>0</v>
      </c>
      <c r="D33" s="505">
        <v>0</v>
      </c>
      <c r="E33" s="506">
        <v>0</v>
      </c>
      <c r="F33" s="506">
        <v>0</v>
      </c>
      <c r="G33" s="505">
        <v>0</v>
      </c>
      <c r="H33" s="504">
        <v>0</v>
      </c>
      <c r="I33" s="504">
        <v>0</v>
      </c>
      <c r="J33" s="504">
        <v>0</v>
      </c>
      <c r="K33" s="98"/>
    </row>
    <row r="34" spans="1:11" ht="15" customHeight="1" x14ac:dyDescent="0.2">
      <c r="A34" s="500" t="s">
        <v>103</v>
      </c>
      <c r="B34" s="504">
        <v>0.6</v>
      </c>
      <c r="C34" s="504">
        <v>0.6</v>
      </c>
      <c r="D34" s="505">
        <v>0</v>
      </c>
      <c r="E34" s="506">
        <v>896</v>
      </c>
      <c r="F34" s="506">
        <v>975</v>
      </c>
      <c r="G34" s="505">
        <v>8.8000000000000007</v>
      </c>
      <c r="H34" s="504">
        <v>0.5</v>
      </c>
      <c r="I34" s="504">
        <v>0.6</v>
      </c>
      <c r="J34" s="504">
        <v>20</v>
      </c>
      <c r="K34" s="98"/>
    </row>
    <row r="35" spans="1:11" ht="15" hidden="1" customHeight="1" x14ac:dyDescent="0.2">
      <c r="A35" s="359" t="s">
        <v>104</v>
      </c>
      <c r="B35" s="358">
        <v>0</v>
      </c>
      <c r="C35" s="358">
        <v>0</v>
      </c>
      <c r="D35" s="356">
        <v>0</v>
      </c>
      <c r="E35" s="357">
        <v>0</v>
      </c>
      <c r="F35" s="357">
        <v>0</v>
      </c>
      <c r="G35" s="356">
        <v>0</v>
      </c>
      <c r="H35" s="358">
        <v>0</v>
      </c>
      <c r="I35" s="358">
        <v>0</v>
      </c>
      <c r="J35" s="358">
        <v>0</v>
      </c>
      <c r="K35" s="98"/>
    </row>
    <row r="36" spans="1:11" ht="15" customHeight="1" x14ac:dyDescent="0.2">
      <c r="A36" s="332" t="s">
        <v>105</v>
      </c>
      <c r="B36" s="352">
        <v>152.60000000000002</v>
      </c>
      <c r="C36" s="352">
        <v>142.70000000000002</v>
      </c>
      <c r="D36" s="352">
        <v>-6.5</v>
      </c>
      <c r="E36" s="353">
        <v>1564.9220183486236</v>
      </c>
      <c r="F36" s="353">
        <v>1309.5178696566222</v>
      </c>
      <c r="G36" s="352">
        <v>-16.3</v>
      </c>
      <c r="H36" s="352">
        <v>238.79999999999998</v>
      </c>
      <c r="I36" s="352">
        <v>186.9</v>
      </c>
      <c r="J36" s="352">
        <v>-21.7</v>
      </c>
      <c r="K36" s="91"/>
    </row>
    <row r="37" spans="1:11" ht="15" customHeight="1" x14ac:dyDescent="0.2">
      <c r="A37" s="500" t="s">
        <v>106</v>
      </c>
      <c r="B37" s="504">
        <v>106.7</v>
      </c>
      <c r="C37" s="504">
        <v>97.3</v>
      </c>
      <c r="D37" s="505">
        <v>-8.8000000000000007</v>
      </c>
      <c r="E37" s="506">
        <v>1712</v>
      </c>
      <c r="F37" s="506">
        <v>1310</v>
      </c>
      <c r="G37" s="505">
        <v>-23.5</v>
      </c>
      <c r="H37" s="504">
        <v>182.7</v>
      </c>
      <c r="I37" s="504">
        <v>127.5</v>
      </c>
      <c r="J37" s="504">
        <v>-30.2</v>
      </c>
      <c r="K37" s="98"/>
    </row>
    <row r="38" spans="1:11" ht="15" customHeight="1" x14ac:dyDescent="0.2">
      <c r="A38" s="500" t="s">
        <v>107</v>
      </c>
      <c r="B38" s="504">
        <v>19.100000000000001</v>
      </c>
      <c r="C38" s="504">
        <v>22.6</v>
      </c>
      <c r="D38" s="505">
        <v>18.3</v>
      </c>
      <c r="E38" s="506">
        <v>1557</v>
      </c>
      <c r="F38" s="506">
        <v>1540</v>
      </c>
      <c r="G38" s="505">
        <v>-1.1000000000000001</v>
      </c>
      <c r="H38" s="504">
        <v>29.7</v>
      </c>
      <c r="I38" s="504">
        <v>34.799999999999997</v>
      </c>
      <c r="J38" s="504">
        <v>17.2</v>
      </c>
      <c r="K38" s="98"/>
    </row>
    <row r="39" spans="1:11" ht="15" customHeight="1" x14ac:dyDescent="0.2">
      <c r="A39" s="500" t="s">
        <v>108</v>
      </c>
      <c r="B39" s="504">
        <v>26.8</v>
      </c>
      <c r="C39" s="504">
        <v>22.8</v>
      </c>
      <c r="D39" s="505">
        <v>-14.9</v>
      </c>
      <c r="E39" s="506">
        <v>985</v>
      </c>
      <c r="F39" s="506">
        <v>1079</v>
      </c>
      <c r="G39" s="505">
        <v>9.5</v>
      </c>
      <c r="H39" s="504">
        <v>26.4</v>
      </c>
      <c r="I39" s="504">
        <v>24.6</v>
      </c>
      <c r="J39" s="504">
        <v>-6.8</v>
      </c>
      <c r="K39" s="98"/>
    </row>
    <row r="40" spans="1:11" ht="15" hidden="1" customHeight="1" x14ac:dyDescent="0.2">
      <c r="A40" s="324" t="s">
        <v>109</v>
      </c>
      <c r="B40" s="380">
        <v>0</v>
      </c>
      <c r="C40" s="380">
        <v>0</v>
      </c>
      <c r="D40" s="380">
        <v>0</v>
      </c>
      <c r="E40" s="381">
        <v>0</v>
      </c>
      <c r="F40" s="381">
        <v>0</v>
      </c>
      <c r="G40" s="380">
        <v>0</v>
      </c>
      <c r="H40" s="380">
        <v>0</v>
      </c>
      <c r="I40" s="380">
        <v>0</v>
      </c>
      <c r="J40" s="380">
        <v>0</v>
      </c>
      <c r="K40" s="91"/>
    </row>
    <row r="41" spans="1:11" ht="15" customHeight="1" x14ac:dyDescent="0.2">
      <c r="A41" s="332" t="s">
        <v>110</v>
      </c>
      <c r="B41" s="352">
        <v>162.40000000000003</v>
      </c>
      <c r="C41" s="352">
        <v>152.50000000000003</v>
      </c>
      <c r="D41" s="352">
        <v>-6.1</v>
      </c>
      <c r="E41" s="353">
        <v>1528.6890394088666</v>
      </c>
      <c r="F41" s="353">
        <v>1279.6666229508194</v>
      </c>
      <c r="G41" s="352">
        <v>-16.3</v>
      </c>
      <c r="H41" s="352">
        <v>248.2</v>
      </c>
      <c r="I41" s="352">
        <v>195.20000000000002</v>
      </c>
      <c r="J41" s="352">
        <v>-21.4</v>
      </c>
      <c r="K41" s="91"/>
    </row>
    <row r="42" spans="1:11" ht="15" customHeight="1" x14ac:dyDescent="0.2">
      <c r="A42" s="429" t="s">
        <v>56</v>
      </c>
      <c r="B42" s="419">
        <v>162.40000000000003</v>
      </c>
      <c r="C42" s="419">
        <v>152.50000000000003</v>
      </c>
      <c r="D42" s="419">
        <v>-6.1</v>
      </c>
      <c r="E42" s="420">
        <v>1528.6890394088666</v>
      </c>
      <c r="F42" s="420">
        <v>1279.6666229508194</v>
      </c>
      <c r="G42" s="419">
        <v>-16.3</v>
      </c>
      <c r="H42" s="419">
        <v>248.2</v>
      </c>
      <c r="I42" s="419">
        <v>195.20000000000002</v>
      </c>
      <c r="J42" s="419">
        <v>-21.4</v>
      </c>
      <c r="K42" s="91"/>
    </row>
    <row r="43" spans="1:11" ht="15" customHeight="1" x14ac:dyDescent="0.2">
      <c r="A43" s="102" t="s">
        <v>6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</row>
    <row r="44" spans="1:11" ht="15" customHeight="1" x14ac:dyDescent="0.2">
      <c r="A44" s="102" t="s">
        <v>170</v>
      </c>
      <c r="B44" s="63"/>
      <c r="C44" s="63"/>
      <c r="D44" s="63"/>
      <c r="E44" s="63"/>
      <c r="F44" s="63"/>
      <c r="G44" s="63"/>
      <c r="H44" s="63"/>
      <c r="I44" s="63"/>
      <c r="J44" s="63"/>
      <c r="K44" s="63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 gridLinesSet="0"/>
  <pageMargins left="0.51180599999999998" right="0.51180599999999998" top="0.78750000000000009" bottom="0.78750000000000009" header="0.5" footer="0.5"/>
  <pageSetup paperSize="9" orientation="portrait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L49"/>
  <sheetViews>
    <sheetView workbookViewId="0">
      <pane xSplit="1" ySplit="7" topLeftCell="B8" activePane="bottomRight" state="frozen"/>
      <selection activeCell="U24" sqref="U24"/>
      <selection pane="topRight" activeCell="U24" sqref="U24"/>
      <selection pane="bottomLeft" activeCell="U24" sqref="U24"/>
      <selection pane="bottomRight" activeCell="M32" sqref="M32"/>
    </sheetView>
  </sheetViews>
  <sheetFormatPr defaultColWidth="11.42578125" defaultRowHeight="12.75" customHeight="1" x14ac:dyDescent="0.2"/>
  <cols>
    <col min="1" max="1" width="30.5703125" style="149" customWidth="1"/>
    <col min="2" max="3" width="11.28515625" style="149" customWidth="1"/>
    <col min="4" max="4" width="11.140625" style="149" customWidth="1"/>
    <col min="5" max="6" width="11.28515625" style="149" customWidth="1"/>
    <col min="7" max="7" width="11.42578125" style="149" customWidth="1"/>
    <col min="8" max="9" width="11.28515625" style="149" customWidth="1"/>
    <col min="10" max="10" width="12" style="149" customWidth="1"/>
    <col min="11" max="220" width="11.42578125" style="149" customWidth="1"/>
  </cols>
  <sheetData>
    <row r="1" spans="1:11" ht="40.5" customHeight="1" x14ac:dyDescent="0.2">
      <c r="A1" s="570"/>
      <c r="B1" s="570"/>
      <c r="C1" s="570"/>
      <c r="D1" s="570"/>
      <c r="E1" s="570"/>
      <c r="F1" s="570"/>
      <c r="G1" s="570"/>
      <c r="H1" s="570"/>
      <c r="I1" s="570"/>
      <c r="J1" s="570"/>
    </row>
    <row r="2" spans="1:11" ht="15" customHeight="1" x14ac:dyDescent="0.2">
      <c r="A2" s="570"/>
      <c r="B2" s="570"/>
      <c r="C2" s="570"/>
      <c r="D2" s="570"/>
      <c r="E2" s="570"/>
      <c r="F2" s="570"/>
      <c r="G2" s="570"/>
      <c r="H2" s="570"/>
      <c r="I2" s="570"/>
      <c r="J2" s="570"/>
    </row>
    <row r="3" spans="1:11" ht="15" customHeight="1" x14ac:dyDescent="0.2">
      <c r="A3" s="570"/>
      <c r="B3" s="570"/>
      <c r="C3" s="570"/>
      <c r="D3" s="570"/>
      <c r="E3" s="570"/>
      <c r="F3" s="570"/>
      <c r="G3" s="570"/>
      <c r="H3" s="570"/>
      <c r="I3" s="570"/>
      <c r="J3" s="570"/>
    </row>
    <row r="4" spans="1:11" ht="15" customHeight="1" x14ac:dyDescent="0.2">
      <c r="A4" s="570"/>
      <c r="B4" s="570"/>
      <c r="C4" s="570"/>
      <c r="D4" s="570"/>
      <c r="E4" s="570"/>
      <c r="F4" s="570"/>
      <c r="G4" s="570"/>
      <c r="H4" s="570"/>
      <c r="I4" s="570"/>
      <c r="J4" s="570"/>
    </row>
    <row r="5" spans="1:11" ht="19.5" customHeight="1" x14ac:dyDescent="0.2">
      <c r="A5" s="584" t="s">
        <v>63</v>
      </c>
      <c r="B5" s="589" t="s">
        <v>64</v>
      </c>
      <c r="C5" s="589"/>
      <c r="D5" s="589"/>
      <c r="E5" s="590" t="s">
        <v>65</v>
      </c>
      <c r="F5" s="590"/>
      <c r="G5" s="590"/>
      <c r="H5" s="589" t="s">
        <v>66</v>
      </c>
      <c r="I5" s="589"/>
      <c r="J5" s="589"/>
    </row>
    <row r="6" spans="1:11" ht="19.5" customHeight="1" x14ac:dyDescent="0.2">
      <c r="A6" s="584"/>
      <c r="B6" s="432" t="s">
        <v>2</v>
      </c>
      <c r="C6" s="432" t="s">
        <v>4</v>
      </c>
      <c r="D6" s="432" t="s">
        <v>67</v>
      </c>
      <c r="E6" s="432" t="s">
        <v>2</v>
      </c>
      <c r="F6" s="432" t="s">
        <v>4</v>
      </c>
      <c r="G6" s="432" t="s">
        <v>67</v>
      </c>
      <c r="H6" s="432" t="s">
        <v>2</v>
      </c>
      <c r="I6" s="432" t="s">
        <v>4</v>
      </c>
      <c r="J6" s="432" t="s">
        <v>67</v>
      </c>
      <c r="K6" s="84"/>
    </row>
    <row r="7" spans="1:11" ht="19.5" customHeight="1" x14ac:dyDescent="0.2">
      <c r="A7" s="586"/>
      <c r="B7" s="433" t="s">
        <v>68</v>
      </c>
      <c r="C7" s="427" t="s">
        <v>69</v>
      </c>
      <c r="D7" s="426" t="s">
        <v>70</v>
      </c>
      <c r="E7" s="427" t="s">
        <v>71</v>
      </c>
      <c r="F7" s="426" t="s">
        <v>72</v>
      </c>
      <c r="G7" s="427" t="s">
        <v>73</v>
      </c>
      <c r="H7" s="425" t="s">
        <v>74</v>
      </c>
      <c r="I7" s="425" t="s">
        <v>75</v>
      </c>
      <c r="J7" s="425" t="s">
        <v>76</v>
      </c>
      <c r="K7" s="408"/>
    </row>
    <row r="8" spans="1:11" ht="15" customHeight="1" x14ac:dyDescent="0.2">
      <c r="A8" s="332" t="s">
        <v>77</v>
      </c>
      <c r="B8" s="352">
        <v>10.3</v>
      </c>
      <c r="C8" s="352">
        <v>28.599999999999998</v>
      </c>
      <c r="D8" s="352">
        <v>177.7</v>
      </c>
      <c r="E8" s="353">
        <v>882.29126213592212</v>
      </c>
      <c r="F8" s="353">
        <v>1190.6958041958042</v>
      </c>
      <c r="G8" s="352">
        <v>35</v>
      </c>
      <c r="H8" s="352">
        <v>9.1</v>
      </c>
      <c r="I8" s="352">
        <v>34</v>
      </c>
      <c r="J8" s="352">
        <v>273.60000000000002</v>
      </c>
      <c r="K8" s="154"/>
    </row>
    <row r="9" spans="1:11" ht="15" hidden="1" customHeight="1" x14ac:dyDescent="0.2">
      <c r="A9" s="325" t="s">
        <v>78</v>
      </c>
      <c r="B9" s="358">
        <v>0</v>
      </c>
      <c r="C9" s="358">
        <v>0</v>
      </c>
      <c r="D9" s="356">
        <v>0</v>
      </c>
      <c r="E9" s="357">
        <v>0</v>
      </c>
      <c r="F9" s="357">
        <v>0</v>
      </c>
      <c r="G9" s="356">
        <v>0</v>
      </c>
      <c r="H9" s="358">
        <v>0</v>
      </c>
      <c r="I9" s="358">
        <v>0</v>
      </c>
      <c r="J9" s="358">
        <v>0</v>
      </c>
      <c r="K9" s="154"/>
    </row>
    <row r="10" spans="1:11" ht="15" hidden="1" customHeight="1" x14ac:dyDescent="0.2">
      <c r="A10" s="325" t="s">
        <v>79</v>
      </c>
      <c r="B10" s="358">
        <v>0</v>
      </c>
      <c r="C10" s="358">
        <v>0</v>
      </c>
      <c r="D10" s="356">
        <v>0</v>
      </c>
      <c r="E10" s="357">
        <v>0</v>
      </c>
      <c r="F10" s="357">
        <v>0</v>
      </c>
      <c r="G10" s="356">
        <v>0</v>
      </c>
      <c r="H10" s="358">
        <v>0</v>
      </c>
      <c r="I10" s="358">
        <v>0</v>
      </c>
      <c r="J10" s="358">
        <v>0</v>
      </c>
      <c r="K10" s="154"/>
    </row>
    <row r="11" spans="1:11" ht="15" hidden="1" customHeight="1" x14ac:dyDescent="0.2">
      <c r="A11" s="325" t="s">
        <v>80</v>
      </c>
      <c r="B11" s="358">
        <v>0</v>
      </c>
      <c r="C11" s="358">
        <v>0</v>
      </c>
      <c r="D11" s="356">
        <v>0</v>
      </c>
      <c r="E11" s="357">
        <v>0</v>
      </c>
      <c r="F11" s="357">
        <v>0</v>
      </c>
      <c r="G11" s="356">
        <v>0</v>
      </c>
      <c r="H11" s="358">
        <v>0</v>
      </c>
      <c r="I11" s="358">
        <v>0</v>
      </c>
      <c r="J11" s="358">
        <v>0</v>
      </c>
      <c r="K11" s="154"/>
    </row>
    <row r="12" spans="1:11" ht="15" customHeight="1" x14ac:dyDescent="0.2">
      <c r="A12" s="500" t="s">
        <v>81</v>
      </c>
      <c r="B12" s="504">
        <v>2.7</v>
      </c>
      <c r="C12" s="504">
        <v>2.7</v>
      </c>
      <c r="D12" s="505">
        <v>0</v>
      </c>
      <c r="E12" s="506">
        <v>900</v>
      </c>
      <c r="F12" s="506">
        <v>900</v>
      </c>
      <c r="G12" s="505">
        <v>0</v>
      </c>
      <c r="H12" s="504">
        <v>2.4</v>
      </c>
      <c r="I12" s="504">
        <v>2.4</v>
      </c>
      <c r="J12" s="504">
        <v>0</v>
      </c>
      <c r="K12" s="161"/>
    </row>
    <row r="13" spans="1:11" ht="15" hidden="1" customHeight="1" x14ac:dyDescent="0.2">
      <c r="A13" s="500" t="s">
        <v>82</v>
      </c>
      <c r="B13" s="504">
        <v>0</v>
      </c>
      <c r="C13" s="504">
        <v>0</v>
      </c>
      <c r="D13" s="505">
        <v>0</v>
      </c>
      <c r="E13" s="506">
        <v>0</v>
      </c>
      <c r="F13" s="506">
        <v>0</v>
      </c>
      <c r="G13" s="505">
        <v>0</v>
      </c>
      <c r="H13" s="504">
        <v>0</v>
      </c>
      <c r="I13" s="504">
        <v>0</v>
      </c>
      <c r="J13" s="504">
        <v>0</v>
      </c>
      <c r="K13" s="154"/>
    </row>
    <row r="14" spans="1:11" ht="15" hidden="1" customHeight="1" x14ac:dyDescent="0.2">
      <c r="A14" s="500" t="s">
        <v>83</v>
      </c>
      <c r="B14" s="504">
        <v>0</v>
      </c>
      <c r="C14" s="504">
        <v>0</v>
      </c>
      <c r="D14" s="505">
        <v>0</v>
      </c>
      <c r="E14" s="506">
        <v>0</v>
      </c>
      <c r="F14" s="506">
        <v>0</v>
      </c>
      <c r="G14" s="505">
        <v>0</v>
      </c>
      <c r="H14" s="504">
        <v>0</v>
      </c>
      <c r="I14" s="504">
        <v>0</v>
      </c>
      <c r="J14" s="504">
        <v>0</v>
      </c>
      <c r="K14" s="154"/>
    </row>
    <row r="15" spans="1:11" ht="15" customHeight="1" x14ac:dyDescent="0.2">
      <c r="A15" s="500" t="s">
        <v>84</v>
      </c>
      <c r="B15" s="504">
        <v>7.6</v>
      </c>
      <c r="C15" s="504">
        <v>25.9</v>
      </c>
      <c r="D15" s="505">
        <v>240.8</v>
      </c>
      <c r="E15" s="506">
        <v>876</v>
      </c>
      <c r="F15" s="506">
        <v>1221</v>
      </c>
      <c r="G15" s="505">
        <v>39.4</v>
      </c>
      <c r="H15" s="504">
        <v>6.7</v>
      </c>
      <c r="I15" s="504">
        <v>31.6</v>
      </c>
      <c r="J15" s="504">
        <v>371.6</v>
      </c>
      <c r="K15" s="100"/>
    </row>
    <row r="16" spans="1:11" ht="15" customHeight="1" x14ac:dyDescent="0.2">
      <c r="A16" s="332" t="s">
        <v>85</v>
      </c>
      <c r="B16" s="352">
        <v>344.1</v>
      </c>
      <c r="C16" s="352">
        <v>344.6</v>
      </c>
      <c r="D16" s="352">
        <v>0.1</v>
      </c>
      <c r="E16" s="353">
        <v>266.61319400000002</v>
      </c>
      <c r="F16" s="353">
        <v>407.67034242600118</v>
      </c>
      <c r="G16" s="352">
        <v>52.9</v>
      </c>
      <c r="H16" s="352">
        <v>91.800000000000011</v>
      </c>
      <c r="I16" s="352">
        <v>140.4</v>
      </c>
      <c r="J16" s="352">
        <v>52.9</v>
      </c>
      <c r="K16" s="100"/>
    </row>
    <row r="17" spans="1:11" ht="15" customHeight="1" x14ac:dyDescent="0.2">
      <c r="A17" s="500" t="s">
        <v>86</v>
      </c>
      <c r="B17" s="504">
        <v>18.2</v>
      </c>
      <c r="C17" s="504">
        <v>18.100000000000001</v>
      </c>
      <c r="D17" s="505">
        <v>-0.5</v>
      </c>
      <c r="E17" s="506">
        <v>483</v>
      </c>
      <c r="F17" s="506">
        <v>522</v>
      </c>
      <c r="G17" s="505">
        <v>8.1</v>
      </c>
      <c r="H17" s="504">
        <v>8.8000000000000007</v>
      </c>
      <c r="I17" s="504">
        <v>9.4</v>
      </c>
      <c r="J17" s="504">
        <v>6.8</v>
      </c>
      <c r="K17" s="162"/>
    </row>
    <row r="18" spans="1:11" ht="15" customHeight="1" x14ac:dyDescent="0.2">
      <c r="A18" s="500" t="s">
        <v>87</v>
      </c>
      <c r="B18" s="504">
        <v>189.9</v>
      </c>
      <c r="C18" s="504">
        <v>190.5</v>
      </c>
      <c r="D18" s="505">
        <v>0.3</v>
      </c>
      <c r="E18" s="506">
        <v>290</v>
      </c>
      <c r="F18" s="506">
        <v>398</v>
      </c>
      <c r="G18" s="505">
        <v>37.200000000000003</v>
      </c>
      <c r="H18" s="504">
        <v>55.1</v>
      </c>
      <c r="I18" s="504">
        <v>75.8</v>
      </c>
      <c r="J18" s="504">
        <v>37.6</v>
      </c>
      <c r="K18" s="100"/>
    </row>
    <row r="19" spans="1:11" ht="15" hidden="1" customHeight="1" x14ac:dyDescent="0.2">
      <c r="A19" s="500" t="s">
        <v>88</v>
      </c>
      <c r="B19" s="504">
        <v>0</v>
      </c>
      <c r="C19" s="504">
        <v>0</v>
      </c>
      <c r="D19" s="505">
        <v>0</v>
      </c>
      <c r="E19" s="506">
        <v>0</v>
      </c>
      <c r="F19" s="506">
        <v>0</v>
      </c>
      <c r="G19" s="505">
        <v>0</v>
      </c>
      <c r="H19" s="504">
        <v>0</v>
      </c>
      <c r="I19" s="504">
        <v>0</v>
      </c>
      <c r="J19" s="504">
        <v>0</v>
      </c>
      <c r="K19" s="100"/>
    </row>
    <row r="20" spans="1:11" ht="15" hidden="1" customHeight="1" x14ac:dyDescent="0.2">
      <c r="A20" s="500" t="s">
        <v>89</v>
      </c>
      <c r="B20" s="504">
        <v>0</v>
      </c>
      <c r="C20" s="504">
        <v>0</v>
      </c>
      <c r="D20" s="505">
        <v>0</v>
      </c>
      <c r="E20" s="506">
        <v>0</v>
      </c>
      <c r="F20" s="506">
        <v>0</v>
      </c>
      <c r="G20" s="505">
        <v>0</v>
      </c>
      <c r="H20" s="504">
        <v>0</v>
      </c>
      <c r="I20" s="504">
        <v>0</v>
      </c>
      <c r="J20" s="504">
        <v>0</v>
      </c>
      <c r="K20" s="100"/>
    </row>
    <row r="21" spans="1:11" ht="15" hidden="1" customHeight="1" x14ac:dyDescent="0.2">
      <c r="A21" s="500" t="s">
        <v>90</v>
      </c>
      <c r="B21" s="504">
        <v>0</v>
      </c>
      <c r="C21" s="504">
        <v>0</v>
      </c>
      <c r="D21" s="505">
        <v>0</v>
      </c>
      <c r="E21" s="506">
        <v>0</v>
      </c>
      <c r="F21" s="506">
        <v>0</v>
      </c>
      <c r="G21" s="505">
        <v>0</v>
      </c>
      <c r="H21" s="504">
        <v>0</v>
      </c>
      <c r="I21" s="504">
        <v>0</v>
      </c>
      <c r="J21" s="504">
        <v>0</v>
      </c>
      <c r="K21" s="100"/>
    </row>
    <row r="22" spans="1:11" ht="15" hidden="1" customHeight="1" x14ac:dyDescent="0.2">
      <c r="A22" s="500" t="s">
        <v>91</v>
      </c>
      <c r="B22" s="504">
        <v>0</v>
      </c>
      <c r="C22" s="504">
        <v>0</v>
      </c>
      <c r="D22" s="505">
        <v>0</v>
      </c>
      <c r="E22" s="506">
        <v>0</v>
      </c>
      <c r="F22" s="506">
        <v>0</v>
      </c>
      <c r="G22" s="505">
        <v>0</v>
      </c>
      <c r="H22" s="504">
        <v>0</v>
      </c>
      <c r="I22" s="504">
        <v>0</v>
      </c>
      <c r="J22" s="504">
        <v>0</v>
      </c>
      <c r="K22" s="100"/>
    </row>
    <row r="23" spans="1:11" ht="15" hidden="1" customHeight="1" x14ac:dyDescent="0.2">
      <c r="A23" s="500" t="s">
        <v>92</v>
      </c>
      <c r="B23" s="504">
        <v>0</v>
      </c>
      <c r="C23" s="504">
        <v>0</v>
      </c>
      <c r="D23" s="505">
        <v>0</v>
      </c>
      <c r="E23" s="506">
        <v>0</v>
      </c>
      <c r="F23" s="506">
        <v>0</v>
      </c>
      <c r="G23" s="505">
        <v>0</v>
      </c>
      <c r="H23" s="504">
        <v>0</v>
      </c>
      <c r="I23" s="504">
        <v>0</v>
      </c>
      <c r="J23" s="504">
        <v>0</v>
      </c>
      <c r="K23" s="100"/>
    </row>
    <row r="24" spans="1:11" ht="15" hidden="1" customHeight="1" x14ac:dyDescent="0.2">
      <c r="A24" s="500" t="s">
        <v>93</v>
      </c>
      <c r="B24" s="504">
        <v>0</v>
      </c>
      <c r="C24" s="504">
        <v>0</v>
      </c>
      <c r="D24" s="505">
        <v>0</v>
      </c>
      <c r="E24" s="506">
        <v>0</v>
      </c>
      <c r="F24" s="506">
        <v>0</v>
      </c>
      <c r="G24" s="505">
        <v>0</v>
      </c>
      <c r="H24" s="504">
        <v>0</v>
      </c>
      <c r="I24" s="504">
        <v>0</v>
      </c>
      <c r="J24" s="504">
        <v>0</v>
      </c>
      <c r="K24" s="100"/>
    </row>
    <row r="25" spans="1:11" ht="15" customHeight="1" x14ac:dyDescent="0.2">
      <c r="A25" s="500" t="s">
        <v>94</v>
      </c>
      <c r="B25" s="504">
        <v>136</v>
      </c>
      <c r="C25" s="504">
        <v>136</v>
      </c>
      <c r="D25" s="505">
        <v>0</v>
      </c>
      <c r="E25" s="506">
        <v>205</v>
      </c>
      <c r="F25" s="506">
        <v>406</v>
      </c>
      <c r="G25" s="505">
        <v>98</v>
      </c>
      <c r="H25" s="504">
        <v>27.9</v>
      </c>
      <c r="I25" s="504">
        <v>55.2</v>
      </c>
      <c r="J25" s="504">
        <v>97.8</v>
      </c>
      <c r="K25" s="258"/>
    </row>
    <row r="26" spans="1:11" ht="15" customHeight="1" x14ac:dyDescent="0.2">
      <c r="A26" s="332" t="s">
        <v>95</v>
      </c>
      <c r="B26" s="352">
        <v>8.6</v>
      </c>
      <c r="C26" s="352">
        <v>6</v>
      </c>
      <c r="D26" s="352">
        <v>-30.2</v>
      </c>
      <c r="E26" s="353">
        <v>1142</v>
      </c>
      <c r="F26" s="353">
        <v>1111</v>
      </c>
      <c r="G26" s="352">
        <v>-2.7</v>
      </c>
      <c r="H26" s="352">
        <v>9.8000000000000007</v>
      </c>
      <c r="I26" s="352">
        <v>6.7</v>
      </c>
      <c r="J26" s="352">
        <v>-31.6</v>
      </c>
      <c r="K26" s="154"/>
    </row>
    <row r="27" spans="1:11" ht="15" customHeight="1" x14ac:dyDescent="0.2">
      <c r="A27" s="500" t="s">
        <v>96</v>
      </c>
      <c r="B27" s="504">
        <v>8.6</v>
      </c>
      <c r="C27" s="504">
        <v>6</v>
      </c>
      <c r="D27" s="505">
        <v>-29.8</v>
      </c>
      <c r="E27" s="506">
        <v>1142</v>
      </c>
      <c r="F27" s="506">
        <v>1111</v>
      </c>
      <c r="G27" s="505">
        <v>-2.7</v>
      </c>
      <c r="H27" s="504">
        <v>9.8000000000000007</v>
      </c>
      <c r="I27" s="504">
        <v>6.7</v>
      </c>
      <c r="J27" s="504">
        <v>-31.6</v>
      </c>
      <c r="K27" s="154"/>
    </row>
    <row r="28" spans="1:11" ht="15" hidden="1" customHeight="1" x14ac:dyDescent="0.2">
      <c r="A28" s="325" t="s">
        <v>97</v>
      </c>
      <c r="B28" s="358">
        <v>0</v>
      </c>
      <c r="C28" s="358">
        <v>0</v>
      </c>
      <c r="D28" s="356">
        <v>0</v>
      </c>
      <c r="E28" s="357">
        <v>0</v>
      </c>
      <c r="F28" s="357">
        <v>0</v>
      </c>
      <c r="G28" s="356">
        <v>0</v>
      </c>
      <c r="H28" s="358">
        <v>0</v>
      </c>
      <c r="I28" s="358">
        <v>0</v>
      </c>
      <c r="J28" s="358">
        <v>0</v>
      </c>
      <c r="K28" s="154"/>
    </row>
    <row r="29" spans="1:11" ht="15" hidden="1" customHeight="1" x14ac:dyDescent="0.2">
      <c r="A29" s="325" t="s">
        <v>98</v>
      </c>
      <c r="B29" s="358">
        <v>0</v>
      </c>
      <c r="C29" s="358">
        <v>0</v>
      </c>
      <c r="D29" s="356">
        <v>0</v>
      </c>
      <c r="E29" s="357">
        <v>0</v>
      </c>
      <c r="F29" s="357">
        <v>0</v>
      </c>
      <c r="G29" s="356">
        <v>0</v>
      </c>
      <c r="H29" s="358">
        <v>0</v>
      </c>
      <c r="I29" s="358">
        <v>0</v>
      </c>
      <c r="J29" s="358">
        <v>0</v>
      </c>
      <c r="K29" s="154"/>
    </row>
    <row r="30" spans="1:11" ht="15" hidden="1" customHeight="1" x14ac:dyDescent="0.2">
      <c r="A30" s="325" t="s">
        <v>99</v>
      </c>
      <c r="B30" s="358">
        <v>0</v>
      </c>
      <c r="C30" s="358">
        <v>0</v>
      </c>
      <c r="D30" s="356">
        <v>0</v>
      </c>
      <c r="E30" s="357">
        <v>0</v>
      </c>
      <c r="F30" s="357">
        <v>0</v>
      </c>
      <c r="G30" s="356">
        <v>0</v>
      </c>
      <c r="H30" s="358">
        <v>0</v>
      </c>
      <c r="I30" s="358">
        <v>0</v>
      </c>
      <c r="J30" s="358">
        <v>0</v>
      </c>
      <c r="K30" s="154"/>
    </row>
    <row r="31" spans="1:11" ht="15" customHeight="1" x14ac:dyDescent="0.2">
      <c r="A31" s="332" t="s">
        <v>100</v>
      </c>
      <c r="B31" s="352">
        <v>16.7</v>
      </c>
      <c r="C31" s="352">
        <v>16.5</v>
      </c>
      <c r="D31" s="352">
        <v>-1.2</v>
      </c>
      <c r="E31" s="353">
        <v>548</v>
      </c>
      <c r="F31" s="353">
        <v>462</v>
      </c>
      <c r="G31" s="352">
        <v>-15.7</v>
      </c>
      <c r="H31" s="352">
        <v>9.1999999999999993</v>
      </c>
      <c r="I31" s="352">
        <v>7.6</v>
      </c>
      <c r="J31" s="352">
        <v>-17.399999999999999</v>
      </c>
      <c r="K31" s="154"/>
    </row>
    <row r="32" spans="1:11" ht="15" customHeight="1" x14ac:dyDescent="0.2">
      <c r="A32" s="500" t="s">
        <v>101</v>
      </c>
      <c r="B32" s="504">
        <v>16.7</v>
      </c>
      <c r="C32" s="504">
        <v>16.5</v>
      </c>
      <c r="D32" s="505">
        <v>-1.2</v>
      </c>
      <c r="E32" s="506">
        <v>548</v>
      </c>
      <c r="F32" s="506">
        <v>462</v>
      </c>
      <c r="G32" s="505">
        <v>-15.7</v>
      </c>
      <c r="H32" s="504">
        <v>9.1999999999999993</v>
      </c>
      <c r="I32" s="504">
        <v>7.6</v>
      </c>
      <c r="J32" s="504">
        <v>-17.399999999999999</v>
      </c>
      <c r="K32" s="154"/>
    </row>
    <row r="33" spans="1:11" ht="15" hidden="1" customHeight="1" x14ac:dyDescent="0.2">
      <c r="A33" s="325" t="s">
        <v>102</v>
      </c>
      <c r="B33" s="358">
        <v>0</v>
      </c>
      <c r="C33" s="358">
        <v>0</v>
      </c>
      <c r="D33" s="356">
        <v>0</v>
      </c>
      <c r="E33" s="357">
        <v>0</v>
      </c>
      <c r="F33" s="357">
        <v>0</v>
      </c>
      <c r="G33" s="356">
        <v>0</v>
      </c>
      <c r="H33" s="358">
        <v>0</v>
      </c>
      <c r="I33" s="358">
        <v>0</v>
      </c>
      <c r="J33" s="358">
        <v>0</v>
      </c>
      <c r="K33" s="154"/>
    </row>
    <row r="34" spans="1:11" ht="15" hidden="1" customHeight="1" x14ac:dyDescent="0.2">
      <c r="A34" s="325" t="s">
        <v>103</v>
      </c>
      <c r="B34" s="358">
        <v>0</v>
      </c>
      <c r="C34" s="358">
        <v>0</v>
      </c>
      <c r="D34" s="356">
        <v>0</v>
      </c>
      <c r="E34" s="357">
        <v>0</v>
      </c>
      <c r="F34" s="357">
        <v>0</v>
      </c>
      <c r="G34" s="356">
        <v>0</v>
      </c>
      <c r="H34" s="358">
        <v>0</v>
      </c>
      <c r="I34" s="358">
        <v>0</v>
      </c>
      <c r="J34" s="358">
        <v>0</v>
      </c>
      <c r="K34" s="154"/>
    </row>
    <row r="35" spans="1:11" ht="15" hidden="1" customHeight="1" x14ac:dyDescent="0.2">
      <c r="A35" s="325" t="s">
        <v>104</v>
      </c>
      <c r="B35" s="358">
        <v>0</v>
      </c>
      <c r="C35" s="358">
        <v>0</v>
      </c>
      <c r="D35" s="356">
        <v>0</v>
      </c>
      <c r="E35" s="357">
        <v>0</v>
      </c>
      <c r="F35" s="357">
        <v>0</v>
      </c>
      <c r="G35" s="356">
        <v>0</v>
      </c>
      <c r="H35" s="358">
        <v>0</v>
      </c>
      <c r="I35" s="358">
        <v>0</v>
      </c>
      <c r="J35" s="358">
        <v>0</v>
      </c>
      <c r="K35" s="154"/>
    </row>
    <row r="36" spans="1:11" ht="15" hidden="1" customHeight="1" x14ac:dyDescent="0.2">
      <c r="A36" s="379" t="s">
        <v>105</v>
      </c>
      <c r="B36" s="380">
        <v>0</v>
      </c>
      <c r="C36" s="380">
        <v>0</v>
      </c>
      <c r="D36" s="380">
        <v>0</v>
      </c>
      <c r="E36" s="381">
        <v>0</v>
      </c>
      <c r="F36" s="381">
        <v>0</v>
      </c>
      <c r="G36" s="380">
        <v>0</v>
      </c>
      <c r="H36" s="380">
        <v>0</v>
      </c>
      <c r="I36" s="380">
        <v>0</v>
      </c>
      <c r="J36" s="380">
        <v>0</v>
      </c>
      <c r="K36" s="154"/>
    </row>
    <row r="37" spans="1:11" ht="15" hidden="1" customHeight="1" x14ac:dyDescent="0.2">
      <c r="A37" s="325" t="s">
        <v>106</v>
      </c>
      <c r="B37" s="358">
        <v>0</v>
      </c>
      <c r="C37" s="358">
        <v>0</v>
      </c>
      <c r="D37" s="356">
        <v>0</v>
      </c>
      <c r="E37" s="357">
        <v>0</v>
      </c>
      <c r="F37" s="357">
        <v>0</v>
      </c>
      <c r="G37" s="356">
        <v>0</v>
      </c>
      <c r="H37" s="358">
        <v>0</v>
      </c>
      <c r="I37" s="358">
        <v>0</v>
      </c>
      <c r="J37" s="358">
        <v>0</v>
      </c>
      <c r="K37" s="154"/>
    </row>
    <row r="38" spans="1:11" ht="15" hidden="1" customHeight="1" x14ac:dyDescent="0.2">
      <c r="A38" s="325" t="s">
        <v>107</v>
      </c>
      <c r="B38" s="358">
        <v>0</v>
      </c>
      <c r="C38" s="358">
        <v>0</v>
      </c>
      <c r="D38" s="356">
        <v>0</v>
      </c>
      <c r="E38" s="357">
        <v>0</v>
      </c>
      <c r="F38" s="357">
        <v>0</v>
      </c>
      <c r="G38" s="356">
        <v>0</v>
      </c>
      <c r="H38" s="358">
        <v>0</v>
      </c>
      <c r="I38" s="358">
        <v>0</v>
      </c>
      <c r="J38" s="358">
        <v>0</v>
      </c>
      <c r="K38" s="154"/>
    </row>
    <row r="39" spans="1:11" ht="15" hidden="1" customHeight="1" x14ac:dyDescent="0.2">
      <c r="A39" s="325" t="s">
        <v>108</v>
      </c>
      <c r="B39" s="358">
        <v>0</v>
      </c>
      <c r="C39" s="358">
        <v>0</v>
      </c>
      <c r="D39" s="356">
        <v>0</v>
      </c>
      <c r="E39" s="357">
        <v>0</v>
      </c>
      <c r="F39" s="357">
        <v>0</v>
      </c>
      <c r="G39" s="356">
        <v>0</v>
      </c>
      <c r="H39" s="358">
        <v>0</v>
      </c>
      <c r="I39" s="358">
        <v>0</v>
      </c>
      <c r="J39" s="358">
        <v>0</v>
      </c>
      <c r="K39" s="154"/>
    </row>
    <row r="40" spans="1:11" ht="15" customHeight="1" x14ac:dyDescent="0.2">
      <c r="A40" s="332" t="s">
        <v>109</v>
      </c>
      <c r="B40" s="352">
        <v>354.40000000000003</v>
      </c>
      <c r="C40" s="352">
        <v>373.20000000000005</v>
      </c>
      <c r="D40" s="352">
        <v>5.3</v>
      </c>
      <c r="E40" s="353">
        <v>284.50677200902936</v>
      </c>
      <c r="F40" s="353">
        <v>467.67711682743834</v>
      </c>
      <c r="G40" s="352">
        <v>64.400000000000006</v>
      </c>
      <c r="H40" s="352">
        <v>100.9</v>
      </c>
      <c r="I40" s="352">
        <v>174.4</v>
      </c>
      <c r="J40" s="352">
        <v>72.8</v>
      </c>
      <c r="K40" s="154"/>
    </row>
    <row r="41" spans="1:11" ht="15" customHeight="1" x14ac:dyDescent="0.2">
      <c r="A41" s="384" t="s">
        <v>110</v>
      </c>
      <c r="B41" s="362">
        <v>25.299999999999997</v>
      </c>
      <c r="C41" s="362">
        <v>22.5</v>
      </c>
      <c r="D41" s="362">
        <v>-11.1</v>
      </c>
      <c r="E41" s="363">
        <v>749.91304347826087</v>
      </c>
      <c r="F41" s="363">
        <v>635.06666666666672</v>
      </c>
      <c r="G41" s="362">
        <v>-15.3</v>
      </c>
      <c r="H41" s="362">
        <v>19</v>
      </c>
      <c r="I41" s="362">
        <v>14.3</v>
      </c>
      <c r="J41" s="362">
        <v>-24.7</v>
      </c>
      <c r="K41" s="154"/>
    </row>
    <row r="42" spans="1:11" ht="15" customHeight="1" x14ac:dyDescent="0.2">
      <c r="A42" s="431" t="s">
        <v>56</v>
      </c>
      <c r="B42" s="367">
        <v>379.70000000000005</v>
      </c>
      <c r="C42" s="367">
        <v>395.70000000000005</v>
      </c>
      <c r="D42" s="367">
        <v>4.2</v>
      </c>
      <c r="E42" s="368">
        <v>315.51751382670528</v>
      </c>
      <c r="F42" s="368">
        <v>477.19509729593125</v>
      </c>
      <c r="G42" s="367">
        <v>51.2</v>
      </c>
      <c r="H42" s="367">
        <v>119.9</v>
      </c>
      <c r="I42" s="367">
        <v>188.70000000000002</v>
      </c>
      <c r="J42" s="367">
        <v>57.4</v>
      </c>
      <c r="K42" s="154"/>
    </row>
    <row r="43" spans="1:11" ht="15" customHeight="1" x14ac:dyDescent="0.2">
      <c r="A43" s="102" t="s">
        <v>6</v>
      </c>
      <c r="B43" s="63"/>
      <c r="C43" s="63"/>
      <c r="D43" s="63"/>
      <c r="E43" s="63"/>
      <c r="F43" s="63"/>
      <c r="G43" s="63"/>
      <c r="H43" s="63"/>
      <c r="I43" s="63"/>
      <c r="J43" s="63"/>
    </row>
    <row r="44" spans="1:11" ht="15" customHeight="1" x14ac:dyDescent="0.2">
      <c r="A44" s="102" t="s">
        <v>170</v>
      </c>
      <c r="B44" s="63"/>
      <c r="C44" s="63"/>
      <c r="D44" s="63"/>
      <c r="E44" s="63"/>
      <c r="F44" s="63"/>
      <c r="G44" s="63"/>
      <c r="H44" s="63"/>
      <c r="I44" s="63"/>
      <c r="J44" s="63"/>
    </row>
    <row r="49" ht="6.75" customHeight="1" x14ac:dyDescent="0.2"/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 gridLinesSet="0"/>
  <pageMargins left="0.51180599999999998" right="0.51180599999999998" top="0.78750000000000009" bottom="0.78750000000000009" header="0.5" footer="0.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50"/>
  <sheetViews>
    <sheetView zoomScaleNormal="100" workbookViewId="0">
      <pane xSplit="1" ySplit="4" topLeftCell="B20" activePane="bottomRight" state="frozen"/>
      <selection activeCell="L10" sqref="L10"/>
      <selection pane="topRight"/>
      <selection pane="bottomLeft"/>
      <selection pane="bottomRight" activeCell="K40" sqref="K40"/>
    </sheetView>
  </sheetViews>
  <sheetFormatPr defaultColWidth="11.42578125" defaultRowHeight="20.100000000000001" customHeight="1" x14ac:dyDescent="0.2"/>
  <cols>
    <col min="1" max="1" width="25.7109375" style="2" customWidth="1"/>
    <col min="2" max="2" width="14" style="2" customWidth="1"/>
    <col min="3" max="3" width="13" style="2" customWidth="1"/>
    <col min="4" max="4" width="14" style="2" customWidth="1"/>
    <col min="5" max="8" width="10.42578125" style="2" customWidth="1"/>
    <col min="9" max="257" width="11.42578125" style="2" customWidth="1"/>
  </cols>
  <sheetData>
    <row r="1" spans="1:9" ht="81.75" customHeight="1" x14ac:dyDescent="0.2">
      <c r="A1" s="537"/>
      <c r="B1" s="537"/>
      <c r="C1" s="537"/>
      <c r="D1" s="510"/>
      <c r="E1" s="538"/>
      <c r="F1" s="538"/>
      <c r="G1" s="538" t="s">
        <v>9</v>
      </c>
      <c r="H1" s="538"/>
      <c r="I1" s="4"/>
    </row>
    <row r="2" spans="1:9" ht="16.5" customHeight="1" x14ac:dyDescent="0.2">
      <c r="A2" s="535" t="s">
        <v>10</v>
      </c>
      <c r="B2" s="535" t="s">
        <v>11</v>
      </c>
      <c r="C2" s="535"/>
      <c r="D2" s="535"/>
      <c r="E2" s="535" t="s">
        <v>12</v>
      </c>
      <c r="F2" s="535"/>
      <c r="G2" s="535"/>
      <c r="H2" s="535"/>
      <c r="I2" s="4"/>
    </row>
    <row r="3" spans="1:9" ht="17.100000000000001" customHeight="1" x14ac:dyDescent="0.2">
      <c r="A3" s="535"/>
      <c r="B3" s="508" t="str">
        <f>'[1]Entrada de Dados'!B6</f>
        <v>20/21</v>
      </c>
      <c r="C3" s="535" t="str">
        <f>'[1]Entrada de Dados'!B7</f>
        <v>21/22</v>
      </c>
      <c r="D3" s="535"/>
      <c r="E3" s="535" t="s">
        <v>13</v>
      </c>
      <c r="F3" s="535"/>
      <c r="G3" s="535" t="s">
        <v>14</v>
      </c>
      <c r="H3" s="535"/>
      <c r="I3" s="4"/>
    </row>
    <row r="4" spans="1:9" ht="33.6" customHeight="1" x14ac:dyDescent="0.2">
      <c r="A4" s="535"/>
      <c r="B4" s="6" t="s">
        <v>15</v>
      </c>
      <c r="C4" s="6" t="s">
        <v>171</v>
      </c>
      <c r="D4" s="270" t="s">
        <v>172</v>
      </c>
      <c r="E4" s="508" t="s">
        <v>16</v>
      </c>
      <c r="F4" s="508" t="s">
        <v>17</v>
      </c>
      <c r="G4" s="508" t="s">
        <v>18</v>
      </c>
      <c r="H4" s="508" t="s">
        <v>19</v>
      </c>
      <c r="I4" s="4"/>
    </row>
    <row r="5" spans="1:9" ht="17.100000000000001" customHeight="1" x14ac:dyDescent="0.2">
      <c r="A5" s="7" t="s">
        <v>20</v>
      </c>
      <c r="B5" s="8">
        <f>'[1]Algodao Geral'!B43</f>
        <v>1370.6</v>
      </c>
      <c r="C5" s="8">
        <v>1600.8999999999999</v>
      </c>
      <c r="D5" s="8">
        <f>'[1]Algodao Geral'!C43</f>
        <v>1601.1999999999998</v>
      </c>
      <c r="E5" s="8">
        <f t="shared" ref="E5:E37" si="0">IF($C5=0,0,ROUND((D5/$C5-1)*100,1))</f>
        <v>0</v>
      </c>
      <c r="F5" s="8">
        <f t="shared" ref="F5:F37" si="1">IF($B5=0,0,ROUND((D5/$B5-1)*100,1))</f>
        <v>16.8</v>
      </c>
      <c r="G5" s="8">
        <f t="shared" ref="G5:G37" si="2">D5-C5</f>
        <v>0.29999999999995453</v>
      </c>
      <c r="H5" s="8">
        <f>D5-B5</f>
        <v>230.59999999999991</v>
      </c>
      <c r="I5" s="4"/>
    </row>
    <row r="6" spans="1:9" ht="17.100000000000001" customHeight="1" x14ac:dyDescent="0.2">
      <c r="A6" s="7" t="s">
        <v>21</v>
      </c>
      <c r="B6" s="8">
        <f>SUM(B7:B8)</f>
        <v>165.6</v>
      </c>
      <c r="C6" s="8">
        <v>199</v>
      </c>
      <c r="D6" s="8">
        <f>SUM(D7:D8)</f>
        <v>200.1</v>
      </c>
      <c r="E6" s="8">
        <f t="shared" si="0"/>
        <v>0.6</v>
      </c>
      <c r="F6" s="8">
        <f t="shared" si="1"/>
        <v>20.8</v>
      </c>
      <c r="G6" s="8">
        <f t="shared" si="2"/>
        <v>1.0999999999999943</v>
      </c>
      <c r="H6" s="8">
        <f t="shared" ref="H6:H37" si="3">D6-$B6</f>
        <v>34.5</v>
      </c>
      <c r="I6" s="4"/>
    </row>
    <row r="7" spans="1:9" s="1" customFormat="1" ht="17.100000000000001" customHeight="1" x14ac:dyDescent="0.2">
      <c r="A7" s="7" t="s">
        <v>22</v>
      </c>
      <c r="B7" s="8">
        <f>'[1]Amendoim 1a'!B42</f>
        <v>159.79999999999998</v>
      </c>
      <c r="C7" s="8">
        <v>193</v>
      </c>
      <c r="D7" s="8">
        <f>'[1]Amendoim 1a'!C42</f>
        <v>193</v>
      </c>
      <c r="E7" s="8">
        <f t="shared" si="0"/>
        <v>0</v>
      </c>
      <c r="F7" s="8">
        <f t="shared" si="1"/>
        <v>20.8</v>
      </c>
      <c r="G7" s="8">
        <f t="shared" si="2"/>
        <v>0</v>
      </c>
      <c r="H7" s="8">
        <f t="shared" si="3"/>
        <v>33.200000000000017</v>
      </c>
      <c r="I7" s="9"/>
    </row>
    <row r="8" spans="1:9" s="1" customFormat="1" ht="17.100000000000001" customHeight="1" x14ac:dyDescent="0.2">
      <c r="A8" s="7" t="s">
        <v>23</v>
      </c>
      <c r="B8" s="8">
        <f>'[1]Amendoim 2a'!B42</f>
        <v>5.8</v>
      </c>
      <c r="C8" s="8">
        <v>6</v>
      </c>
      <c r="D8" s="8">
        <f>'[1]Amendoim 2a'!C42</f>
        <v>7.1</v>
      </c>
      <c r="E8" s="8">
        <f t="shared" si="0"/>
        <v>18.3</v>
      </c>
      <c r="F8" s="8">
        <f t="shared" si="1"/>
        <v>22.4</v>
      </c>
      <c r="G8" s="8">
        <f t="shared" si="2"/>
        <v>1.0999999999999996</v>
      </c>
      <c r="H8" s="8">
        <f t="shared" si="3"/>
        <v>1.2999999999999998</v>
      </c>
      <c r="I8" s="9"/>
    </row>
    <row r="9" spans="1:9" ht="17.100000000000001" customHeight="1" x14ac:dyDescent="0.2">
      <c r="A9" s="7" t="s">
        <v>24</v>
      </c>
      <c r="B9" s="8">
        <f>'[1]Arroz Total'!B42</f>
        <v>1679.1999999999998</v>
      </c>
      <c r="C9" s="8">
        <v>1619.8999999999999</v>
      </c>
      <c r="D9" s="8">
        <f>'[1]Arroz Total'!C42</f>
        <v>1619.8</v>
      </c>
      <c r="E9" s="8">
        <f t="shared" si="0"/>
        <v>0</v>
      </c>
      <c r="F9" s="8">
        <f t="shared" si="1"/>
        <v>-3.5</v>
      </c>
      <c r="G9" s="8">
        <f t="shared" si="2"/>
        <v>-9.9999999999909051E-2</v>
      </c>
      <c r="H9" s="8">
        <f t="shared" si="3"/>
        <v>-59.399999999999864</v>
      </c>
      <c r="I9" s="4"/>
    </row>
    <row r="10" spans="1:9" s="1" customFormat="1" ht="17.100000000000001" customHeight="1" x14ac:dyDescent="0.2">
      <c r="A10" s="7" t="s">
        <v>25</v>
      </c>
      <c r="B10" s="8">
        <f>'[1]Arroz Sequeiro'!B42</f>
        <v>374</v>
      </c>
      <c r="C10" s="8">
        <v>317.70000000000005</v>
      </c>
      <c r="D10" s="8">
        <f>'[1]Arroz Sequeiro'!C42</f>
        <v>317.79999999999995</v>
      </c>
      <c r="E10" s="8">
        <f t="shared" si="0"/>
        <v>0</v>
      </c>
      <c r="F10" s="8">
        <f t="shared" si="1"/>
        <v>-15</v>
      </c>
      <c r="G10" s="8">
        <f t="shared" si="2"/>
        <v>9.9999999999909051E-2</v>
      </c>
      <c r="H10" s="8">
        <f t="shared" si="3"/>
        <v>-56.200000000000045</v>
      </c>
      <c r="I10" s="9"/>
    </row>
    <row r="11" spans="1:9" s="1" customFormat="1" ht="17.100000000000001" customHeight="1" x14ac:dyDescent="0.2">
      <c r="A11" s="7" t="s">
        <v>26</v>
      </c>
      <c r="B11" s="8">
        <f>'[1]Arroz Irrigado'!B42</f>
        <v>1305.2</v>
      </c>
      <c r="C11" s="8">
        <v>1302.1999999999998</v>
      </c>
      <c r="D11" s="8">
        <f>'[1]Arroz Irrigado'!C42</f>
        <v>1301.9999999999998</v>
      </c>
      <c r="E11" s="8">
        <f t="shared" si="0"/>
        <v>0</v>
      </c>
      <c r="F11" s="8">
        <f t="shared" si="1"/>
        <v>-0.2</v>
      </c>
      <c r="G11" s="8">
        <f t="shared" si="2"/>
        <v>-0.20000000000004547</v>
      </c>
      <c r="H11" s="8">
        <f t="shared" si="3"/>
        <v>-3.2000000000002728</v>
      </c>
      <c r="I11" s="9"/>
    </row>
    <row r="12" spans="1:9" ht="17.100000000000001" customHeight="1" x14ac:dyDescent="0.2">
      <c r="A12" s="7" t="s">
        <v>27</v>
      </c>
      <c r="B12" s="8">
        <f>'[1]Feijão Total'!B42</f>
        <v>2923.4</v>
      </c>
      <c r="C12" s="8">
        <v>2816.1000000000004</v>
      </c>
      <c r="D12" s="8">
        <f>'[1]Feijão Total'!C42</f>
        <v>2821.5</v>
      </c>
      <c r="E12" s="8">
        <f t="shared" si="0"/>
        <v>0.2</v>
      </c>
      <c r="F12" s="8">
        <f t="shared" si="1"/>
        <v>-3.5</v>
      </c>
      <c r="G12" s="8">
        <f t="shared" si="2"/>
        <v>5.3999999999996362</v>
      </c>
      <c r="H12" s="8">
        <f t="shared" si="3"/>
        <v>-101.90000000000009</v>
      </c>
      <c r="I12" s="4"/>
    </row>
    <row r="13" spans="1:9" ht="17.100000000000001" customHeight="1" x14ac:dyDescent="0.2">
      <c r="A13" s="7" t="s">
        <v>28</v>
      </c>
      <c r="B13" s="8">
        <f>'[1]Feijão Cores Total'!B42</f>
        <v>1212</v>
      </c>
      <c r="C13" s="8">
        <v>1138.8</v>
      </c>
      <c r="D13" s="8">
        <f>'[1]Feijão Cores Total'!C42</f>
        <v>1153.7</v>
      </c>
      <c r="E13" s="8">
        <f t="shared" si="0"/>
        <v>1.3</v>
      </c>
      <c r="F13" s="8">
        <f t="shared" si="1"/>
        <v>-4.8</v>
      </c>
      <c r="G13" s="8">
        <f t="shared" si="2"/>
        <v>14.900000000000091</v>
      </c>
      <c r="H13" s="8">
        <f t="shared" si="3"/>
        <v>-58.299999999999955</v>
      </c>
      <c r="I13" s="4"/>
    </row>
    <row r="14" spans="1:9" ht="17.100000000000001" customHeight="1" x14ac:dyDescent="0.2">
      <c r="A14" s="7" t="s">
        <v>29</v>
      </c>
      <c r="B14" s="8">
        <f>'[1]Feijão Preto Total'!B42</f>
        <v>361.80000000000007</v>
      </c>
      <c r="C14" s="8">
        <v>396.5</v>
      </c>
      <c r="D14" s="8">
        <f>'[1]Feijão Preto Total'!C42</f>
        <v>388.6</v>
      </c>
      <c r="E14" s="8">
        <f t="shared" si="0"/>
        <v>-2</v>
      </c>
      <c r="F14" s="8">
        <f t="shared" si="1"/>
        <v>7.4</v>
      </c>
      <c r="G14" s="8">
        <f t="shared" si="2"/>
        <v>-7.8999999999999773</v>
      </c>
      <c r="H14" s="8">
        <f t="shared" si="3"/>
        <v>26.799999999999955</v>
      </c>
      <c r="I14" s="4"/>
    </row>
    <row r="15" spans="1:9" ht="17.100000000000001" customHeight="1" x14ac:dyDescent="0.2">
      <c r="A15" s="7" t="s">
        <v>30</v>
      </c>
      <c r="B15" s="8">
        <f>'[1]Feijão Caupi Total'!B42</f>
        <v>1349.5999999999997</v>
      </c>
      <c r="C15" s="8">
        <v>1280.8</v>
      </c>
      <c r="D15" s="8">
        <f>'[1]Feijão Caupi Total'!C42</f>
        <v>1279.1999999999998</v>
      </c>
      <c r="E15" s="8">
        <f t="shared" si="0"/>
        <v>-0.1</v>
      </c>
      <c r="F15" s="8">
        <f t="shared" si="1"/>
        <v>-5.2</v>
      </c>
      <c r="G15" s="8">
        <f t="shared" si="2"/>
        <v>-1.6000000000001364</v>
      </c>
      <c r="H15" s="8">
        <f t="shared" si="3"/>
        <v>-70.399999999999864</v>
      </c>
      <c r="I15" s="4"/>
    </row>
    <row r="16" spans="1:9" ht="17.100000000000001" customHeight="1" x14ac:dyDescent="0.2">
      <c r="A16" s="7" t="s">
        <v>31</v>
      </c>
      <c r="B16" s="8">
        <f>'[1]Feijão 1a Total'!B42</f>
        <v>909.2</v>
      </c>
      <c r="C16" s="8">
        <v>904.1</v>
      </c>
      <c r="D16" s="8">
        <f>'[1]Feijão 1a Total'!C42</f>
        <v>904.1</v>
      </c>
      <c r="E16" s="8">
        <f t="shared" si="0"/>
        <v>0</v>
      </c>
      <c r="F16" s="8">
        <f t="shared" si="1"/>
        <v>-0.6</v>
      </c>
      <c r="G16" s="8">
        <f t="shared" si="2"/>
        <v>0</v>
      </c>
      <c r="H16" s="8">
        <f t="shared" si="3"/>
        <v>-5.1000000000000227</v>
      </c>
      <c r="I16" s="4"/>
    </row>
    <row r="17" spans="1:9" ht="17.100000000000001" customHeight="1" x14ac:dyDescent="0.2">
      <c r="A17" s="7" t="s">
        <v>32</v>
      </c>
      <c r="B17" s="8">
        <f>'[1]Feijão 1a Cores'!B42</f>
        <v>367.09999999999997</v>
      </c>
      <c r="C17" s="8">
        <v>355.9</v>
      </c>
      <c r="D17" s="8">
        <f>'[1]Feijão 1a Cores'!C42</f>
        <v>355.9</v>
      </c>
      <c r="E17" s="8">
        <f t="shared" si="0"/>
        <v>0</v>
      </c>
      <c r="F17" s="8">
        <f t="shared" si="1"/>
        <v>-3.1</v>
      </c>
      <c r="G17" s="8">
        <f t="shared" si="2"/>
        <v>0</v>
      </c>
      <c r="H17" s="8">
        <f t="shared" si="3"/>
        <v>-11.199999999999989</v>
      </c>
      <c r="I17" s="4"/>
    </row>
    <row r="18" spans="1:9" ht="17.100000000000001" customHeight="1" x14ac:dyDescent="0.2">
      <c r="A18" s="7" t="s">
        <v>33</v>
      </c>
      <c r="B18" s="8">
        <f>'[1]Feijão 1a Preto'!B42</f>
        <v>162.40000000000003</v>
      </c>
      <c r="C18" s="8">
        <v>152.50000000000003</v>
      </c>
      <c r="D18" s="8">
        <f>'[1]Feijão 1a Preto'!C42</f>
        <v>152.50000000000003</v>
      </c>
      <c r="E18" s="8">
        <f t="shared" si="0"/>
        <v>0</v>
      </c>
      <c r="F18" s="8">
        <f t="shared" si="1"/>
        <v>-6.1</v>
      </c>
      <c r="G18" s="8">
        <f t="shared" si="2"/>
        <v>0</v>
      </c>
      <c r="H18" s="8">
        <f t="shared" si="3"/>
        <v>-9.9000000000000057</v>
      </c>
      <c r="I18" s="4"/>
    </row>
    <row r="19" spans="1:9" ht="17.100000000000001" customHeight="1" x14ac:dyDescent="0.2">
      <c r="A19" s="7" t="s">
        <v>34</v>
      </c>
      <c r="B19" s="8">
        <f>'[1]Feijão 1a Caupi'!B42</f>
        <v>379.70000000000005</v>
      </c>
      <c r="C19" s="8">
        <v>395.70000000000005</v>
      </c>
      <c r="D19" s="8">
        <f>'[1]Feijão 1a Caupi'!C42</f>
        <v>395.70000000000005</v>
      </c>
      <c r="E19" s="8">
        <f t="shared" si="0"/>
        <v>0</v>
      </c>
      <c r="F19" s="8">
        <f t="shared" si="1"/>
        <v>4.2</v>
      </c>
      <c r="G19" s="8">
        <f t="shared" si="2"/>
        <v>0</v>
      </c>
      <c r="H19" s="8">
        <f t="shared" si="3"/>
        <v>16</v>
      </c>
      <c r="I19" s="4"/>
    </row>
    <row r="20" spans="1:9" ht="17.100000000000001" customHeight="1" x14ac:dyDescent="0.2">
      <c r="A20" s="7" t="s">
        <v>35</v>
      </c>
      <c r="B20" s="8">
        <f>'[1]Feijão 2a Total'!B42</f>
        <v>1446.4</v>
      </c>
      <c r="C20" s="8">
        <v>1377.5</v>
      </c>
      <c r="D20" s="8">
        <f>'[1]Feijão 2a Total'!C42</f>
        <v>1380.3</v>
      </c>
      <c r="E20" s="8">
        <f t="shared" si="0"/>
        <v>0.2</v>
      </c>
      <c r="F20" s="8">
        <f t="shared" si="1"/>
        <v>-4.5999999999999996</v>
      </c>
      <c r="G20" s="8">
        <f t="shared" si="2"/>
        <v>2.7999999999999545</v>
      </c>
      <c r="H20" s="8">
        <f t="shared" si="3"/>
        <v>-66.100000000000136</v>
      </c>
      <c r="I20" s="4"/>
    </row>
    <row r="21" spans="1:9" ht="17.100000000000001" customHeight="1" x14ac:dyDescent="0.2">
      <c r="A21" s="7" t="s">
        <v>32</v>
      </c>
      <c r="B21" s="8">
        <f>'[1]Feijão 2a Cores'!B42</f>
        <v>356.9</v>
      </c>
      <c r="C21" s="8">
        <v>330.2</v>
      </c>
      <c r="D21" s="8">
        <f>'[1]Feijão 2a Cores'!C42</f>
        <v>342.5</v>
      </c>
      <c r="E21" s="8">
        <f t="shared" si="0"/>
        <v>3.7</v>
      </c>
      <c r="F21" s="8">
        <f t="shared" si="1"/>
        <v>-4</v>
      </c>
      <c r="G21" s="8">
        <f t="shared" si="2"/>
        <v>12.300000000000011</v>
      </c>
      <c r="H21" s="8">
        <f t="shared" si="3"/>
        <v>-14.399999999999977</v>
      </c>
      <c r="I21" s="4"/>
    </row>
    <row r="22" spans="1:9" ht="17.100000000000001" customHeight="1" x14ac:dyDescent="0.2">
      <c r="A22" s="7" t="s">
        <v>33</v>
      </c>
      <c r="B22" s="8">
        <f>'[1]Feijão 2a Preto'!B42</f>
        <v>182.8</v>
      </c>
      <c r="C22" s="8">
        <v>227.4</v>
      </c>
      <c r="D22" s="8">
        <f>'[1]Feijão 2a Preto'!C42</f>
        <v>219.5</v>
      </c>
      <c r="E22" s="8">
        <f t="shared" si="0"/>
        <v>-3.5</v>
      </c>
      <c r="F22" s="8">
        <f t="shared" si="1"/>
        <v>20.100000000000001</v>
      </c>
      <c r="G22" s="8">
        <f t="shared" si="2"/>
        <v>-7.9000000000000057</v>
      </c>
      <c r="H22" s="8">
        <f t="shared" si="3"/>
        <v>36.699999999999989</v>
      </c>
      <c r="I22" s="4"/>
    </row>
    <row r="23" spans="1:9" ht="17.100000000000001" customHeight="1" x14ac:dyDescent="0.2">
      <c r="A23" s="7" t="s">
        <v>34</v>
      </c>
      <c r="B23" s="8">
        <f>'[1]Feijão 2a Caupi'!B42</f>
        <v>906.7</v>
      </c>
      <c r="C23" s="8">
        <v>819.9</v>
      </c>
      <c r="D23" s="8">
        <f>'[1]Feijão 2a Caupi'!C42</f>
        <v>818.3</v>
      </c>
      <c r="E23" s="8">
        <f t="shared" si="0"/>
        <v>-0.2</v>
      </c>
      <c r="F23" s="8">
        <f t="shared" si="1"/>
        <v>-9.6999999999999993</v>
      </c>
      <c r="G23" s="8">
        <f t="shared" si="2"/>
        <v>-1.6000000000000227</v>
      </c>
      <c r="H23" s="8">
        <f t="shared" si="3"/>
        <v>-88.400000000000091</v>
      </c>
      <c r="I23" s="4"/>
    </row>
    <row r="24" spans="1:9" ht="17.100000000000001" customHeight="1" x14ac:dyDescent="0.2">
      <c r="A24" s="7" t="s">
        <v>36</v>
      </c>
      <c r="B24" s="8">
        <f>'[1]Feijão 3a Total'!B42</f>
        <v>567.79999999999995</v>
      </c>
      <c r="C24" s="8">
        <v>534.5</v>
      </c>
      <c r="D24" s="8">
        <f>'[1]Feijão 3a Total'!C42</f>
        <v>537.09999999999991</v>
      </c>
      <c r="E24" s="8">
        <f t="shared" si="0"/>
        <v>0.5</v>
      </c>
      <c r="F24" s="8">
        <f t="shared" si="1"/>
        <v>-5.4</v>
      </c>
      <c r="G24" s="8">
        <f t="shared" si="2"/>
        <v>2.5999999999999091</v>
      </c>
      <c r="H24" s="8">
        <f t="shared" si="3"/>
        <v>-30.700000000000045</v>
      </c>
      <c r="I24" s="4"/>
    </row>
    <row r="25" spans="1:9" ht="17.100000000000001" customHeight="1" x14ac:dyDescent="0.2">
      <c r="A25" s="7" t="s">
        <v>32</v>
      </c>
      <c r="B25" s="8">
        <f>'[1]Feijão 3a Cores'!B42</f>
        <v>488</v>
      </c>
      <c r="C25" s="8">
        <v>452.7</v>
      </c>
      <c r="D25" s="8">
        <f>'[1]Feijão 3a Cores'!C42</f>
        <v>455.29999999999995</v>
      </c>
      <c r="E25" s="8">
        <f t="shared" si="0"/>
        <v>0.6</v>
      </c>
      <c r="F25" s="8">
        <f t="shared" si="1"/>
        <v>-6.7</v>
      </c>
      <c r="G25" s="8">
        <f t="shared" si="2"/>
        <v>2.5999999999999659</v>
      </c>
      <c r="H25" s="8">
        <f t="shared" si="3"/>
        <v>-32.700000000000045</v>
      </c>
      <c r="I25" s="4"/>
    </row>
    <row r="26" spans="1:9" ht="17.100000000000001" customHeight="1" x14ac:dyDescent="0.2">
      <c r="A26" s="7" t="s">
        <v>33</v>
      </c>
      <c r="B26" s="8">
        <f>'[1]Feijão 3a Preto'!B42</f>
        <v>16.599999999999998</v>
      </c>
      <c r="C26" s="8">
        <v>16.599999999999998</v>
      </c>
      <c r="D26" s="8">
        <f>'[1]Feijão 3a Preto'!C42</f>
        <v>16.599999999999998</v>
      </c>
      <c r="E26" s="8">
        <f t="shared" si="0"/>
        <v>0</v>
      </c>
      <c r="F26" s="8">
        <f t="shared" si="1"/>
        <v>0</v>
      </c>
      <c r="G26" s="8">
        <f t="shared" si="2"/>
        <v>0</v>
      </c>
      <c r="H26" s="8">
        <f t="shared" si="3"/>
        <v>0</v>
      </c>
      <c r="I26" s="4"/>
    </row>
    <row r="27" spans="1:9" ht="17.100000000000001" customHeight="1" x14ac:dyDescent="0.2">
      <c r="A27" s="7" t="s">
        <v>34</v>
      </c>
      <c r="B27" s="8">
        <f>'[1]Feijão 3a Caupi'!B42</f>
        <v>63.199999999999996</v>
      </c>
      <c r="C27" s="8">
        <v>65.199999999999989</v>
      </c>
      <c r="D27" s="8">
        <f>'[1]Feijão 3a Caupi'!C42</f>
        <v>65.199999999999989</v>
      </c>
      <c r="E27" s="8">
        <f t="shared" si="0"/>
        <v>0</v>
      </c>
      <c r="F27" s="8">
        <f t="shared" si="1"/>
        <v>3.2</v>
      </c>
      <c r="G27" s="8">
        <f t="shared" si="2"/>
        <v>0</v>
      </c>
      <c r="H27" s="8">
        <f t="shared" si="3"/>
        <v>1.9999999999999929</v>
      </c>
      <c r="I27" s="4"/>
    </row>
    <row r="28" spans="1:9" ht="17.100000000000001" customHeight="1" x14ac:dyDescent="0.2">
      <c r="A28" s="7" t="s">
        <v>37</v>
      </c>
      <c r="B28" s="8">
        <f>[1]Gergelim!B42</f>
        <v>143.5</v>
      </c>
      <c r="C28" s="8">
        <v>148</v>
      </c>
      <c r="D28" s="8">
        <f>[1]Gergelim!C42</f>
        <v>149.89999999999998</v>
      </c>
      <c r="E28" s="8">
        <f t="shared" si="0"/>
        <v>1.3</v>
      </c>
      <c r="F28" s="8">
        <f t="shared" si="1"/>
        <v>4.5</v>
      </c>
      <c r="G28" s="8">
        <f t="shared" si="2"/>
        <v>1.8999999999999773</v>
      </c>
      <c r="H28" s="8">
        <f t="shared" si="3"/>
        <v>6.3999999999999773</v>
      </c>
      <c r="I28" s="4"/>
    </row>
    <row r="29" spans="1:9" ht="17.100000000000001" customHeight="1" x14ac:dyDescent="0.2">
      <c r="A29" s="7" t="s">
        <v>38</v>
      </c>
      <c r="B29" s="8">
        <f>[1]Girassol!B42</f>
        <v>31.7</v>
      </c>
      <c r="C29" s="8">
        <v>38.300000000000004</v>
      </c>
      <c r="D29" s="8">
        <f>[1]Girassol!C42</f>
        <v>38.5</v>
      </c>
      <c r="E29" s="8">
        <f t="shared" si="0"/>
        <v>0.5</v>
      </c>
      <c r="F29" s="8">
        <f t="shared" si="1"/>
        <v>21.5</v>
      </c>
      <c r="G29" s="8">
        <f t="shared" si="2"/>
        <v>0.19999999999999574</v>
      </c>
      <c r="H29" s="8">
        <f t="shared" si="3"/>
        <v>6.8000000000000007</v>
      </c>
      <c r="I29" s="4"/>
    </row>
    <row r="30" spans="1:9" ht="17.100000000000001" customHeight="1" x14ac:dyDescent="0.2">
      <c r="A30" s="7" t="s">
        <v>39</v>
      </c>
      <c r="B30" s="8">
        <f>[1]Mamona!B42</f>
        <v>47</v>
      </c>
      <c r="C30" s="8">
        <v>48.8</v>
      </c>
      <c r="D30" s="8">
        <f>[1]Mamona!C42</f>
        <v>48.8</v>
      </c>
      <c r="E30" s="8">
        <f t="shared" si="0"/>
        <v>0</v>
      </c>
      <c r="F30" s="8">
        <f t="shared" si="1"/>
        <v>3.8</v>
      </c>
      <c r="G30" s="8">
        <f t="shared" si="2"/>
        <v>0</v>
      </c>
      <c r="H30" s="8">
        <f t="shared" si="3"/>
        <v>1.7999999999999972</v>
      </c>
      <c r="I30" s="4"/>
    </row>
    <row r="31" spans="1:9" ht="17.100000000000001" customHeight="1" x14ac:dyDescent="0.2">
      <c r="A31" s="7" t="s">
        <v>40</v>
      </c>
      <c r="B31" s="8">
        <f>SUM(B32:B34)</f>
        <v>19943.599999999999</v>
      </c>
      <c r="C31" s="8">
        <v>21661.200000000001</v>
      </c>
      <c r="D31" s="8">
        <f>SUM(D32:D34)</f>
        <v>21665.800000000003</v>
      </c>
      <c r="E31" s="8">
        <f t="shared" si="0"/>
        <v>0</v>
      </c>
      <c r="F31" s="8">
        <f t="shared" si="1"/>
        <v>8.6</v>
      </c>
      <c r="G31" s="8">
        <f t="shared" si="2"/>
        <v>4.6000000000021828</v>
      </c>
      <c r="H31" s="8">
        <f t="shared" si="3"/>
        <v>1722.2000000000044</v>
      </c>
      <c r="I31" s="4"/>
    </row>
    <row r="32" spans="1:9" ht="17.100000000000001" customHeight="1" x14ac:dyDescent="0.2">
      <c r="A32" s="7" t="s">
        <v>41</v>
      </c>
      <c r="B32" s="8">
        <f>'[1]Milho 1a'!B42</f>
        <v>4348.3999999999996</v>
      </c>
      <c r="C32" s="8">
        <v>4534.7</v>
      </c>
      <c r="D32" s="8">
        <f>'[1]Milho 1a'!C42</f>
        <v>4542.1000000000004</v>
      </c>
      <c r="E32" s="8">
        <f t="shared" si="0"/>
        <v>0.2</v>
      </c>
      <c r="F32" s="8">
        <f t="shared" si="1"/>
        <v>4.5</v>
      </c>
      <c r="G32" s="8">
        <f t="shared" si="2"/>
        <v>7.4000000000005457</v>
      </c>
      <c r="H32" s="8">
        <f t="shared" si="3"/>
        <v>193.70000000000073</v>
      </c>
      <c r="I32" s="4"/>
    </row>
    <row r="33" spans="1:9" ht="17.100000000000001" customHeight="1" x14ac:dyDescent="0.2">
      <c r="A33" s="7" t="s">
        <v>42</v>
      </c>
      <c r="B33" s="8">
        <f>'[1]Milho 2a'!B42</f>
        <v>14999.599999999999</v>
      </c>
      <c r="C33" s="8">
        <v>16456.5</v>
      </c>
      <c r="D33" s="8">
        <f>'[1]Milho 2a'!C42</f>
        <v>16453.7</v>
      </c>
      <c r="E33" s="8">
        <f t="shared" si="0"/>
        <v>0</v>
      </c>
      <c r="F33" s="8">
        <f t="shared" si="1"/>
        <v>9.6999999999999993</v>
      </c>
      <c r="G33" s="8">
        <f t="shared" si="2"/>
        <v>-2.7999999999992724</v>
      </c>
      <c r="H33" s="8">
        <f t="shared" si="3"/>
        <v>1454.1000000000022</v>
      </c>
      <c r="I33" s="4"/>
    </row>
    <row r="34" spans="1:9" ht="17.100000000000001" customHeight="1" x14ac:dyDescent="0.2">
      <c r="A34" s="7" t="s">
        <v>43</v>
      </c>
      <c r="B34" s="8">
        <f>'[1]Milho 3a'!B42</f>
        <v>595.59999999999991</v>
      </c>
      <c r="C34" s="8">
        <v>670</v>
      </c>
      <c r="D34" s="8">
        <f>'[1]Milho 3a'!C42</f>
        <v>670</v>
      </c>
      <c r="E34" s="8">
        <f t="shared" si="0"/>
        <v>0</v>
      </c>
      <c r="F34" s="8">
        <f t="shared" si="1"/>
        <v>12.5</v>
      </c>
      <c r="G34" s="8">
        <f t="shared" si="2"/>
        <v>0</v>
      </c>
      <c r="H34" s="8">
        <f t="shared" si="3"/>
        <v>74.400000000000091</v>
      </c>
      <c r="I34" s="4"/>
    </row>
    <row r="35" spans="1:9" ht="17.100000000000001" customHeight="1" x14ac:dyDescent="0.2">
      <c r="A35" s="7" t="s">
        <v>44</v>
      </c>
      <c r="B35" s="8">
        <f>[1]Soja!B42</f>
        <v>39195.599999999999</v>
      </c>
      <c r="C35" s="8">
        <v>40988.500000000007</v>
      </c>
      <c r="D35" s="8">
        <f>[1]Soja!C42</f>
        <v>40950.600000000006</v>
      </c>
      <c r="E35" s="8">
        <f t="shared" si="0"/>
        <v>-0.1</v>
      </c>
      <c r="F35" s="8">
        <f t="shared" si="1"/>
        <v>4.5</v>
      </c>
      <c r="G35" s="8">
        <f t="shared" si="2"/>
        <v>-37.900000000001455</v>
      </c>
      <c r="H35" s="8">
        <f t="shared" si="3"/>
        <v>1755.0000000000073</v>
      </c>
      <c r="I35" s="4"/>
    </row>
    <row r="36" spans="1:9" ht="17.100000000000001" customHeight="1" x14ac:dyDescent="0.2">
      <c r="A36" s="7" t="s">
        <v>45</v>
      </c>
      <c r="B36" s="8">
        <f>[1]Sorgo!B42</f>
        <v>864.64</v>
      </c>
      <c r="C36" s="8">
        <v>1044.5999999999999</v>
      </c>
      <c r="D36" s="8">
        <f>[1]Sorgo!C42</f>
        <v>1057.3</v>
      </c>
      <c r="E36" s="8">
        <f t="shared" si="0"/>
        <v>1.2</v>
      </c>
      <c r="F36" s="8">
        <f t="shared" si="1"/>
        <v>22.3</v>
      </c>
      <c r="G36" s="8">
        <f t="shared" si="2"/>
        <v>12.700000000000045</v>
      </c>
      <c r="H36" s="8">
        <f t="shared" si="3"/>
        <v>192.65999999999997</v>
      </c>
      <c r="I36" s="4"/>
    </row>
    <row r="37" spans="1:9" ht="17.100000000000001" customHeight="1" x14ac:dyDescent="0.2">
      <c r="A37" s="10" t="s">
        <v>46</v>
      </c>
      <c r="B37" s="11">
        <f>SUM(B5:B36)-SUM(B6,B9,B12:B16,B20,B24,B31)</f>
        <v>66364.84</v>
      </c>
      <c r="C37" s="11">
        <v>70165.300000000017</v>
      </c>
      <c r="D37" s="11">
        <f>SUM(D5:D36)-SUM(D6,D9,D12:D16,D20,D24,D31)</f>
        <v>70153.5</v>
      </c>
      <c r="E37" s="11">
        <f t="shared" si="0"/>
        <v>0</v>
      </c>
      <c r="F37" s="11">
        <f t="shared" si="1"/>
        <v>5.7</v>
      </c>
      <c r="G37" s="11">
        <f t="shared" si="2"/>
        <v>-11.800000000017462</v>
      </c>
      <c r="H37" s="11">
        <f t="shared" si="3"/>
        <v>3788.6600000000035</v>
      </c>
      <c r="I37" s="4"/>
    </row>
    <row r="38" spans="1:9" ht="17.100000000000001" customHeight="1" x14ac:dyDescent="0.2">
      <c r="A38" s="535" t="s">
        <v>47</v>
      </c>
      <c r="B38" s="536" t="s">
        <v>11</v>
      </c>
      <c r="C38" s="536"/>
      <c r="D38" s="536"/>
      <c r="E38" s="535" t="s">
        <v>12</v>
      </c>
      <c r="F38" s="535"/>
      <c r="G38" s="535"/>
      <c r="H38" s="535"/>
      <c r="I38" s="4"/>
    </row>
    <row r="39" spans="1:9" ht="17.100000000000001" customHeight="1" x14ac:dyDescent="0.2">
      <c r="A39" s="535"/>
      <c r="B39" s="509" t="s">
        <v>48</v>
      </c>
      <c r="C39" s="536" t="s">
        <v>49</v>
      </c>
      <c r="D39" s="536"/>
      <c r="E39" s="535" t="s">
        <v>13</v>
      </c>
      <c r="F39" s="535"/>
      <c r="G39" s="535" t="s">
        <v>14</v>
      </c>
      <c r="H39" s="535"/>
      <c r="I39" s="4"/>
    </row>
    <row r="40" spans="1:9" ht="33.6" customHeight="1" x14ac:dyDescent="0.2">
      <c r="A40" s="535"/>
      <c r="B40" s="6" t="s">
        <v>15</v>
      </c>
      <c r="C40" s="6" t="s">
        <v>171</v>
      </c>
      <c r="D40" s="270" t="s">
        <v>172</v>
      </c>
      <c r="E40" s="508" t="s">
        <v>16</v>
      </c>
      <c r="F40" s="508" t="s">
        <v>17</v>
      </c>
      <c r="G40" s="508" t="s">
        <v>18</v>
      </c>
      <c r="H40" s="508" t="s">
        <v>19</v>
      </c>
      <c r="I40" s="4"/>
    </row>
    <row r="41" spans="1:9" ht="17.100000000000001" customHeight="1" x14ac:dyDescent="0.2">
      <c r="A41" s="7" t="s">
        <v>50</v>
      </c>
      <c r="B41" s="8">
        <f>[1]Aveia!$B42</f>
        <v>503.4</v>
      </c>
      <c r="C41" s="8">
        <v>514.29999999999995</v>
      </c>
      <c r="D41" s="8">
        <f>[1]Aveia!$C42</f>
        <v>542.40000000000009</v>
      </c>
      <c r="E41" s="8">
        <f t="shared" ref="E41:E48" si="4">IF($C41=0,0,ROUND((D41/$C41-1)*100,1))</f>
        <v>5.5</v>
      </c>
      <c r="F41" s="8">
        <f t="shared" ref="F41:F48" si="5">IF($B41=0,0,ROUND((D41/$B41-1)*100,1))</f>
        <v>7.7</v>
      </c>
      <c r="G41" s="8">
        <f t="shared" ref="G41:G48" si="6">D41-C41</f>
        <v>28.100000000000136</v>
      </c>
      <c r="H41" s="8">
        <f t="shared" ref="H41:H48" si="7">D41-$B41</f>
        <v>39.000000000000114</v>
      </c>
      <c r="I41" s="4"/>
    </row>
    <row r="42" spans="1:9" ht="17.100000000000001" customHeight="1" x14ac:dyDescent="0.2">
      <c r="A42" s="7" t="s">
        <v>51</v>
      </c>
      <c r="B42" s="8">
        <f>[1]Canola!$B42</f>
        <v>39.1</v>
      </c>
      <c r="C42" s="8">
        <v>42.7</v>
      </c>
      <c r="D42" s="8">
        <f>[1]Canola!$C42</f>
        <v>43.8</v>
      </c>
      <c r="E42" s="8">
        <f t="shared" si="4"/>
        <v>2.6</v>
      </c>
      <c r="F42" s="8">
        <f t="shared" si="5"/>
        <v>12</v>
      </c>
      <c r="G42" s="8">
        <f t="shared" si="6"/>
        <v>1.0999999999999943</v>
      </c>
      <c r="H42" s="8">
        <f t="shared" si="7"/>
        <v>4.6999999999999957</v>
      </c>
      <c r="I42" s="4"/>
    </row>
    <row r="43" spans="1:9" ht="17.100000000000001" customHeight="1" x14ac:dyDescent="0.2">
      <c r="A43" s="7" t="s">
        <v>52</v>
      </c>
      <c r="B43" s="8">
        <f>[1]Centeio!$B42</f>
        <v>4.7</v>
      </c>
      <c r="C43" s="8">
        <v>5.7</v>
      </c>
      <c r="D43" s="8">
        <f>[1]Centeio!$C42</f>
        <v>5.6</v>
      </c>
      <c r="E43" s="8">
        <f t="shared" si="4"/>
        <v>-1.8</v>
      </c>
      <c r="F43" s="8">
        <f t="shared" si="5"/>
        <v>19.100000000000001</v>
      </c>
      <c r="G43" s="8">
        <f t="shared" si="6"/>
        <v>-0.10000000000000053</v>
      </c>
      <c r="H43" s="8">
        <f t="shared" si="7"/>
        <v>0.89999999999999947</v>
      </c>
      <c r="I43" s="4"/>
    </row>
    <row r="44" spans="1:9" ht="17.100000000000001" customHeight="1" x14ac:dyDescent="0.2">
      <c r="A44" s="7" t="s">
        <v>53</v>
      </c>
      <c r="B44" s="8">
        <f>[1]Cevada!$B42</f>
        <v>111.5</v>
      </c>
      <c r="C44" s="8">
        <f>[1]Cevada!$C42</f>
        <v>112.2</v>
      </c>
      <c r="D44" s="8">
        <f>[1]Cevada!$C42</f>
        <v>112.2</v>
      </c>
      <c r="E44" s="8">
        <f t="shared" si="4"/>
        <v>0</v>
      </c>
      <c r="F44" s="8">
        <f t="shared" si="5"/>
        <v>0.6</v>
      </c>
      <c r="G44" s="8">
        <f t="shared" si="6"/>
        <v>0</v>
      </c>
      <c r="H44" s="8">
        <f t="shared" si="7"/>
        <v>0.70000000000000284</v>
      </c>
      <c r="I44" s="4"/>
    </row>
    <row r="45" spans="1:9" ht="17.100000000000001" customHeight="1" x14ac:dyDescent="0.2">
      <c r="A45" s="7" t="s">
        <v>54</v>
      </c>
      <c r="B45" s="8">
        <f>[1]Trigo!$B42</f>
        <v>2739.2999999999997</v>
      </c>
      <c r="C45" s="8">
        <v>2886.4</v>
      </c>
      <c r="D45" s="8">
        <f>[1]Trigo!$C42</f>
        <v>2921.4</v>
      </c>
      <c r="E45" s="8">
        <f t="shared" si="4"/>
        <v>1.2</v>
      </c>
      <c r="F45" s="8">
        <f t="shared" si="5"/>
        <v>6.6</v>
      </c>
      <c r="G45" s="8">
        <f t="shared" si="6"/>
        <v>35</v>
      </c>
      <c r="H45" s="8">
        <f t="shared" si="7"/>
        <v>182.10000000000036</v>
      </c>
      <c r="I45" s="4"/>
    </row>
    <row r="46" spans="1:9" ht="17.100000000000001" customHeight="1" x14ac:dyDescent="0.2">
      <c r="A46" s="7" t="s">
        <v>55</v>
      </c>
      <c r="B46" s="8">
        <f>[1]Triticale!$B42</f>
        <v>15.1</v>
      </c>
      <c r="C46" s="8">
        <v>16.5</v>
      </c>
      <c r="D46" s="8">
        <f>[1]Triticale!$C42</f>
        <v>16.5</v>
      </c>
      <c r="E46" s="8">
        <f t="shared" si="4"/>
        <v>0</v>
      </c>
      <c r="F46" s="8">
        <f t="shared" si="5"/>
        <v>9.3000000000000007</v>
      </c>
      <c r="G46" s="8">
        <f t="shared" si="6"/>
        <v>0</v>
      </c>
      <c r="H46" s="8">
        <f t="shared" si="7"/>
        <v>1.4000000000000004</v>
      </c>
      <c r="I46" s="4"/>
    </row>
    <row r="47" spans="1:9" ht="17.100000000000001" customHeight="1" x14ac:dyDescent="0.2">
      <c r="A47" s="10" t="s">
        <v>46</v>
      </c>
      <c r="B47" s="11">
        <f>SUM(B41:B46)</f>
        <v>3413.1</v>
      </c>
      <c r="C47" s="11">
        <f>SUM(C41:C46)</f>
        <v>3577.8</v>
      </c>
      <c r="D47" s="11">
        <f>SUM(D41:D46)</f>
        <v>3641.9</v>
      </c>
      <c r="E47" s="11">
        <f t="shared" si="4"/>
        <v>1.8</v>
      </c>
      <c r="F47" s="11">
        <f t="shared" si="5"/>
        <v>6.7</v>
      </c>
      <c r="G47" s="11">
        <f t="shared" si="6"/>
        <v>64.099999999999909</v>
      </c>
      <c r="H47" s="11">
        <f t="shared" si="7"/>
        <v>228.80000000000018</v>
      </c>
      <c r="I47" s="4"/>
    </row>
    <row r="48" spans="1:9" ht="17.100000000000001" customHeight="1" x14ac:dyDescent="0.2">
      <c r="A48" s="12" t="s">
        <v>56</v>
      </c>
      <c r="B48" s="13">
        <f>SUM(B47,B37)</f>
        <v>69777.94</v>
      </c>
      <c r="C48" s="13">
        <f>SUM(C47,C37)</f>
        <v>73743.10000000002</v>
      </c>
      <c r="D48" s="13">
        <f>SUM(D47,D37)</f>
        <v>73795.399999999994</v>
      </c>
      <c r="E48" s="14">
        <f t="shared" si="4"/>
        <v>0.1</v>
      </c>
      <c r="F48" s="14">
        <f t="shared" si="5"/>
        <v>5.8</v>
      </c>
      <c r="G48" s="14">
        <f t="shared" si="6"/>
        <v>52.299999999973807</v>
      </c>
      <c r="H48" s="14">
        <f t="shared" si="7"/>
        <v>4017.4599999999919</v>
      </c>
      <c r="I48" s="4"/>
    </row>
    <row r="49" spans="1:9" ht="13.35" customHeight="1" x14ac:dyDescent="0.2">
      <c r="A49" s="15" t="str">
        <f>'[1]Entrada de Dados'!$A$8</f>
        <v>Fonte: Conab.</v>
      </c>
      <c r="B49" s="16"/>
      <c r="C49" s="16"/>
      <c r="D49" s="16"/>
      <c r="E49" s="16"/>
      <c r="F49" s="16"/>
      <c r="G49" s="16"/>
      <c r="H49" s="16"/>
      <c r="I49" s="4"/>
    </row>
    <row r="50" spans="1:9" ht="20.100000000000001" customHeight="1" x14ac:dyDescent="0.2">
      <c r="A50" s="15" t="str">
        <f>'[1]Entrada de Dados'!$A$9</f>
        <v>Nota: Estimativa em julho/2022.</v>
      </c>
      <c r="B50" s="16"/>
      <c r="C50" s="16"/>
      <c r="D50" s="16"/>
      <c r="E50" s="16"/>
      <c r="F50" s="16"/>
      <c r="G50" s="16"/>
      <c r="H50" s="16"/>
      <c r="I50" s="4"/>
    </row>
  </sheetData>
  <mergeCells count="15">
    <mergeCell ref="A1:C1"/>
    <mergeCell ref="E1:F1"/>
    <mergeCell ref="G1:H1"/>
    <mergeCell ref="A2:A4"/>
    <mergeCell ref="B2:D2"/>
    <mergeCell ref="E2:H2"/>
    <mergeCell ref="C3:D3"/>
    <mergeCell ref="E3:F3"/>
    <mergeCell ref="G3:H3"/>
    <mergeCell ref="A38:A40"/>
    <mergeCell ref="B38:D38"/>
    <mergeCell ref="E38:H38"/>
    <mergeCell ref="C39:D39"/>
    <mergeCell ref="E39:F39"/>
    <mergeCell ref="G39:H39"/>
  </mergeCells>
  <printOptions gridLines="1" gridLinesSet="0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I51"/>
  <sheetViews>
    <sheetView workbookViewId="0">
      <pane xSplit="1" ySplit="7" topLeftCell="B15" activePane="bottomRight" state="frozen"/>
      <selection activeCell="U24" sqref="U24"/>
      <selection pane="topRight" activeCell="U24" sqref="U24"/>
      <selection pane="bottomLeft" activeCell="U24" sqref="U24"/>
      <selection pane="bottomRight" sqref="A1:J44"/>
    </sheetView>
  </sheetViews>
  <sheetFormatPr defaultColWidth="11.42578125" defaultRowHeight="20.100000000000001" customHeight="1" x14ac:dyDescent="0.2"/>
  <cols>
    <col min="1" max="1" width="19.140625" style="1" customWidth="1"/>
    <col min="2" max="3" width="11.28515625" style="1" customWidth="1"/>
    <col min="4" max="4" width="9.5703125" style="1" customWidth="1"/>
    <col min="5" max="6" width="11.28515625" style="1" customWidth="1"/>
    <col min="7" max="7" width="9.28515625" style="1" customWidth="1"/>
    <col min="8" max="9" width="11.28515625" style="1" customWidth="1"/>
    <col min="10" max="10" width="9.140625" style="1" customWidth="1"/>
    <col min="11" max="12" width="8.42578125" style="1" customWidth="1"/>
    <col min="13" max="217" width="11.42578125" style="1" customWidth="1"/>
  </cols>
  <sheetData>
    <row r="1" spans="1:12" ht="38.25" customHeight="1" x14ac:dyDescent="0.2">
      <c r="A1" s="560"/>
      <c r="B1" s="560"/>
      <c r="C1" s="560"/>
      <c r="D1" s="560"/>
      <c r="E1" s="560"/>
      <c r="F1" s="560"/>
      <c r="G1" s="560"/>
      <c r="H1" s="560"/>
      <c r="I1" s="560"/>
      <c r="J1" s="560"/>
      <c r="K1" s="72"/>
      <c r="L1" s="72"/>
    </row>
    <row r="2" spans="1:12" ht="15.6" customHeight="1" x14ac:dyDescent="0.2">
      <c r="A2" s="560"/>
      <c r="B2" s="560"/>
      <c r="C2" s="560"/>
      <c r="D2" s="560"/>
      <c r="E2" s="560"/>
      <c r="F2" s="560"/>
      <c r="G2" s="560"/>
      <c r="H2" s="560"/>
      <c r="I2" s="560"/>
      <c r="J2" s="560"/>
      <c r="K2" s="72"/>
      <c r="L2" s="72"/>
    </row>
    <row r="3" spans="1:12" ht="15.6" customHeight="1" x14ac:dyDescent="0.2">
      <c r="A3" s="560"/>
      <c r="B3" s="560"/>
      <c r="C3" s="560"/>
      <c r="D3" s="560"/>
      <c r="E3" s="560"/>
      <c r="F3" s="560"/>
      <c r="G3" s="560"/>
      <c r="H3" s="560"/>
      <c r="I3" s="560"/>
      <c r="J3" s="560"/>
      <c r="K3" s="72"/>
      <c r="L3" s="72"/>
    </row>
    <row r="4" spans="1:12" ht="15.6" customHeight="1" x14ac:dyDescent="0.2">
      <c r="A4" s="560"/>
      <c r="B4" s="560"/>
      <c r="C4" s="560"/>
      <c r="D4" s="560"/>
      <c r="E4" s="560"/>
      <c r="F4" s="560"/>
      <c r="G4" s="560"/>
      <c r="H4" s="560"/>
      <c r="I4" s="560"/>
      <c r="J4" s="560"/>
      <c r="K4" s="72"/>
      <c r="L4" s="72"/>
    </row>
    <row r="5" spans="1:12" ht="24.6" customHeight="1" x14ac:dyDescent="0.2">
      <c r="A5" s="591" t="s">
        <v>63</v>
      </c>
      <c r="B5" s="593" t="s">
        <v>64</v>
      </c>
      <c r="C5" s="593"/>
      <c r="D5" s="593"/>
      <c r="E5" s="591" t="s">
        <v>65</v>
      </c>
      <c r="F5" s="591"/>
      <c r="G5" s="591"/>
      <c r="H5" s="593" t="s">
        <v>66</v>
      </c>
      <c r="I5" s="593"/>
      <c r="J5" s="593"/>
      <c r="K5" s="72"/>
      <c r="L5" s="72"/>
    </row>
    <row r="6" spans="1:12" ht="20.100000000000001" customHeight="1" x14ac:dyDescent="0.2">
      <c r="A6" s="591"/>
      <c r="B6" s="434" t="s">
        <v>2</v>
      </c>
      <c r="C6" s="434" t="s">
        <v>4</v>
      </c>
      <c r="D6" s="434" t="s">
        <v>67</v>
      </c>
      <c r="E6" s="434" t="s">
        <v>2</v>
      </c>
      <c r="F6" s="434" t="s">
        <v>4</v>
      </c>
      <c r="G6" s="434" t="s">
        <v>67</v>
      </c>
      <c r="H6" s="434" t="s">
        <v>2</v>
      </c>
      <c r="I6" s="434" t="s">
        <v>4</v>
      </c>
      <c r="J6" s="434" t="s">
        <v>67</v>
      </c>
      <c r="K6" s="144"/>
      <c r="L6" s="72"/>
    </row>
    <row r="7" spans="1:12" ht="20.100000000000001" customHeight="1" x14ac:dyDescent="0.2">
      <c r="A7" s="592"/>
      <c r="B7" s="435" t="s">
        <v>68</v>
      </c>
      <c r="C7" s="436" t="s">
        <v>69</v>
      </c>
      <c r="D7" s="437" t="s">
        <v>70</v>
      </c>
      <c r="E7" s="438" t="s">
        <v>71</v>
      </c>
      <c r="F7" s="437" t="s">
        <v>72</v>
      </c>
      <c r="G7" s="438" t="s">
        <v>73</v>
      </c>
      <c r="H7" s="437" t="s">
        <v>74</v>
      </c>
      <c r="I7" s="438" t="s">
        <v>75</v>
      </c>
      <c r="J7" s="436" t="s">
        <v>76</v>
      </c>
      <c r="K7" s="417"/>
      <c r="L7" s="72"/>
    </row>
    <row r="8" spans="1:12" ht="15.6" customHeight="1" x14ac:dyDescent="0.2">
      <c r="A8" s="332" t="s">
        <v>77</v>
      </c>
      <c r="B8" s="333">
        <v>14.5</v>
      </c>
      <c r="C8" s="333">
        <v>32.799999999999997</v>
      </c>
      <c r="D8" s="333">
        <v>126.2</v>
      </c>
      <c r="E8" s="334">
        <v>810.95172413793102</v>
      </c>
      <c r="F8" s="334">
        <v>1119.5396341463413</v>
      </c>
      <c r="G8" s="333">
        <v>38.1</v>
      </c>
      <c r="H8" s="333">
        <v>11.8</v>
      </c>
      <c r="I8" s="333">
        <v>36.700000000000003</v>
      </c>
      <c r="J8" s="333">
        <v>211</v>
      </c>
      <c r="K8" s="165"/>
      <c r="L8" s="72"/>
    </row>
    <row r="9" spans="1:12" ht="15.6" hidden="1" customHeight="1" x14ac:dyDescent="0.2">
      <c r="A9" s="325" t="s">
        <v>78</v>
      </c>
      <c r="B9" s="326">
        <v>0</v>
      </c>
      <c r="C9" s="326">
        <v>0</v>
      </c>
      <c r="D9" s="326">
        <v>0</v>
      </c>
      <c r="E9" s="327">
        <v>0</v>
      </c>
      <c r="F9" s="327">
        <v>0</v>
      </c>
      <c r="G9" s="328">
        <v>0</v>
      </c>
      <c r="H9" s="326">
        <v>0</v>
      </c>
      <c r="I9" s="326">
        <v>0</v>
      </c>
      <c r="J9" s="326">
        <v>0</v>
      </c>
      <c r="K9" s="166"/>
      <c r="L9" s="72"/>
    </row>
    <row r="10" spans="1:12" ht="15.6" hidden="1" customHeight="1" x14ac:dyDescent="0.2">
      <c r="A10" s="325" t="s">
        <v>79</v>
      </c>
      <c r="B10" s="326">
        <v>0</v>
      </c>
      <c r="C10" s="326">
        <v>0</v>
      </c>
      <c r="D10" s="326">
        <v>0</v>
      </c>
      <c r="E10" s="327">
        <v>0</v>
      </c>
      <c r="F10" s="327">
        <v>0</v>
      </c>
      <c r="G10" s="328">
        <v>0</v>
      </c>
      <c r="H10" s="326">
        <v>0</v>
      </c>
      <c r="I10" s="326">
        <v>0</v>
      </c>
      <c r="J10" s="326">
        <v>0</v>
      </c>
      <c r="K10" s="166"/>
      <c r="L10" s="72"/>
    </row>
    <row r="11" spans="1:12" ht="15.6" hidden="1" customHeight="1" x14ac:dyDescent="0.2">
      <c r="A11" s="325" t="s">
        <v>80</v>
      </c>
      <c r="B11" s="326">
        <v>0</v>
      </c>
      <c r="C11" s="326">
        <v>0</v>
      </c>
      <c r="D11" s="326">
        <v>0</v>
      </c>
      <c r="E11" s="327">
        <v>0</v>
      </c>
      <c r="F11" s="327">
        <v>0</v>
      </c>
      <c r="G11" s="328">
        <v>0</v>
      </c>
      <c r="H11" s="326">
        <v>0</v>
      </c>
      <c r="I11" s="326">
        <v>0</v>
      </c>
      <c r="J11" s="326">
        <v>0</v>
      </c>
      <c r="K11" s="166"/>
      <c r="L11" s="72"/>
    </row>
    <row r="12" spans="1:12" ht="15.6" customHeight="1" x14ac:dyDescent="0.2">
      <c r="A12" s="325" t="s">
        <v>81</v>
      </c>
      <c r="B12" s="399">
        <v>2.7</v>
      </c>
      <c r="C12" s="399">
        <v>2.7</v>
      </c>
      <c r="D12" s="399">
        <v>0</v>
      </c>
      <c r="E12" s="360">
        <v>900</v>
      </c>
      <c r="F12" s="360">
        <v>899.99999999999989</v>
      </c>
      <c r="G12" s="328">
        <v>0</v>
      </c>
      <c r="H12" s="326">
        <v>2.4</v>
      </c>
      <c r="I12" s="326">
        <v>2.4</v>
      </c>
      <c r="J12" s="326">
        <v>0</v>
      </c>
      <c r="K12" s="166"/>
      <c r="L12" s="72"/>
    </row>
    <row r="13" spans="1:12" ht="15.6" hidden="1" customHeight="1" x14ac:dyDescent="0.2">
      <c r="A13" s="325" t="s">
        <v>82</v>
      </c>
      <c r="B13" s="326">
        <v>0</v>
      </c>
      <c r="C13" s="326">
        <v>0</v>
      </c>
      <c r="D13" s="326">
        <v>0</v>
      </c>
      <c r="E13" s="327">
        <v>0</v>
      </c>
      <c r="F13" s="327">
        <v>0</v>
      </c>
      <c r="G13" s="328">
        <v>0</v>
      </c>
      <c r="H13" s="326">
        <v>0</v>
      </c>
      <c r="I13" s="326">
        <v>0</v>
      </c>
      <c r="J13" s="326">
        <v>0</v>
      </c>
      <c r="K13" s="166"/>
      <c r="L13" s="72"/>
    </row>
    <row r="14" spans="1:12" ht="15.6" customHeight="1" x14ac:dyDescent="0.2">
      <c r="A14" s="325" t="s">
        <v>83</v>
      </c>
      <c r="B14" s="326">
        <v>4.2</v>
      </c>
      <c r="C14" s="326">
        <v>4.2</v>
      </c>
      <c r="D14" s="326">
        <v>0</v>
      </c>
      <c r="E14" s="327">
        <v>636</v>
      </c>
      <c r="F14" s="327">
        <v>635</v>
      </c>
      <c r="G14" s="328">
        <v>-0.2</v>
      </c>
      <c r="H14" s="326">
        <v>2.7</v>
      </c>
      <c r="I14" s="326">
        <v>2.7</v>
      </c>
      <c r="J14" s="326">
        <v>0</v>
      </c>
      <c r="K14" s="166"/>
      <c r="L14" s="72"/>
    </row>
    <row r="15" spans="1:12" ht="15.6" customHeight="1" x14ac:dyDescent="0.2">
      <c r="A15" s="325" t="s">
        <v>84</v>
      </c>
      <c r="B15" s="326">
        <v>7.6</v>
      </c>
      <c r="C15" s="326">
        <v>25.9</v>
      </c>
      <c r="D15" s="326">
        <v>240.8</v>
      </c>
      <c r="E15" s="327">
        <v>876</v>
      </c>
      <c r="F15" s="327">
        <v>1221</v>
      </c>
      <c r="G15" s="328">
        <v>39.4</v>
      </c>
      <c r="H15" s="326">
        <v>6.7</v>
      </c>
      <c r="I15" s="326">
        <v>31.6</v>
      </c>
      <c r="J15" s="326">
        <v>371.6</v>
      </c>
      <c r="K15" s="166"/>
      <c r="L15" s="72"/>
    </row>
    <row r="16" spans="1:12" ht="15.6" customHeight="1" x14ac:dyDescent="0.2">
      <c r="A16" s="332" t="s">
        <v>85</v>
      </c>
      <c r="B16" s="333">
        <v>398.1</v>
      </c>
      <c r="C16" s="333">
        <v>398.6</v>
      </c>
      <c r="D16" s="333">
        <v>0.1</v>
      </c>
      <c r="E16" s="334">
        <v>261.37553378548103</v>
      </c>
      <c r="F16" s="334">
        <v>407.4440541896638</v>
      </c>
      <c r="G16" s="333">
        <v>55.9</v>
      </c>
      <c r="H16" s="333">
        <v>104.10000000000001</v>
      </c>
      <c r="I16" s="333">
        <v>162.30000000000001</v>
      </c>
      <c r="J16" s="333">
        <v>55.9</v>
      </c>
      <c r="K16" s="165"/>
      <c r="L16" s="72"/>
    </row>
    <row r="17" spans="1:12" ht="15.6" customHeight="1" x14ac:dyDescent="0.2">
      <c r="A17" s="325" t="s">
        <v>86</v>
      </c>
      <c r="B17" s="326">
        <v>18.2</v>
      </c>
      <c r="C17" s="326">
        <v>18.100000000000001</v>
      </c>
      <c r="D17" s="326">
        <v>-0.5</v>
      </c>
      <c r="E17" s="327">
        <v>483.00000000000006</v>
      </c>
      <c r="F17" s="327">
        <v>522</v>
      </c>
      <c r="G17" s="328">
        <v>8.1</v>
      </c>
      <c r="H17" s="326">
        <v>8.8000000000000007</v>
      </c>
      <c r="I17" s="326">
        <v>9.4</v>
      </c>
      <c r="J17" s="326">
        <v>6.8</v>
      </c>
      <c r="K17" s="166"/>
      <c r="L17" s="72"/>
    </row>
    <row r="18" spans="1:12" ht="15.6" customHeight="1" x14ac:dyDescent="0.2">
      <c r="A18" s="325" t="s">
        <v>87</v>
      </c>
      <c r="B18" s="326">
        <v>189.9</v>
      </c>
      <c r="C18" s="326">
        <v>190.5</v>
      </c>
      <c r="D18" s="326">
        <v>0.3</v>
      </c>
      <c r="E18" s="327">
        <v>290</v>
      </c>
      <c r="F18" s="327">
        <v>398</v>
      </c>
      <c r="G18" s="328">
        <v>37.200000000000003</v>
      </c>
      <c r="H18" s="326">
        <v>55.1</v>
      </c>
      <c r="I18" s="326">
        <v>75.8</v>
      </c>
      <c r="J18" s="326">
        <v>37.6</v>
      </c>
      <c r="K18" s="166"/>
      <c r="L18" s="72"/>
    </row>
    <row r="19" spans="1:12" ht="15.6" hidden="1" customHeight="1" x14ac:dyDescent="0.2">
      <c r="A19" s="325" t="s">
        <v>88</v>
      </c>
      <c r="B19" s="326">
        <v>0</v>
      </c>
      <c r="C19" s="326">
        <v>0</v>
      </c>
      <c r="D19" s="326">
        <v>0</v>
      </c>
      <c r="E19" s="327">
        <v>0</v>
      </c>
      <c r="F19" s="327">
        <v>0</v>
      </c>
      <c r="G19" s="328">
        <v>0</v>
      </c>
      <c r="H19" s="326">
        <v>0</v>
      </c>
      <c r="I19" s="326">
        <v>0</v>
      </c>
      <c r="J19" s="326">
        <v>0</v>
      </c>
      <c r="K19" s="166"/>
      <c r="L19" s="72"/>
    </row>
    <row r="20" spans="1:12" ht="15.6" hidden="1" customHeight="1" x14ac:dyDescent="0.2">
      <c r="A20" s="325" t="s">
        <v>89</v>
      </c>
      <c r="B20" s="326">
        <v>0</v>
      </c>
      <c r="C20" s="326">
        <v>0</v>
      </c>
      <c r="D20" s="326">
        <v>0</v>
      </c>
      <c r="E20" s="327">
        <v>0</v>
      </c>
      <c r="F20" s="327">
        <v>0</v>
      </c>
      <c r="G20" s="328">
        <v>0</v>
      </c>
      <c r="H20" s="326">
        <v>0</v>
      </c>
      <c r="I20" s="326">
        <v>0</v>
      </c>
      <c r="J20" s="326">
        <v>0</v>
      </c>
      <c r="K20" s="166"/>
      <c r="L20" s="72"/>
    </row>
    <row r="21" spans="1:12" ht="15.6" hidden="1" customHeight="1" x14ac:dyDescent="0.2">
      <c r="A21" s="325" t="s">
        <v>90</v>
      </c>
      <c r="B21" s="326">
        <v>0</v>
      </c>
      <c r="C21" s="326">
        <v>0</v>
      </c>
      <c r="D21" s="326">
        <v>0</v>
      </c>
      <c r="E21" s="327">
        <v>0</v>
      </c>
      <c r="F21" s="327">
        <v>0</v>
      </c>
      <c r="G21" s="328">
        <v>0</v>
      </c>
      <c r="H21" s="326">
        <v>0</v>
      </c>
      <c r="I21" s="326">
        <v>0</v>
      </c>
      <c r="J21" s="326">
        <v>0</v>
      </c>
      <c r="K21" s="166"/>
      <c r="L21" s="72"/>
    </row>
    <row r="22" spans="1:12" ht="15.6" hidden="1" customHeight="1" x14ac:dyDescent="0.2">
      <c r="A22" s="325" t="s">
        <v>91</v>
      </c>
      <c r="B22" s="326">
        <v>0</v>
      </c>
      <c r="C22" s="326">
        <v>0</v>
      </c>
      <c r="D22" s="326">
        <v>0</v>
      </c>
      <c r="E22" s="327">
        <v>0</v>
      </c>
      <c r="F22" s="327">
        <v>0</v>
      </c>
      <c r="G22" s="328">
        <v>0</v>
      </c>
      <c r="H22" s="326">
        <v>0</v>
      </c>
      <c r="I22" s="326">
        <v>0</v>
      </c>
      <c r="J22" s="326">
        <v>0</v>
      </c>
      <c r="K22" s="166"/>
      <c r="L22" s="72"/>
    </row>
    <row r="23" spans="1:12" ht="15.6" hidden="1" customHeight="1" x14ac:dyDescent="0.2">
      <c r="A23" s="325" t="s">
        <v>92</v>
      </c>
      <c r="B23" s="326">
        <v>0</v>
      </c>
      <c r="C23" s="326">
        <v>0</v>
      </c>
      <c r="D23" s="326">
        <v>0</v>
      </c>
      <c r="E23" s="327">
        <v>0</v>
      </c>
      <c r="F23" s="327">
        <v>0</v>
      </c>
      <c r="G23" s="328">
        <v>0</v>
      </c>
      <c r="H23" s="326">
        <v>0</v>
      </c>
      <c r="I23" s="326">
        <v>0</v>
      </c>
      <c r="J23" s="326">
        <v>0</v>
      </c>
      <c r="K23" s="166"/>
      <c r="L23" s="72"/>
    </row>
    <row r="24" spans="1:12" ht="15.6" hidden="1" customHeight="1" x14ac:dyDescent="0.2">
      <c r="A24" s="325" t="s">
        <v>93</v>
      </c>
      <c r="B24" s="326">
        <v>0</v>
      </c>
      <c r="C24" s="326">
        <v>0</v>
      </c>
      <c r="D24" s="326">
        <v>0</v>
      </c>
      <c r="E24" s="327">
        <v>0</v>
      </c>
      <c r="F24" s="327">
        <v>0</v>
      </c>
      <c r="G24" s="328">
        <v>0</v>
      </c>
      <c r="H24" s="326">
        <v>0</v>
      </c>
      <c r="I24" s="326">
        <v>0</v>
      </c>
      <c r="J24" s="326">
        <v>0</v>
      </c>
      <c r="K24" s="166"/>
      <c r="L24" s="72"/>
    </row>
    <row r="25" spans="1:12" ht="15.6" customHeight="1" x14ac:dyDescent="0.2">
      <c r="A25" s="325" t="s">
        <v>94</v>
      </c>
      <c r="B25" s="326">
        <v>190</v>
      </c>
      <c r="C25" s="326">
        <v>190</v>
      </c>
      <c r="D25" s="326">
        <v>0</v>
      </c>
      <c r="E25" s="327">
        <v>211.53684210526316</v>
      </c>
      <c r="F25" s="327">
        <v>406</v>
      </c>
      <c r="G25" s="328">
        <v>91.9</v>
      </c>
      <c r="H25" s="326">
        <v>40.200000000000003</v>
      </c>
      <c r="I25" s="326">
        <v>77.099999999999994</v>
      </c>
      <c r="J25" s="326">
        <v>91.8</v>
      </c>
      <c r="K25" s="166"/>
      <c r="L25" s="72"/>
    </row>
    <row r="26" spans="1:12" ht="15.6" customHeight="1" x14ac:dyDescent="0.2">
      <c r="A26" s="332" t="s">
        <v>95</v>
      </c>
      <c r="B26" s="333">
        <v>68.400000000000006</v>
      </c>
      <c r="C26" s="333">
        <v>58.5</v>
      </c>
      <c r="D26" s="333">
        <v>-14.5</v>
      </c>
      <c r="E26" s="334">
        <v>2234.1520467836253</v>
      </c>
      <c r="F26" s="334">
        <v>2314.4752136752136</v>
      </c>
      <c r="G26" s="333">
        <v>3.6</v>
      </c>
      <c r="H26" s="333">
        <v>152.80000000000001</v>
      </c>
      <c r="I26" s="333">
        <v>135.4</v>
      </c>
      <c r="J26" s="333">
        <v>-11.4</v>
      </c>
      <c r="K26" s="165"/>
      <c r="L26" s="72"/>
    </row>
    <row r="27" spans="1:12" ht="15.6" customHeight="1" x14ac:dyDescent="0.2">
      <c r="A27" s="325" t="s">
        <v>96</v>
      </c>
      <c r="B27" s="326">
        <v>10.8</v>
      </c>
      <c r="C27" s="326">
        <v>8.1999999999999993</v>
      </c>
      <c r="D27" s="326">
        <v>-24.1</v>
      </c>
      <c r="E27" s="327">
        <v>1417.4074074074074</v>
      </c>
      <c r="F27" s="327">
        <v>1500.8292682926829</v>
      </c>
      <c r="G27" s="328">
        <v>5.9</v>
      </c>
      <c r="H27" s="326">
        <v>15.3</v>
      </c>
      <c r="I27" s="326">
        <v>12.3</v>
      </c>
      <c r="J27" s="326">
        <v>-19.600000000000001</v>
      </c>
      <c r="K27" s="166"/>
      <c r="L27" s="72"/>
    </row>
    <row r="28" spans="1:12" ht="15.6" customHeight="1" x14ac:dyDescent="0.2">
      <c r="A28" s="325" t="s">
        <v>97</v>
      </c>
      <c r="B28" s="326">
        <v>0.5</v>
      </c>
      <c r="C28" s="326">
        <v>0</v>
      </c>
      <c r="D28" s="326">
        <v>-100</v>
      </c>
      <c r="E28" s="327">
        <v>2100</v>
      </c>
      <c r="F28" s="327">
        <v>0</v>
      </c>
      <c r="G28" s="328">
        <v>-100</v>
      </c>
      <c r="H28" s="326">
        <v>1.1000000000000001</v>
      </c>
      <c r="I28" s="326">
        <v>0</v>
      </c>
      <c r="J28" s="326">
        <v>-100</v>
      </c>
      <c r="K28" s="166"/>
      <c r="L28" s="72"/>
    </row>
    <row r="29" spans="1:12" ht="15.6" customHeight="1" x14ac:dyDescent="0.2">
      <c r="A29" s="325" t="s">
        <v>98</v>
      </c>
      <c r="B29" s="326">
        <v>47.2</v>
      </c>
      <c r="C29" s="326">
        <v>40</v>
      </c>
      <c r="D29" s="326">
        <v>-15.3</v>
      </c>
      <c r="E29" s="327">
        <v>2340</v>
      </c>
      <c r="F29" s="327">
        <v>2400</v>
      </c>
      <c r="G29" s="328">
        <v>2.6</v>
      </c>
      <c r="H29" s="326">
        <v>110.4</v>
      </c>
      <c r="I29" s="326">
        <v>96</v>
      </c>
      <c r="J29" s="326">
        <v>-13</v>
      </c>
      <c r="K29" s="166"/>
      <c r="L29" s="72"/>
    </row>
    <row r="30" spans="1:12" ht="15.6" customHeight="1" x14ac:dyDescent="0.2">
      <c r="A30" s="325" t="s">
        <v>99</v>
      </c>
      <c r="B30" s="326">
        <v>9.9</v>
      </c>
      <c r="C30" s="326">
        <v>10.3</v>
      </c>
      <c r="D30" s="326">
        <v>4</v>
      </c>
      <c r="E30" s="327">
        <v>2627.272727272727</v>
      </c>
      <c r="F30" s="327">
        <v>2630.0970873786405</v>
      </c>
      <c r="G30" s="328">
        <v>0.1</v>
      </c>
      <c r="H30" s="326">
        <v>26</v>
      </c>
      <c r="I30" s="326">
        <v>27.1</v>
      </c>
      <c r="J30" s="326">
        <v>4.2</v>
      </c>
      <c r="K30" s="166"/>
      <c r="L30" s="72"/>
    </row>
    <row r="31" spans="1:12" ht="15.6" customHeight="1" x14ac:dyDescent="0.2">
      <c r="A31" s="332" t="s">
        <v>100</v>
      </c>
      <c r="B31" s="333">
        <v>206.79999999999998</v>
      </c>
      <c r="C31" s="333">
        <v>205.7</v>
      </c>
      <c r="D31" s="333">
        <v>-0.5</v>
      </c>
      <c r="E31" s="334">
        <v>1646.1658607350098</v>
      </c>
      <c r="F31" s="334">
        <v>1541.2647544968404</v>
      </c>
      <c r="G31" s="333">
        <v>-6.4</v>
      </c>
      <c r="H31" s="333">
        <v>340.3</v>
      </c>
      <c r="I31" s="333">
        <v>317</v>
      </c>
      <c r="J31" s="333">
        <v>-6.8</v>
      </c>
      <c r="K31" s="165"/>
      <c r="L31" s="72"/>
    </row>
    <row r="32" spans="1:12" ht="15.6" customHeight="1" x14ac:dyDescent="0.2">
      <c r="A32" s="325" t="s">
        <v>101</v>
      </c>
      <c r="B32" s="326">
        <v>151.5</v>
      </c>
      <c r="C32" s="326">
        <v>150.30000000000001</v>
      </c>
      <c r="D32" s="326">
        <v>-0.8</v>
      </c>
      <c r="E32" s="327">
        <v>1481.5082508250825</v>
      </c>
      <c r="F32" s="327">
        <v>1335.525349301397</v>
      </c>
      <c r="G32" s="328">
        <v>-9.9</v>
      </c>
      <c r="H32" s="326">
        <v>224.4</v>
      </c>
      <c r="I32" s="326">
        <v>200.7</v>
      </c>
      <c r="J32" s="326">
        <v>-10.6</v>
      </c>
      <c r="K32" s="166"/>
      <c r="L32" s="72"/>
    </row>
    <row r="33" spans="1:12" ht="15.6" customHeight="1" x14ac:dyDescent="0.2">
      <c r="A33" s="325" t="s">
        <v>102</v>
      </c>
      <c r="B33" s="326">
        <v>4.5999999999999996</v>
      </c>
      <c r="C33" s="326">
        <v>4.7</v>
      </c>
      <c r="D33" s="326">
        <v>2.2000000000000002</v>
      </c>
      <c r="E33" s="327">
        <v>1135</v>
      </c>
      <c r="F33" s="327">
        <v>1171</v>
      </c>
      <c r="G33" s="328">
        <v>3.2</v>
      </c>
      <c r="H33" s="326">
        <v>5.2</v>
      </c>
      <c r="I33" s="326">
        <v>5.5</v>
      </c>
      <c r="J33" s="326">
        <v>5.8</v>
      </c>
      <c r="K33" s="166"/>
      <c r="L33" s="72"/>
    </row>
    <row r="34" spans="1:12" ht="15.6" customHeight="1" x14ac:dyDescent="0.2">
      <c r="A34" s="325" t="s">
        <v>103</v>
      </c>
      <c r="B34" s="326">
        <v>0.6</v>
      </c>
      <c r="C34" s="326">
        <v>0.6</v>
      </c>
      <c r="D34" s="326">
        <v>0</v>
      </c>
      <c r="E34" s="327">
        <v>896.00000000000011</v>
      </c>
      <c r="F34" s="327">
        <v>975</v>
      </c>
      <c r="G34" s="328">
        <v>8.8000000000000007</v>
      </c>
      <c r="H34" s="326">
        <v>0.5</v>
      </c>
      <c r="I34" s="326">
        <v>0.6</v>
      </c>
      <c r="J34" s="326">
        <v>20</v>
      </c>
      <c r="K34" s="166"/>
      <c r="L34" s="72"/>
    </row>
    <row r="35" spans="1:12" ht="15.6" customHeight="1" x14ac:dyDescent="0.2">
      <c r="A35" s="325" t="s">
        <v>104</v>
      </c>
      <c r="B35" s="326">
        <v>50.1</v>
      </c>
      <c r="C35" s="326">
        <v>50.1</v>
      </c>
      <c r="D35" s="326">
        <v>0</v>
      </c>
      <c r="E35" s="327">
        <v>2200</v>
      </c>
      <c r="F35" s="327">
        <v>2200</v>
      </c>
      <c r="G35" s="328">
        <v>0</v>
      </c>
      <c r="H35" s="326">
        <v>110.2</v>
      </c>
      <c r="I35" s="326">
        <v>110.2</v>
      </c>
      <c r="J35" s="326">
        <v>0</v>
      </c>
      <c r="K35" s="166"/>
      <c r="L35" s="72"/>
    </row>
    <row r="36" spans="1:12" ht="15.6" customHeight="1" x14ac:dyDescent="0.2">
      <c r="A36" s="332" t="s">
        <v>105</v>
      </c>
      <c r="B36" s="333">
        <v>221.40000000000003</v>
      </c>
      <c r="C36" s="333">
        <v>208.5</v>
      </c>
      <c r="D36" s="333">
        <v>-5.8</v>
      </c>
      <c r="E36" s="334">
        <v>1659.5998193315265</v>
      </c>
      <c r="F36" s="334">
        <v>1356.9208633093526</v>
      </c>
      <c r="G36" s="333">
        <v>-18.2</v>
      </c>
      <c r="H36" s="333">
        <v>367.4</v>
      </c>
      <c r="I36" s="333">
        <v>282.90000000000003</v>
      </c>
      <c r="J36" s="333">
        <v>-23</v>
      </c>
      <c r="K36" s="165"/>
      <c r="L36" s="72"/>
    </row>
    <row r="37" spans="1:12" ht="15.6" customHeight="1" x14ac:dyDescent="0.2">
      <c r="A37" s="325" t="s">
        <v>106</v>
      </c>
      <c r="B37" s="326">
        <v>151.30000000000001</v>
      </c>
      <c r="C37" s="326">
        <v>141.1</v>
      </c>
      <c r="D37" s="326">
        <v>-6.7</v>
      </c>
      <c r="E37" s="327">
        <v>1683.4064771976205</v>
      </c>
      <c r="F37" s="327">
        <v>1320.243798724309</v>
      </c>
      <c r="G37" s="328">
        <v>-21.6</v>
      </c>
      <c r="H37" s="326">
        <v>254.7</v>
      </c>
      <c r="I37" s="326">
        <v>186.3</v>
      </c>
      <c r="J37" s="326">
        <v>-26.9</v>
      </c>
      <c r="K37" s="166"/>
      <c r="L37" s="72"/>
    </row>
    <row r="38" spans="1:12" ht="15.6" customHeight="1" x14ac:dyDescent="0.2">
      <c r="A38" s="325" t="s">
        <v>107</v>
      </c>
      <c r="B38" s="326">
        <v>30.8</v>
      </c>
      <c r="C38" s="326">
        <v>34.400000000000006</v>
      </c>
      <c r="D38" s="326">
        <v>11.7</v>
      </c>
      <c r="E38" s="327">
        <v>1802.7759740259739</v>
      </c>
      <c r="F38" s="327">
        <v>1566.4127906976744</v>
      </c>
      <c r="G38" s="328">
        <v>-13.1</v>
      </c>
      <c r="H38" s="326">
        <v>55.5</v>
      </c>
      <c r="I38" s="326">
        <v>53.9</v>
      </c>
      <c r="J38" s="326">
        <v>-2.9</v>
      </c>
      <c r="K38" s="166"/>
      <c r="L38" s="72"/>
    </row>
    <row r="39" spans="1:12" ht="15.6" customHeight="1" x14ac:dyDescent="0.2">
      <c r="A39" s="325" t="s">
        <v>108</v>
      </c>
      <c r="B39" s="326">
        <v>39.299999999999997</v>
      </c>
      <c r="C39" s="326">
        <v>33</v>
      </c>
      <c r="D39" s="326">
        <v>-16</v>
      </c>
      <c r="E39" s="327">
        <v>1455.7379134860053</v>
      </c>
      <c r="F39" s="327">
        <v>1295.3636363636363</v>
      </c>
      <c r="G39" s="328">
        <v>-11</v>
      </c>
      <c r="H39" s="326">
        <v>57.2</v>
      </c>
      <c r="I39" s="326">
        <v>42.7</v>
      </c>
      <c r="J39" s="326">
        <v>-25.3</v>
      </c>
      <c r="K39" s="166"/>
      <c r="L39" s="72"/>
    </row>
    <row r="40" spans="1:12" ht="15.6" customHeight="1" x14ac:dyDescent="0.2">
      <c r="A40" s="332" t="s">
        <v>109</v>
      </c>
      <c r="B40" s="333">
        <v>412.6</v>
      </c>
      <c r="C40" s="333">
        <v>431.40000000000003</v>
      </c>
      <c r="D40" s="333">
        <v>4.5999999999999996</v>
      </c>
      <c r="E40" s="334">
        <v>280.68928744546776</v>
      </c>
      <c r="F40" s="334">
        <v>461.58576726935559</v>
      </c>
      <c r="G40" s="333">
        <v>64.400000000000006</v>
      </c>
      <c r="H40" s="333">
        <v>115.9</v>
      </c>
      <c r="I40" s="333">
        <v>199</v>
      </c>
      <c r="J40" s="333">
        <v>71.7</v>
      </c>
      <c r="K40" s="165"/>
      <c r="L40" s="72"/>
    </row>
    <row r="41" spans="1:12" ht="15.6" customHeight="1" x14ac:dyDescent="0.2">
      <c r="A41" s="384" t="s">
        <v>110</v>
      </c>
      <c r="B41" s="391">
        <v>496.6</v>
      </c>
      <c r="C41" s="391">
        <v>472.7</v>
      </c>
      <c r="D41" s="391">
        <v>-4.8</v>
      </c>
      <c r="E41" s="392">
        <v>1733.142368103101</v>
      </c>
      <c r="F41" s="392">
        <v>1555.6440871588745</v>
      </c>
      <c r="G41" s="391">
        <v>-10.199999999999999</v>
      </c>
      <c r="H41" s="391">
        <v>860.5</v>
      </c>
      <c r="I41" s="391">
        <v>735.3</v>
      </c>
      <c r="J41" s="391">
        <v>-14.5</v>
      </c>
      <c r="K41" s="165"/>
      <c r="L41" s="72"/>
    </row>
    <row r="42" spans="1:12" ht="15.6" customHeight="1" x14ac:dyDescent="0.2">
      <c r="A42" s="388" t="s">
        <v>56</v>
      </c>
      <c r="B42" s="389">
        <v>909.2</v>
      </c>
      <c r="C42" s="389">
        <v>904.1</v>
      </c>
      <c r="D42" s="389">
        <v>-0.6</v>
      </c>
      <c r="E42" s="390">
        <v>1074.0111086669599</v>
      </c>
      <c r="F42" s="390">
        <v>1033.6036500387124</v>
      </c>
      <c r="G42" s="389">
        <v>-3.8</v>
      </c>
      <c r="H42" s="389">
        <v>976.4</v>
      </c>
      <c r="I42" s="389">
        <v>934.3</v>
      </c>
      <c r="J42" s="389">
        <v>-4.3</v>
      </c>
      <c r="K42" s="165"/>
      <c r="L42" s="72"/>
    </row>
    <row r="43" spans="1:12" ht="15.6" customHeight="1" x14ac:dyDescent="0.2">
      <c r="A43" s="15" t="s">
        <v>6</v>
      </c>
      <c r="B43" s="20"/>
      <c r="C43" s="20"/>
      <c r="D43" s="20"/>
      <c r="E43" s="20"/>
      <c r="F43" s="20"/>
      <c r="G43" s="20"/>
      <c r="H43" s="20"/>
      <c r="I43" s="20"/>
      <c r="J43" s="20"/>
      <c r="K43" s="167"/>
      <c r="L43" s="167"/>
    </row>
    <row r="44" spans="1:12" ht="15.6" customHeight="1" x14ac:dyDescent="0.2">
      <c r="A44" s="15" t="s">
        <v>170</v>
      </c>
      <c r="B44" s="20"/>
      <c r="C44" s="20"/>
      <c r="D44" s="20"/>
      <c r="E44" s="20"/>
      <c r="F44" s="20"/>
      <c r="G44" s="20"/>
      <c r="H44" s="20"/>
      <c r="I44" s="20"/>
      <c r="J44" s="20"/>
      <c r="K44" s="167"/>
      <c r="L44" s="167"/>
    </row>
    <row r="45" spans="1:12" ht="20.100000000000001" customHeight="1" x14ac:dyDescent="0.2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</row>
    <row r="46" spans="1:12" ht="20.100000000000001" customHeight="1" x14ac:dyDescent="0.2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</row>
    <row r="47" spans="1:12" ht="20.100000000000001" customHeight="1" x14ac:dyDescent="0.2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</row>
    <row r="48" spans="1:12" ht="20.100000000000001" customHeight="1" x14ac:dyDescent="0.2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</row>
    <row r="49" spans="1:12" ht="20.100000000000001" customHeight="1" x14ac:dyDescent="0.2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</row>
    <row r="50" spans="1:12" ht="20.100000000000001" customHeight="1" x14ac:dyDescent="0.2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</row>
    <row r="51" spans="1:12" ht="20.100000000000001" customHeight="1" x14ac:dyDescent="0.2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 gridLinesSet="0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W45"/>
  <sheetViews>
    <sheetView workbookViewId="0">
      <pane xSplit="1" ySplit="7" topLeftCell="B16" activePane="bottomRight" state="frozen"/>
      <selection activeCell="U24" sqref="U24"/>
      <selection pane="topRight" activeCell="U24" sqref="U24"/>
      <selection pane="bottomLeft" activeCell="U24" sqref="U24"/>
      <selection pane="bottomRight" activeCell="F44" sqref="F44"/>
    </sheetView>
  </sheetViews>
  <sheetFormatPr defaultColWidth="11.42578125" defaultRowHeight="12.75" customHeight="1" x14ac:dyDescent="0.2"/>
  <cols>
    <col min="1" max="1" width="20.85546875" style="149" customWidth="1"/>
    <col min="2" max="2" width="11.28515625" style="149" customWidth="1"/>
    <col min="3" max="3" width="15.85546875" style="149" customWidth="1"/>
    <col min="4" max="4" width="11" style="149" customWidth="1"/>
    <col min="5" max="6" width="11.28515625" style="149" customWidth="1"/>
    <col min="7" max="7" width="12.140625" style="149" customWidth="1"/>
    <col min="8" max="8" width="11.28515625" style="149" customWidth="1"/>
    <col min="9" max="9" width="12.5703125" style="149" customWidth="1"/>
    <col min="10" max="10" width="11.140625" style="149" customWidth="1"/>
    <col min="11" max="11" width="8.28515625" style="149" customWidth="1"/>
    <col min="12" max="12" width="6.28515625" style="149" customWidth="1"/>
    <col min="13" max="231" width="11.42578125" style="149" customWidth="1"/>
  </cols>
  <sheetData>
    <row r="1" spans="1:12" ht="38.25" customHeight="1" x14ac:dyDescent="0.2">
      <c r="A1" s="570"/>
      <c r="B1" s="570"/>
      <c r="C1" s="570"/>
      <c r="D1" s="570"/>
      <c r="E1" s="570"/>
      <c r="F1" s="570"/>
      <c r="G1" s="570"/>
      <c r="H1" s="570"/>
      <c r="I1" s="570"/>
      <c r="J1" s="570"/>
    </row>
    <row r="2" spans="1:12" ht="15" customHeight="1" x14ac:dyDescent="0.2">
      <c r="A2" s="570"/>
      <c r="B2" s="570"/>
      <c r="C2" s="570"/>
      <c r="D2" s="570"/>
      <c r="E2" s="570"/>
      <c r="F2" s="570"/>
      <c r="G2" s="570"/>
      <c r="H2" s="570"/>
      <c r="I2" s="570"/>
      <c r="J2" s="570"/>
    </row>
    <row r="3" spans="1:12" ht="15" customHeight="1" x14ac:dyDescent="0.2">
      <c r="A3" s="570"/>
      <c r="B3" s="570"/>
      <c r="C3" s="570"/>
      <c r="D3" s="570"/>
      <c r="E3" s="570"/>
      <c r="F3" s="570"/>
      <c r="G3" s="570"/>
      <c r="H3" s="570"/>
      <c r="I3" s="570"/>
      <c r="J3" s="570"/>
    </row>
    <row r="4" spans="1:12" ht="15" customHeight="1" x14ac:dyDescent="0.2">
      <c r="A4" s="570"/>
      <c r="B4" s="570"/>
      <c r="C4" s="570"/>
      <c r="D4" s="570"/>
      <c r="E4" s="570"/>
      <c r="F4" s="570"/>
      <c r="G4" s="570"/>
      <c r="H4" s="570"/>
      <c r="I4" s="570"/>
      <c r="J4" s="570"/>
    </row>
    <row r="5" spans="1:12" ht="19.5" customHeight="1" x14ac:dyDescent="0.2">
      <c r="A5" s="590" t="s">
        <v>63</v>
      </c>
      <c r="B5" s="587" t="s">
        <v>64</v>
      </c>
      <c r="C5" s="587"/>
      <c r="D5" s="587"/>
      <c r="E5" s="588" t="s">
        <v>65</v>
      </c>
      <c r="F5" s="588"/>
      <c r="G5" s="588"/>
      <c r="H5" s="587" t="s">
        <v>66</v>
      </c>
      <c r="I5" s="587"/>
      <c r="J5" s="587"/>
    </row>
    <row r="6" spans="1:12" ht="19.5" customHeight="1" x14ac:dyDescent="0.2">
      <c r="A6" s="594"/>
      <c r="B6" s="421" t="s">
        <v>2</v>
      </c>
      <c r="C6" s="422" t="s">
        <v>4</v>
      </c>
      <c r="D6" s="422" t="s">
        <v>67</v>
      </c>
      <c r="E6" s="422" t="s">
        <v>2</v>
      </c>
      <c r="F6" s="422" t="s">
        <v>4</v>
      </c>
      <c r="G6" s="422" t="s">
        <v>67</v>
      </c>
      <c r="H6" s="422" t="s">
        <v>2</v>
      </c>
      <c r="I6" s="422" t="s">
        <v>4</v>
      </c>
      <c r="J6" s="423" t="s">
        <v>67</v>
      </c>
      <c r="L6" s="65"/>
    </row>
    <row r="7" spans="1:12" ht="19.5" customHeight="1" x14ac:dyDescent="0.2">
      <c r="A7" s="595"/>
      <c r="B7" s="433" t="s">
        <v>68</v>
      </c>
      <c r="C7" s="426" t="s">
        <v>69</v>
      </c>
      <c r="D7" s="427" t="s">
        <v>70</v>
      </c>
      <c r="E7" s="425" t="s">
        <v>71</v>
      </c>
      <c r="F7" s="425" t="s">
        <v>72</v>
      </c>
      <c r="G7" s="426" t="s">
        <v>73</v>
      </c>
      <c r="H7" s="427" t="s">
        <v>74</v>
      </c>
      <c r="I7" s="425" t="s">
        <v>75</v>
      </c>
      <c r="J7" s="425" t="s">
        <v>76</v>
      </c>
      <c r="K7" s="428"/>
      <c r="L7" s="65"/>
    </row>
    <row r="8" spans="1:12" ht="15" customHeight="1" x14ac:dyDescent="0.2">
      <c r="A8" s="332" t="s">
        <v>77</v>
      </c>
      <c r="B8" s="333">
        <v>4.3</v>
      </c>
      <c r="C8" s="375">
        <v>4.0999999999999996</v>
      </c>
      <c r="D8" s="375">
        <v>-4.7</v>
      </c>
      <c r="E8" s="376">
        <v>1163.4883720930234</v>
      </c>
      <c r="F8" s="376">
        <v>1013.9024390243903</v>
      </c>
      <c r="G8" s="375">
        <v>-12.9</v>
      </c>
      <c r="H8" s="375">
        <v>5</v>
      </c>
      <c r="I8" s="375">
        <v>4.2</v>
      </c>
      <c r="J8" s="375">
        <v>-16</v>
      </c>
      <c r="K8" s="154"/>
      <c r="L8" s="151"/>
    </row>
    <row r="9" spans="1:12" ht="15" hidden="1" customHeight="1" x14ac:dyDescent="0.2">
      <c r="A9" s="325" t="s">
        <v>78</v>
      </c>
      <c r="B9" s="326">
        <v>0</v>
      </c>
      <c r="C9" s="358">
        <v>0</v>
      </c>
      <c r="D9" s="356">
        <v>0</v>
      </c>
      <c r="E9" s="357">
        <v>0</v>
      </c>
      <c r="F9" s="357">
        <v>0</v>
      </c>
      <c r="G9" s="356">
        <v>0</v>
      </c>
      <c r="H9" s="358">
        <v>0</v>
      </c>
      <c r="I9" s="358">
        <v>0</v>
      </c>
      <c r="J9" s="358">
        <v>0</v>
      </c>
      <c r="K9" s="154"/>
      <c r="L9" s="151"/>
    </row>
    <row r="10" spans="1:12" ht="15" customHeight="1" x14ac:dyDescent="0.2">
      <c r="A10" s="500" t="s">
        <v>79</v>
      </c>
      <c r="B10" s="504">
        <v>3.3</v>
      </c>
      <c r="C10" s="504">
        <v>2.9</v>
      </c>
      <c r="D10" s="505">
        <v>-12.1</v>
      </c>
      <c r="E10" s="506">
        <v>1260</v>
      </c>
      <c r="F10" s="506">
        <v>1054</v>
      </c>
      <c r="G10" s="505">
        <v>-16.3</v>
      </c>
      <c r="H10" s="504">
        <v>4.2</v>
      </c>
      <c r="I10" s="504">
        <v>3.1</v>
      </c>
      <c r="J10" s="504">
        <v>-26.2</v>
      </c>
      <c r="K10" s="161"/>
      <c r="L10" s="151"/>
    </row>
    <row r="11" spans="1:12" ht="15" hidden="1" customHeight="1" x14ac:dyDescent="0.2">
      <c r="A11" s="500" t="s">
        <v>80</v>
      </c>
      <c r="B11" s="504">
        <v>0</v>
      </c>
      <c r="C11" s="504">
        <v>0</v>
      </c>
      <c r="D11" s="505">
        <v>0</v>
      </c>
      <c r="E11" s="506">
        <v>0</v>
      </c>
      <c r="F11" s="506">
        <v>0</v>
      </c>
      <c r="G11" s="505">
        <v>0</v>
      </c>
      <c r="H11" s="504">
        <v>0</v>
      </c>
      <c r="I11" s="504">
        <v>0</v>
      </c>
      <c r="J11" s="504">
        <v>0</v>
      </c>
      <c r="K11" s="154"/>
      <c r="L11" s="151"/>
    </row>
    <row r="12" spans="1:12" ht="15" hidden="1" customHeight="1" x14ac:dyDescent="0.2">
      <c r="A12" s="500" t="s">
        <v>81</v>
      </c>
      <c r="B12" s="504">
        <v>0</v>
      </c>
      <c r="C12" s="504">
        <v>0</v>
      </c>
      <c r="D12" s="505">
        <v>0</v>
      </c>
      <c r="E12" s="506">
        <v>0</v>
      </c>
      <c r="F12" s="506">
        <v>0</v>
      </c>
      <c r="G12" s="505">
        <v>0</v>
      </c>
      <c r="H12" s="504">
        <v>0</v>
      </c>
      <c r="I12" s="504">
        <v>0</v>
      </c>
      <c r="J12" s="504">
        <v>0</v>
      </c>
      <c r="K12" s="154"/>
      <c r="L12" s="151"/>
    </row>
    <row r="13" spans="1:12" ht="15" customHeight="1" x14ac:dyDescent="0.2">
      <c r="A13" s="500" t="s">
        <v>82</v>
      </c>
      <c r="B13" s="504">
        <v>1</v>
      </c>
      <c r="C13" s="504">
        <v>1.2</v>
      </c>
      <c r="D13" s="505">
        <v>20</v>
      </c>
      <c r="E13" s="506">
        <v>845</v>
      </c>
      <c r="F13" s="506">
        <v>917</v>
      </c>
      <c r="G13" s="505">
        <v>8.5</v>
      </c>
      <c r="H13" s="504">
        <v>0.8</v>
      </c>
      <c r="I13" s="504">
        <v>1.1000000000000001</v>
      </c>
      <c r="J13" s="504">
        <v>37.5</v>
      </c>
      <c r="K13" s="170"/>
      <c r="L13" s="151"/>
    </row>
    <row r="14" spans="1:12" ht="15" hidden="1" customHeight="1" x14ac:dyDescent="0.2">
      <c r="A14" s="359" t="s">
        <v>83</v>
      </c>
      <c r="B14" s="326">
        <v>0</v>
      </c>
      <c r="C14" s="358">
        <v>0</v>
      </c>
      <c r="D14" s="356">
        <v>0</v>
      </c>
      <c r="E14" s="357">
        <v>0</v>
      </c>
      <c r="F14" s="357">
        <v>0</v>
      </c>
      <c r="G14" s="356">
        <v>0</v>
      </c>
      <c r="H14" s="358">
        <v>0</v>
      </c>
      <c r="I14" s="358">
        <v>0</v>
      </c>
      <c r="J14" s="358">
        <v>0</v>
      </c>
      <c r="K14" s="154"/>
      <c r="L14" s="151"/>
    </row>
    <row r="15" spans="1:12" ht="15" hidden="1" customHeight="1" x14ac:dyDescent="0.2">
      <c r="A15" s="359" t="s">
        <v>84</v>
      </c>
      <c r="B15" s="326">
        <v>0</v>
      </c>
      <c r="C15" s="358">
        <v>0</v>
      </c>
      <c r="D15" s="356">
        <v>0</v>
      </c>
      <c r="E15" s="357">
        <v>0</v>
      </c>
      <c r="F15" s="357">
        <v>0</v>
      </c>
      <c r="G15" s="356">
        <v>0</v>
      </c>
      <c r="H15" s="358">
        <v>0</v>
      </c>
      <c r="I15" s="358">
        <v>0</v>
      </c>
      <c r="J15" s="358">
        <v>0</v>
      </c>
      <c r="K15" s="154"/>
      <c r="L15" s="151"/>
    </row>
    <row r="16" spans="1:12" ht="15" customHeight="1" x14ac:dyDescent="0.2">
      <c r="A16" s="332" t="s">
        <v>85</v>
      </c>
      <c r="B16" s="375">
        <v>48.099999999999994</v>
      </c>
      <c r="C16" s="375">
        <v>52.2</v>
      </c>
      <c r="D16" s="375">
        <v>8.5</v>
      </c>
      <c r="E16" s="376">
        <v>1165.7318090000001</v>
      </c>
      <c r="F16" s="376">
        <v>1384.800766283525</v>
      </c>
      <c r="G16" s="375">
        <v>18.8</v>
      </c>
      <c r="H16" s="375">
        <v>53</v>
      </c>
      <c r="I16" s="375">
        <v>72.400000000000006</v>
      </c>
      <c r="J16" s="375">
        <v>36.6</v>
      </c>
      <c r="K16" s="154"/>
      <c r="L16" s="151"/>
    </row>
    <row r="17" spans="1:12" ht="15" hidden="1" customHeight="1" x14ac:dyDescent="0.2">
      <c r="A17" s="359" t="s">
        <v>86</v>
      </c>
      <c r="B17" s="326">
        <v>0</v>
      </c>
      <c r="C17" s="358">
        <v>0</v>
      </c>
      <c r="D17" s="356">
        <v>0</v>
      </c>
      <c r="E17" s="357">
        <v>0</v>
      </c>
      <c r="F17" s="357">
        <v>0</v>
      </c>
      <c r="G17" s="356">
        <v>0</v>
      </c>
      <c r="H17" s="358">
        <v>0</v>
      </c>
      <c r="I17" s="358">
        <v>0</v>
      </c>
      <c r="J17" s="358">
        <v>0</v>
      </c>
      <c r="K17" s="154"/>
      <c r="L17" s="151"/>
    </row>
    <row r="18" spans="1:12" ht="15" hidden="1" customHeight="1" x14ac:dyDescent="0.2">
      <c r="A18" s="359" t="s">
        <v>87</v>
      </c>
      <c r="B18" s="326">
        <v>0</v>
      </c>
      <c r="C18" s="358">
        <v>0</v>
      </c>
      <c r="D18" s="356">
        <v>0</v>
      </c>
      <c r="E18" s="357">
        <v>0</v>
      </c>
      <c r="F18" s="357">
        <v>0</v>
      </c>
      <c r="G18" s="356">
        <v>0</v>
      </c>
      <c r="H18" s="358">
        <v>0</v>
      </c>
      <c r="I18" s="358">
        <v>0</v>
      </c>
      <c r="J18" s="358">
        <v>0</v>
      </c>
      <c r="K18" s="154"/>
      <c r="L18" s="151"/>
    </row>
    <row r="19" spans="1:12" ht="15" customHeight="1" x14ac:dyDescent="0.2">
      <c r="A19" s="500" t="s">
        <v>88</v>
      </c>
      <c r="B19" s="504">
        <v>4.9000000000000004</v>
      </c>
      <c r="C19" s="504">
        <v>4.7</v>
      </c>
      <c r="D19" s="505">
        <v>-4.0999999999999996</v>
      </c>
      <c r="E19" s="506">
        <v>671</v>
      </c>
      <c r="F19" s="506">
        <v>678</v>
      </c>
      <c r="G19" s="505">
        <v>1</v>
      </c>
      <c r="H19" s="504">
        <v>3.3</v>
      </c>
      <c r="I19" s="504">
        <v>3.2</v>
      </c>
      <c r="J19" s="504">
        <v>-3</v>
      </c>
      <c r="K19" s="154"/>
      <c r="L19" s="151"/>
    </row>
    <row r="20" spans="1:12" ht="15" hidden="1" customHeight="1" x14ac:dyDescent="0.2">
      <c r="A20" s="500" t="s">
        <v>89</v>
      </c>
      <c r="B20" s="504">
        <v>0</v>
      </c>
      <c r="C20" s="504">
        <v>0</v>
      </c>
      <c r="D20" s="505">
        <v>0</v>
      </c>
      <c r="E20" s="506">
        <v>0</v>
      </c>
      <c r="F20" s="506">
        <v>0</v>
      </c>
      <c r="G20" s="505">
        <v>0</v>
      </c>
      <c r="H20" s="504">
        <v>0</v>
      </c>
      <c r="I20" s="504">
        <v>0</v>
      </c>
      <c r="J20" s="504">
        <v>0</v>
      </c>
      <c r="K20" s="154"/>
      <c r="L20" s="151"/>
    </row>
    <row r="21" spans="1:12" ht="15" customHeight="1" x14ac:dyDescent="0.2">
      <c r="A21" s="500" t="s">
        <v>90</v>
      </c>
      <c r="B21" s="504">
        <v>23.9</v>
      </c>
      <c r="C21" s="504">
        <v>25</v>
      </c>
      <c r="D21" s="505">
        <v>4.5999999999999996</v>
      </c>
      <c r="E21" s="506">
        <v>315</v>
      </c>
      <c r="F21" s="506">
        <v>562</v>
      </c>
      <c r="G21" s="505">
        <v>78.400000000000006</v>
      </c>
      <c r="H21" s="504">
        <v>7.5</v>
      </c>
      <c r="I21" s="504">
        <v>14.1</v>
      </c>
      <c r="J21" s="504">
        <v>88</v>
      </c>
      <c r="K21" s="161"/>
      <c r="L21" s="171"/>
    </row>
    <row r="22" spans="1:12" ht="15" customHeight="1" x14ac:dyDescent="0.2">
      <c r="A22" s="500" t="s">
        <v>91</v>
      </c>
      <c r="B22" s="504">
        <v>4.3</v>
      </c>
      <c r="C22" s="504">
        <v>2.5</v>
      </c>
      <c r="D22" s="505">
        <v>-42</v>
      </c>
      <c r="E22" s="506">
        <v>400</v>
      </c>
      <c r="F22" s="506">
        <v>420</v>
      </c>
      <c r="G22" s="505">
        <v>5</v>
      </c>
      <c r="H22" s="504">
        <v>1.7</v>
      </c>
      <c r="I22" s="504">
        <v>1.1000000000000001</v>
      </c>
      <c r="J22" s="504">
        <v>-35.299999999999997</v>
      </c>
      <c r="K22" s="154"/>
      <c r="L22" s="151"/>
    </row>
    <row r="23" spans="1:12" ht="15" hidden="1" customHeight="1" x14ac:dyDescent="0.2">
      <c r="A23" s="500" t="s">
        <v>92</v>
      </c>
      <c r="B23" s="504">
        <v>0</v>
      </c>
      <c r="C23" s="504">
        <v>0</v>
      </c>
      <c r="D23" s="505">
        <v>0</v>
      </c>
      <c r="E23" s="506">
        <v>0</v>
      </c>
      <c r="F23" s="506">
        <v>0</v>
      </c>
      <c r="G23" s="505">
        <v>0</v>
      </c>
      <c r="H23" s="504">
        <v>0</v>
      </c>
      <c r="I23" s="504">
        <v>0</v>
      </c>
      <c r="J23" s="504">
        <v>0</v>
      </c>
      <c r="K23" s="154"/>
      <c r="L23" s="151"/>
    </row>
    <row r="24" spans="1:12" ht="15" hidden="1" customHeight="1" x14ac:dyDescent="0.2">
      <c r="A24" s="500" t="s">
        <v>93</v>
      </c>
      <c r="B24" s="504">
        <v>0</v>
      </c>
      <c r="C24" s="504">
        <v>0</v>
      </c>
      <c r="D24" s="505">
        <v>0</v>
      </c>
      <c r="E24" s="506">
        <v>0</v>
      </c>
      <c r="F24" s="506">
        <v>0</v>
      </c>
      <c r="G24" s="505">
        <v>0</v>
      </c>
      <c r="H24" s="504">
        <v>0</v>
      </c>
      <c r="I24" s="504">
        <v>0</v>
      </c>
      <c r="J24" s="504">
        <v>0</v>
      </c>
      <c r="K24" s="154"/>
      <c r="L24" s="151"/>
    </row>
    <row r="25" spans="1:12" ht="15" customHeight="1" x14ac:dyDescent="0.2">
      <c r="A25" s="500" t="s">
        <v>94</v>
      </c>
      <c r="B25" s="504">
        <v>15</v>
      </c>
      <c r="C25" s="504">
        <v>20</v>
      </c>
      <c r="D25" s="505">
        <v>33.299999999999997</v>
      </c>
      <c r="E25" s="506">
        <v>2700</v>
      </c>
      <c r="F25" s="506">
        <v>2700</v>
      </c>
      <c r="G25" s="505">
        <v>0</v>
      </c>
      <c r="H25" s="504">
        <v>40.5</v>
      </c>
      <c r="I25" s="504">
        <v>54</v>
      </c>
      <c r="J25" s="504">
        <v>33.299999999999997</v>
      </c>
      <c r="K25" s="154"/>
      <c r="L25" s="151"/>
    </row>
    <row r="26" spans="1:12" ht="15" customHeight="1" x14ac:dyDescent="0.2">
      <c r="A26" s="332" t="s">
        <v>95</v>
      </c>
      <c r="B26" s="333">
        <v>62</v>
      </c>
      <c r="C26" s="375">
        <v>19</v>
      </c>
      <c r="D26" s="375">
        <v>-69.400000000000006</v>
      </c>
      <c r="E26" s="376">
        <v>1757.382258064516</v>
      </c>
      <c r="F26" s="376">
        <v>1684.0631578947368</v>
      </c>
      <c r="G26" s="375">
        <v>-4.2</v>
      </c>
      <c r="H26" s="375">
        <v>109</v>
      </c>
      <c r="I26" s="375">
        <v>31.9</v>
      </c>
      <c r="J26" s="375">
        <v>-70.7</v>
      </c>
      <c r="K26" s="154"/>
      <c r="L26" s="151"/>
    </row>
    <row r="27" spans="1:12" ht="15" customHeight="1" x14ac:dyDescent="0.2">
      <c r="A27" s="500" t="s">
        <v>96</v>
      </c>
      <c r="B27" s="504">
        <v>24.1</v>
      </c>
      <c r="C27" s="504">
        <v>9.6999999999999993</v>
      </c>
      <c r="D27" s="505">
        <v>-59.8</v>
      </c>
      <c r="E27" s="506">
        <v>1435</v>
      </c>
      <c r="F27" s="506">
        <v>1385</v>
      </c>
      <c r="G27" s="505">
        <v>-3.5</v>
      </c>
      <c r="H27" s="504">
        <v>34.6</v>
      </c>
      <c r="I27" s="504">
        <v>13.4</v>
      </c>
      <c r="J27" s="504">
        <v>-61.3</v>
      </c>
      <c r="K27" s="154"/>
      <c r="L27" s="151"/>
    </row>
    <row r="28" spans="1:12" ht="15" customHeight="1" x14ac:dyDescent="0.2">
      <c r="A28" s="500" t="s">
        <v>97</v>
      </c>
      <c r="B28" s="504">
        <v>12</v>
      </c>
      <c r="C28" s="504">
        <v>7.5</v>
      </c>
      <c r="D28" s="505">
        <v>-37.5</v>
      </c>
      <c r="E28" s="506">
        <v>408</v>
      </c>
      <c r="F28" s="506">
        <v>1933</v>
      </c>
      <c r="G28" s="505">
        <v>373.8</v>
      </c>
      <c r="H28" s="504">
        <v>4.9000000000000004</v>
      </c>
      <c r="I28" s="504">
        <v>14.5</v>
      </c>
      <c r="J28" s="504">
        <v>195.9</v>
      </c>
      <c r="K28" s="154"/>
      <c r="L28" s="151"/>
    </row>
    <row r="29" spans="1:12" ht="15" customHeight="1" x14ac:dyDescent="0.2">
      <c r="A29" s="500" t="s">
        <v>98</v>
      </c>
      <c r="B29" s="504">
        <v>25</v>
      </c>
      <c r="C29" s="504">
        <v>1.7</v>
      </c>
      <c r="D29" s="505">
        <v>-93.2</v>
      </c>
      <c r="E29" s="506">
        <v>2700</v>
      </c>
      <c r="F29" s="506">
        <v>2262</v>
      </c>
      <c r="G29" s="505">
        <v>-16.2</v>
      </c>
      <c r="H29" s="504">
        <v>67.5</v>
      </c>
      <c r="I29" s="504">
        <v>3.8</v>
      </c>
      <c r="J29" s="504">
        <v>-94.4</v>
      </c>
      <c r="K29" s="170"/>
      <c r="L29" s="151"/>
    </row>
    <row r="30" spans="1:12" ht="15" customHeight="1" x14ac:dyDescent="0.2">
      <c r="A30" s="500" t="s">
        <v>99</v>
      </c>
      <c r="B30" s="504">
        <v>0.9</v>
      </c>
      <c r="C30" s="504">
        <v>0.1</v>
      </c>
      <c r="D30" s="505">
        <v>-88.9</v>
      </c>
      <c r="E30" s="506">
        <v>2198</v>
      </c>
      <c r="F30" s="506">
        <v>2198</v>
      </c>
      <c r="G30" s="505">
        <v>0</v>
      </c>
      <c r="H30" s="504">
        <v>2</v>
      </c>
      <c r="I30" s="504">
        <v>0.2</v>
      </c>
      <c r="J30" s="504">
        <v>-90</v>
      </c>
      <c r="K30" s="154"/>
      <c r="L30" s="151"/>
    </row>
    <row r="31" spans="1:12" ht="15" customHeight="1" x14ac:dyDescent="0.2">
      <c r="A31" s="332" t="s">
        <v>100</v>
      </c>
      <c r="B31" s="333">
        <v>120.8</v>
      </c>
      <c r="C31" s="375">
        <v>123.2</v>
      </c>
      <c r="D31" s="375">
        <v>2</v>
      </c>
      <c r="E31" s="376">
        <v>1297.2425496688743</v>
      </c>
      <c r="F31" s="376">
        <v>1456.9788961038962</v>
      </c>
      <c r="G31" s="375">
        <v>12.3</v>
      </c>
      <c r="H31" s="375">
        <v>156.69999999999999</v>
      </c>
      <c r="I31" s="375">
        <v>179.5</v>
      </c>
      <c r="J31" s="375">
        <v>14.6</v>
      </c>
      <c r="K31" s="154"/>
      <c r="L31" s="151"/>
    </row>
    <row r="32" spans="1:12" ht="15" customHeight="1" x14ac:dyDescent="0.2">
      <c r="A32" s="500" t="s">
        <v>101</v>
      </c>
      <c r="B32" s="504">
        <v>98.2</v>
      </c>
      <c r="C32" s="504">
        <v>100.7</v>
      </c>
      <c r="D32" s="505">
        <v>2.5</v>
      </c>
      <c r="E32" s="506">
        <v>1232</v>
      </c>
      <c r="F32" s="506">
        <v>1394</v>
      </c>
      <c r="G32" s="505">
        <v>13.1</v>
      </c>
      <c r="H32" s="504">
        <v>121</v>
      </c>
      <c r="I32" s="504">
        <v>140.4</v>
      </c>
      <c r="J32" s="504">
        <v>16</v>
      </c>
      <c r="K32" s="154"/>
      <c r="L32" s="151"/>
    </row>
    <row r="33" spans="1:12" ht="15" customHeight="1" x14ac:dyDescent="0.2">
      <c r="A33" s="500" t="s">
        <v>102</v>
      </c>
      <c r="B33" s="504">
        <v>5.3</v>
      </c>
      <c r="C33" s="504">
        <v>5.2</v>
      </c>
      <c r="D33" s="505">
        <v>-1</v>
      </c>
      <c r="E33" s="506">
        <v>865</v>
      </c>
      <c r="F33" s="506">
        <v>870</v>
      </c>
      <c r="G33" s="505">
        <v>0.6</v>
      </c>
      <c r="H33" s="504">
        <v>4.5999999999999996</v>
      </c>
      <c r="I33" s="504">
        <v>4.5</v>
      </c>
      <c r="J33" s="504">
        <v>-2.2000000000000002</v>
      </c>
      <c r="K33" s="154"/>
      <c r="L33" s="151"/>
    </row>
    <row r="34" spans="1:12" ht="15" hidden="1" customHeight="1" x14ac:dyDescent="0.2">
      <c r="A34" s="500" t="s">
        <v>103</v>
      </c>
      <c r="B34" s="504">
        <v>0</v>
      </c>
      <c r="C34" s="504">
        <v>0</v>
      </c>
      <c r="D34" s="505">
        <v>0</v>
      </c>
      <c r="E34" s="506"/>
      <c r="F34" s="506"/>
      <c r="G34" s="505">
        <v>0</v>
      </c>
      <c r="H34" s="504">
        <v>0</v>
      </c>
      <c r="I34" s="504">
        <v>0</v>
      </c>
      <c r="J34" s="504">
        <v>0</v>
      </c>
      <c r="K34" s="154"/>
      <c r="L34" s="151"/>
    </row>
    <row r="35" spans="1:12" ht="15" customHeight="1" x14ac:dyDescent="0.2">
      <c r="A35" s="500" t="s">
        <v>104</v>
      </c>
      <c r="B35" s="504">
        <v>17.3</v>
      </c>
      <c r="C35" s="504">
        <v>17.3</v>
      </c>
      <c r="D35" s="505">
        <v>0</v>
      </c>
      <c r="E35" s="506">
        <v>1800</v>
      </c>
      <c r="F35" s="506">
        <v>2000</v>
      </c>
      <c r="G35" s="505">
        <v>11.1</v>
      </c>
      <c r="H35" s="504">
        <v>31.1</v>
      </c>
      <c r="I35" s="504">
        <v>34.6</v>
      </c>
      <c r="J35" s="504">
        <v>11.3</v>
      </c>
      <c r="K35" s="154"/>
      <c r="L35" s="151"/>
    </row>
    <row r="36" spans="1:12" ht="15" customHeight="1" x14ac:dyDescent="0.2">
      <c r="A36" s="332" t="s">
        <v>105</v>
      </c>
      <c r="B36" s="333">
        <v>121.7</v>
      </c>
      <c r="C36" s="375">
        <v>144</v>
      </c>
      <c r="D36" s="375">
        <v>18.3</v>
      </c>
      <c r="E36" s="376">
        <v>1070.1479046836484</v>
      </c>
      <c r="F36" s="376">
        <v>2009.2708333333333</v>
      </c>
      <c r="G36" s="375">
        <v>87.8</v>
      </c>
      <c r="H36" s="375">
        <v>130.30000000000001</v>
      </c>
      <c r="I36" s="375">
        <v>289.3</v>
      </c>
      <c r="J36" s="375">
        <v>122</v>
      </c>
      <c r="K36" s="154"/>
      <c r="L36" s="151"/>
    </row>
    <row r="37" spans="1:12" ht="15" customHeight="1" x14ac:dyDescent="0.2">
      <c r="A37" s="500" t="s">
        <v>106</v>
      </c>
      <c r="B37" s="504">
        <v>118.4</v>
      </c>
      <c r="C37" s="504">
        <v>141</v>
      </c>
      <c r="D37" s="505">
        <v>19.100000000000001</v>
      </c>
      <c r="E37" s="506">
        <v>1058</v>
      </c>
      <c r="F37" s="506">
        <v>2015</v>
      </c>
      <c r="G37" s="505">
        <v>90.5</v>
      </c>
      <c r="H37" s="504">
        <v>125.3</v>
      </c>
      <c r="I37" s="504">
        <v>284.10000000000002</v>
      </c>
      <c r="J37" s="504">
        <v>126.7</v>
      </c>
      <c r="K37" s="154"/>
      <c r="L37" s="171"/>
    </row>
    <row r="38" spans="1:12" ht="15" customHeight="1" x14ac:dyDescent="0.2">
      <c r="A38" s="500" t="s">
        <v>107</v>
      </c>
      <c r="B38" s="504">
        <v>3.3</v>
      </c>
      <c r="C38" s="504">
        <v>3</v>
      </c>
      <c r="D38" s="505">
        <v>-9</v>
      </c>
      <c r="E38" s="506">
        <v>1506</v>
      </c>
      <c r="F38" s="506">
        <v>1740</v>
      </c>
      <c r="G38" s="505">
        <v>15.5</v>
      </c>
      <c r="H38" s="504">
        <v>5</v>
      </c>
      <c r="I38" s="504">
        <v>5.2</v>
      </c>
      <c r="J38" s="504">
        <v>4</v>
      </c>
      <c r="K38" s="154"/>
      <c r="L38" s="153"/>
    </row>
    <row r="39" spans="1:12" ht="15" hidden="1" customHeight="1" x14ac:dyDescent="0.2">
      <c r="A39" s="325" t="s">
        <v>108</v>
      </c>
      <c r="B39" s="358">
        <v>0</v>
      </c>
      <c r="C39" s="358">
        <v>0</v>
      </c>
      <c r="D39" s="356">
        <v>0</v>
      </c>
      <c r="E39" s="357">
        <v>0</v>
      </c>
      <c r="F39" s="357">
        <v>0</v>
      </c>
      <c r="G39" s="356">
        <v>0</v>
      </c>
      <c r="H39" s="358">
        <v>0</v>
      </c>
      <c r="I39" s="358">
        <v>0</v>
      </c>
      <c r="J39" s="358">
        <v>0</v>
      </c>
      <c r="K39" s="154"/>
      <c r="L39" s="151"/>
    </row>
    <row r="40" spans="1:12" ht="15" customHeight="1" x14ac:dyDescent="0.2">
      <c r="A40" s="332" t="s">
        <v>109</v>
      </c>
      <c r="B40" s="375">
        <v>52.399999999999991</v>
      </c>
      <c r="C40" s="375">
        <v>56.300000000000004</v>
      </c>
      <c r="D40" s="375">
        <v>7.4</v>
      </c>
      <c r="E40" s="376">
        <v>1107.6221374045804</v>
      </c>
      <c r="F40" s="376">
        <v>1357.7904085257549</v>
      </c>
      <c r="G40" s="375">
        <v>22.6</v>
      </c>
      <c r="H40" s="375">
        <v>58</v>
      </c>
      <c r="I40" s="375">
        <v>76.600000000000009</v>
      </c>
      <c r="J40" s="375">
        <v>32.1</v>
      </c>
      <c r="K40" s="154"/>
      <c r="L40" s="151"/>
    </row>
    <row r="41" spans="1:12" ht="15" customHeight="1" x14ac:dyDescent="0.2">
      <c r="A41" s="332" t="s">
        <v>110</v>
      </c>
      <c r="B41" s="375">
        <v>304.5</v>
      </c>
      <c r="C41" s="375">
        <v>286.2</v>
      </c>
      <c r="D41" s="375">
        <v>-6</v>
      </c>
      <c r="E41" s="376">
        <v>1300.169458128079</v>
      </c>
      <c r="F41" s="376">
        <v>1749.9371069182391</v>
      </c>
      <c r="G41" s="375">
        <v>34.6</v>
      </c>
      <c r="H41" s="375">
        <v>396</v>
      </c>
      <c r="I41" s="375">
        <v>500.70000000000005</v>
      </c>
      <c r="J41" s="375">
        <v>26.4</v>
      </c>
      <c r="K41" s="154"/>
      <c r="L41" s="151"/>
    </row>
    <row r="42" spans="1:12" ht="15" customHeight="1" x14ac:dyDescent="0.2">
      <c r="A42" s="512" t="s">
        <v>56</v>
      </c>
      <c r="B42" s="513">
        <v>356.9</v>
      </c>
      <c r="C42" s="513">
        <v>342.5</v>
      </c>
      <c r="D42" s="513">
        <v>-4</v>
      </c>
      <c r="E42" s="514">
        <v>1271.8996917904176</v>
      </c>
      <c r="F42" s="514">
        <v>1685.4762043795622</v>
      </c>
      <c r="G42" s="513">
        <v>32.5</v>
      </c>
      <c r="H42" s="513">
        <v>454</v>
      </c>
      <c r="I42" s="513">
        <v>577.30000000000007</v>
      </c>
      <c r="J42" s="513">
        <v>27.2</v>
      </c>
      <c r="K42" s="154"/>
      <c r="L42" s="151"/>
    </row>
    <row r="43" spans="1:12" ht="15" customHeight="1" x14ac:dyDescent="0.2">
      <c r="A43" s="102" t="s">
        <v>6</v>
      </c>
      <c r="B43" s="63"/>
      <c r="C43" s="63"/>
      <c r="D43" s="63"/>
      <c r="E43" s="63"/>
      <c r="F43" s="63"/>
      <c r="G43" s="63"/>
      <c r="H43" s="63"/>
      <c r="I43" s="63"/>
      <c r="J43" s="63"/>
    </row>
    <row r="44" spans="1:12" ht="15" customHeight="1" x14ac:dyDescent="0.2">
      <c r="A44" s="102" t="s">
        <v>170</v>
      </c>
      <c r="B44" s="63"/>
      <c r="C44" s="63"/>
      <c r="D44" s="63"/>
      <c r="E44" s="63"/>
      <c r="F44" s="63"/>
      <c r="G44" s="63"/>
      <c r="H44" s="70"/>
      <c r="I44" s="63"/>
      <c r="J44" s="63"/>
    </row>
    <row r="45" spans="1:12" ht="12.75" customHeight="1" x14ac:dyDescent="0.2">
      <c r="I45" s="172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 gridLinesSet="0"/>
  <pageMargins left="0.51180599999999998" right="0.51180599999999998" top="0.78750000000000009" bottom="0.78750000000000009" header="0.5" footer="0.5"/>
  <pageSetup paperSize="9" orientation="portrait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U45"/>
  <sheetViews>
    <sheetView zoomScaleNormal="100" workbookViewId="0">
      <pane xSplit="1" ySplit="15" topLeftCell="B16" activePane="bottomRight" state="frozen"/>
      <selection activeCell="U24" sqref="U24"/>
      <selection pane="topRight" activeCell="U24" sqref="U24"/>
      <selection pane="bottomLeft" activeCell="U24" sqref="U24"/>
      <selection pane="bottomRight" activeCell="D46" sqref="D46"/>
    </sheetView>
  </sheetViews>
  <sheetFormatPr defaultColWidth="11.42578125" defaultRowHeight="12.75" customHeight="1" x14ac:dyDescent="0.2"/>
  <cols>
    <col min="1" max="1" width="21.140625" style="149" customWidth="1"/>
    <col min="2" max="3" width="11.28515625" style="149" customWidth="1"/>
    <col min="4" max="4" width="9.42578125" style="149" customWidth="1"/>
    <col min="5" max="6" width="11.28515625" style="149" customWidth="1"/>
    <col min="7" max="7" width="9.28515625" style="149" customWidth="1"/>
    <col min="8" max="9" width="11.28515625" style="149" customWidth="1"/>
    <col min="10" max="10" width="9.42578125" style="149" customWidth="1"/>
    <col min="11" max="11" width="13.28515625" style="149" customWidth="1"/>
    <col min="12" max="229" width="11.42578125" style="149" customWidth="1"/>
  </cols>
  <sheetData>
    <row r="1" spans="1:11" ht="31.5" customHeight="1" x14ac:dyDescent="0.2">
      <c r="A1" s="570"/>
      <c r="B1" s="570"/>
      <c r="C1" s="570"/>
      <c r="D1" s="570"/>
      <c r="E1" s="570"/>
      <c r="F1" s="570"/>
      <c r="G1" s="570"/>
      <c r="H1" s="570"/>
      <c r="I1" s="570"/>
      <c r="J1" s="570"/>
    </row>
    <row r="2" spans="1:11" ht="15" customHeight="1" x14ac:dyDescent="0.2">
      <c r="A2" s="570"/>
      <c r="B2" s="570"/>
      <c r="C2" s="570"/>
      <c r="D2" s="570"/>
      <c r="E2" s="570"/>
      <c r="F2" s="570"/>
      <c r="G2" s="570"/>
      <c r="H2" s="570"/>
      <c r="I2" s="570"/>
      <c r="J2" s="570"/>
    </row>
    <row r="3" spans="1:11" ht="15" customHeight="1" x14ac:dyDescent="0.2">
      <c r="A3" s="570"/>
      <c r="B3" s="570"/>
      <c r="C3" s="570"/>
      <c r="D3" s="570"/>
      <c r="E3" s="570"/>
      <c r="F3" s="570"/>
      <c r="G3" s="570"/>
      <c r="H3" s="570"/>
      <c r="I3" s="570"/>
      <c r="J3" s="570"/>
    </row>
    <row r="4" spans="1:11" ht="15" customHeight="1" x14ac:dyDescent="0.2">
      <c r="A4" s="570"/>
      <c r="B4" s="570"/>
      <c r="C4" s="570"/>
      <c r="D4" s="570"/>
      <c r="E4" s="570"/>
      <c r="F4" s="570"/>
      <c r="G4" s="570"/>
      <c r="H4" s="570"/>
      <c r="I4" s="570"/>
      <c r="J4" s="570"/>
    </row>
    <row r="5" spans="1:11" ht="19.5" customHeight="1" x14ac:dyDescent="0.2">
      <c r="A5" s="590" t="s">
        <v>63</v>
      </c>
      <c r="B5" s="589" t="s">
        <v>64</v>
      </c>
      <c r="C5" s="589"/>
      <c r="D5" s="589"/>
      <c r="E5" s="590" t="s">
        <v>65</v>
      </c>
      <c r="F5" s="590"/>
      <c r="G5" s="590"/>
      <c r="H5" s="589" t="s">
        <v>66</v>
      </c>
      <c r="I5" s="589"/>
      <c r="J5" s="589"/>
    </row>
    <row r="6" spans="1:11" ht="19.5" customHeight="1" x14ac:dyDescent="0.2">
      <c r="A6" s="590"/>
      <c r="B6" s="150" t="s">
        <v>2</v>
      </c>
      <c r="C6" s="150" t="s">
        <v>4</v>
      </c>
      <c r="D6" s="150" t="s">
        <v>67</v>
      </c>
      <c r="E6" s="150" t="s">
        <v>2</v>
      </c>
      <c r="F6" s="150" t="s">
        <v>4</v>
      </c>
      <c r="G6" s="150" t="s">
        <v>67</v>
      </c>
      <c r="H6" s="150" t="s">
        <v>2</v>
      </c>
      <c r="I6" s="150" t="s">
        <v>4</v>
      </c>
      <c r="J6" s="150" t="s">
        <v>67</v>
      </c>
    </row>
    <row r="7" spans="1:11" ht="19.5" customHeight="1" x14ac:dyDescent="0.2">
      <c r="A7" s="590"/>
      <c r="B7" s="150" t="s">
        <v>68</v>
      </c>
      <c r="C7" s="150" t="s">
        <v>69</v>
      </c>
      <c r="D7" s="150" t="s">
        <v>70</v>
      </c>
      <c r="E7" s="150" t="s">
        <v>71</v>
      </c>
      <c r="F7" s="150" t="s">
        <v>72</v>
      </c>
      <c r="G7" s="150" t="s">
        <v>73</v>
      </c>
      <c r="H7" s="150" t="s">
        <v>74</v>
      </c>
      <c r="I7" s="150" t="s">
        <v>75</v>
      </c>
      <c r="J7" s="150" t="s">
        <v>76</v>
      </c>
      <c r="K7" s="154"/>
    </row>
    <row r="8" spans="1:11" ht="15" hidden="1" customHeight="1" x14ac:dyDescent="0.2">
      <c r="A8" s="106" t="s">
        <v>77</v>
      </c>
      <c r="B8" s="107">
        <v>0</v>
      </c>
      <c r="C8" s="107">
        <v>0</v>
      </c>
      <c r="D8" s="107">
        <v>0</v>
      </c>
      <c r="E8" s="108">
        <v>0</v>
      </c>
      <c r="F8" s="108">
        <v>0</v>
      </c>
      <c r="G8" s="107">
        <v>0</v>
      </c>
      <c r="H8" s="107">
        <v>0</v>
      </c>
      <c r="I8" s="107">
        <v>0</v>
      </c>
      <c r="J8" s="107">
        <v>0</v>
      </c>
      <c r="K8" s="154"/>
    </row>
    <row r="9" spans="1:11" ht="15" hidden="1" customHeight="1" x14ac:dyDescent="0.2">
      <c r="A9" s="155" t="s">
        <v>78</v>
      </c>
      <c r="B9" s="67">
        <v>0</v>
      </c>
      <c r="C9" s="67">
        <v>0</v>
      </c>
      <c r="D9" s="111">
        <v>0</v>
      </c>
      <c r="E9" s="112">
        <v>0</v>
      </c>
      <c r="F9" s="112">
        <v>0</v>
      </c>
      <c r="G9" s="111">
        <v>0</v>
      </c>
      <c r="H9" s="67">
        <v>0</v>
      </c>
      <c r="I9" s="67">
        <v>0</v>
      </c>
      <c r="J9" s="67">
        <v>0</v>
      </c>
      <c r="K9" s="154"/>
    </row>
    <row r="10" spans="1:11" ht="15" hidden="1" customHeight="1" x14ac:dyDescent="0.2">
      <c r="A10" s="155" t="s">
        <v>79</v>
      </c>
      <c r="B10" s="67">
        <v>0</v>
      </c>
      <c r="C10" s="67">
        <v>0</v>
      </c>
      <c r="D10" s="111">
        <v>0</v>
      </c>
      <c r="E10" s="112">
        <v>0</v>
      </c>
      <c r="F10" s="112">
        <v>0</v>
      </c>
      <c r="G10" s="111">
        <v>0</v>
      </c>
      <c r="H10" s="67">
        <v>0</v>
      </c>
      <c r="I10" s="67">
        <v>0</v>
      </c>
      <c r="J10" s="67">
        <v>0</v>
      </c>
      <c r="K10" s="154"/>
    </row>
    <row r="11" spans="1:11" ht="15" hidden="1" customHeight="1" x14ac:dyDescent="0.2">
      <c r="A11" s="155" t="s">
        <v>80</v>
      </c>
      <c r="B11" s="67">
        <v>0</v>
      </c>
      <c r="C11" s="67">
        <v>0</v>
      </c>
      <c r="D11" s="111">
        <v>0</v>
      </c>
      <c r="E11" s="112">
        <v>0</v>
      </c>
      <c r="F11" s="112">
        <v>0</v>
      </c>
      <c r="G11" s="111">
        <v>0</v>
      </c>
      <c r="H11" s="67">
        <v>0</v>
      </c>
      <c r="I11" s="67">
        <v>0</v>
      </c>
      <c r="J11" s="67">
        <v>0</v>
      </c>
      <c r="K11" s="154"/>
    </row>
    <row r="12" spans="1:11" ht="15" hidden="1" customHeight="1" x14ac:dyDescent="0.2">
      <c r="A12" s="155" t="s">
        <v>81</v>
      </c>
      <c r="B12" s="67">
        <v>0</v>
      </c>
      <c r="C12" s="67">
        <v>0</v>
      </c>
      <c r="D12" s="111">
        <v>0</v>
      </c>
      <c r="E12" s="112">
        <v>0</v>
      </c>
      <c r="F12" s="112">
        <v>0</v>
      </c>
      <c r="G12" s="111">
        <v>0</v>
      </c>
      <c r="H12" s="67">
        <v>0</v>
      </c>
      <c r="I12" s="67">
        <v>0</v>
      </c>
      <c r="J12" s="67">
        <v>0</v>
      </c>
      <c r="K12" s="154"/>
    </row>
    <row r="13" spans="1:11" ht="15" hidden="1" customHeight="1" x14ac:dyDescent="0.2">
      <c r="A13" s="155" t="s">
        <v>82</v>
      </c>
      <c r="B13" s="67">
        <v>0</v>
      </c>
      <c r="C13" s="67">
        <v>0</v>
      </c>
      <c r="D13" s="111">
        <v>0</v>
      </c>
      <c r="E13" s="112">
        <v>0</v>
      </c>
      <c r="F13" s="112">
        <v>0</v>
      </c>
      <c r="G13" s="111">
        <v>0</v>
      </c>
      <c r="H13" s="67">
        <v>0</v>
      </c>
      <c r="I13" s="67">
        <v>0</v>
      </c>
      <c r="J13" s="67">
        <v>0</v>
      </c>
      <c r="K13" s="154"/>
    </row>
    <row r="14" spans="1:11" ht="15" hidden="1" customHeight="1" x14ac:dyDescent="0.2">
      <c r="A14" s="155" t="s">
        <v>83</v>
      </c>
      <c r="B14" s="67">
        <v>0</v>
      </c>
      <c r="C14" s="67">
        <v>0</v>
      </c>
      <c r="D14" s="111">
        <v>0</v>
      </c>
      <c r="E14" s="112">
        <v>0</v>
      </c>
      <c r="F14" s="112">
        <v>0</v>
      </c>
      <c r="G14" s="111">
        <v>0</v>
      </c>
      <c r="H14" s="67">
        <v>0</v>
      </c>
      <c r="I14" s="67">
        <v>0</v>
      </c>
      <c r="J14" s="67">
        <v>0</v>
      </c>
      <c r="K14" s="154"/>
    </row>
    <row r="15" spans="1:11" ht="15" hidden="1" customHeight="1" x14ac:dyDescent="0.2">
      <c r="A15" s="158" t="s">
        <v>84</v>
      </c>
      <c r="B15" s="115">
        <v>0</v>
      </c>
      <c r="C15" s="115">
        <v>0</v>
      </c>
      <c r="D15" s="111">
        <v>0</v>
      </c>
      <c r="E15" s="116">
        <v>0</v>
      </c>
      <c r="F15" s="116">
        <v>0</v>
      </c>
      <c r="G15" s="117">
        <v>0</v>
      </c>
      <c r="H15" s="115">
        <v>0</v>
      </c>
      <c r="I15" s="115">
        <v>0</v>
      </c>
      <c r="J15" s="115">
        <v>0</v>
      </c>
      <c r="K15" s="154"/>
    </row>
    <row r="16" spans="1:11" ht="15" customHeight="1" x14ac:dyDescent="0.2">
      <c r="A16" s="332" t="s">
        <v>85</v>
      </c>
      <c r="B16" s="333">
        <v>2.6</v>
      </c>
      <c r="C16" s="333">
        <v>2</v>
      </c>
      <c r="D16" s="333">
        <v>-23.1</v>
      </c>
      <c r="E16" s="334">
        <v>287</v>
      </c>
      <c r="F16" s="334">
        <v>562</v>
      </c>
      <c r="G16" s="333">
        <v>95.8</v>
      </c>
      <c r="H16" s="333">
        <v>0.6</v>
      </c>
      <c r="I16" s="333">
        <v>1.1000000000000001</v>
      </c>
      <c r="J16" s="333">
        <v>83.3</v>
      </c>
      <c r="K16" s="154"/>
    </row>
    <row r="17" spans="1:11" ht="15" hidden="1" customHeight="1" x14ac:dyDescent="0.2">
      <c r="A17" s="359" t="s">
        <v>86</v>
      </c>
      <c r="B17" s="399">
        <v>0</v>
      </c>
      <c r="C17" s="399">
        <v>0</v>
      </c>
      <c r="D17" s="409">
        <v>0</v>
      </c>
      <c r="E17" s="360">
        <v>0</v>
      </c>
      <c r="F17" s="360">
        <v>0</v>
      </c>
      <c r="G17" s="409">
        <v>0</v>
      </c>
      <c r="H17" s="399">
        <v>0</v>
      </c>
      <c r="I17" s="399">
        <v>0</v>
      </c>
      <c r="J17" s="399">
        <v>0</v>
      </c>
      <c r="K17" s="154"/>
    </row>
    <row r="18" spans="1:11" ht="15" hidden="1" customHeight="1" x14ac:dyDescent="0.2">
      <c r="A18" s="359" t="s">
        <v>87</v>
      </c>
      <c r="B18" s="399">
        <v>0</v>
      </c>
      <c r="C18" s="399">
        <v>0</v>
      </c>
      <c r="D18" s="409">
        <v>0</v>
      </c>
      <c r="E18" s="360">
        <v>0</v>
      </c>
      <c r="F18" s="360">
        <v>0</v>
      </c>
      <c r="G18" s="409">
        <v>0</v>
      </c>
      <c r="H18" s="399">
        <v>0</v>
      </c>
      <c r="I18" s="399">
        <v>0</v>
      </c>
      <c r="J18" s="399">
        <v>0</v>
      </c>
      <c r="K18" s="154"/>
    </row>
    <row r="19" spans="1:11" ht="15" hidden="1" customHeight="1" x14ac:dyDescent="0.2">
      <c r="A19" s="359" t="s">
        <v>88</v>
      </c>
      <c r="B19" s="399">
        <v>0</v>
      </c>
      <c r="C19" s="399">
        <v>0</v>
      </c>
      <c r="D19" s="409">
        <v>0</v>
      </c>
      <c r="E19" s="360">
        <v>0</v>
      </c>
      <c r="F19" s="360">
        <v>0</v>
      </c>
      <c r="G19" s="409">
        <v>0</v>
      </c>
      <c r="H19" s="399">
        <v>0</v>
      </c>
      <c r="I19" s="399">
        <v>0</v>
      </c>
      <c r="J19" s="399">
        <v>0</v>
      </c>
      <c r="K19" s="154"/>
    </row>
    <row r="20" spans="1:11" ht="15" hidden="1" customHeight="1" x14ac:dyDescent="0.2">
      <c r="A20" s="359" t="s">
        <v>89</v>
      </c>
      <c r="B20" s="399">
        <v>0</v>
      </c>
      <c r="C20" s="399">
        <v>0</v>
      </c>
      <c r="D20" s="409">
        <v>0</v>
      </c>
      <c r="E20" s="360">
        <v>0</v>
      </c>
      <c r="F20" s="360">
        <v>0</v>
      </c>
      <c r="G20" s="409">
        <v>0</v>
      </c>
      <c r="H20" s="399">
        <v>0</v>
      </c>
      <c r="I20" s="399">
        <v>0</v>
      </c>
      <c r="J20" s="399">
        <v>0</v>
      </c>
      <c r="K20" s="154"/>
    </row>
    <row r="21" spans="1:11" ht="15" customHeight="1" x14ac:dyDescent="0.2">
      <c r="A21" s="500" t="s">
        <v>90</v>
      </c>
      <c r="B21" s="399">
        <v>2.6</v>
      </c>
      <c r="C21" s="399">
        <v>2</v>
      </c>
      <c r="D21" s="409">
        <v>-23</v>
      </c>
      <c r="E21" s="360">
        <v>229</v>
      </c>
      <c r="F21" s="360">
        <v>562</v>
      </c>
      <c r="G21" s="409">
        <v>145.4</v>
      </c>
      <c r="H21" s="399">
        <v>0.6</v>
      </c>
      <c r="I21" s="399">
        <v>1.1000000000000001</v>
      </c>
      <c r="J21" s="399">
        <v>83.3</v>
      </c>
      <c r="K21" s="154"/>
    </row>
    <row r="22" spans="1:11" ht="15" hidden="1" customHeight="1" x14ac:dyDescent="0.2">
      <c r="A22" s="359" t="s">
        <v>91</v>
      </c>
      <c r="B22" s="399">
        <v>0</v>
      </c>
      <c r="C22" s="399">
        <v>0</v>
      </c>
      <c r="D22" s="409">
        <v>0</v>
      </c>
      <c r="E22" s="360">
        <v>0</v>
      </c>
      <c r="F22" s="360">
        <v>0</v>
      </c>
      <c r="G22" s="409">
        <v>0</v>
      </c>
      <c r="H22" s="399">
        <v>0</v>
      </c>
      <c r="I22" s="399">
        <v>0</v>
      </c>
      <c r="J22" s="399">
        <v>0</v>
      </c>
      <c r="K22" s="154"/>
    </row>
    <row r="23" spans="1:11" ht="15" hidden="1" customHeight="1" x14ac:dyDescent="0.2">
      <c r="A23" s="359" t="s">
        <v>92</v>
      </c>
      <c r="B23" s="399">
        <v>0</v>
      </c>
      <c r="C23" s="399">
        <v>0</v>
      </c>
      <c r="D23" s="409">
        <v>0</v>
      </c>
      <c r="E23" s="360">
        <v>0</v>
      </c>
      <c r="F23" s="360">
        <v>0</v>
      </c>
      <c r="G23" s="409">
        <v>0</v>
      </c>
      <c r="H23" s="399">
        <v>0</v>
      </c>
      <c r="I23" s="399">
        <v>0</v>
      </c>
      <c r="J23" s="399">
        <v>0</v>
      </c>
      <c r="K23" s="154"/>
    </row>
    <row r="24" spans="1:11" ht="15" hidden="1" customHeight="1" x14ac:dyDescent="0.2">
      <c r="A24" s="359" t="s">
        <v>93</v>
      </c>
      <c r="B24" s="399">
        <v>0</v>
      </c>
      <c r="C24" s="399">
        <v>0</v>
      </c>
      <c r="D24" s="409">
        <v>0</v>
      </c>
      <c r="E24" s="360">
        <v>0</v>
      </c>
      <c r="F24" s="360">
        <v>0</v>
      </c>
      <c r="G24" s="409">
        <v>0</v>
      </c>
      <c r="H24" s="399">
        <v>0</v>
      </c>
      <c r="I24" s="399">
        <v>0</v>
      </c>
      <c r="J24" s="399">
        <v>0</v>
      </c>
      <c r="K24" s="154"/>
    </row>
    <row r="25" spans="1:11" ht="15" hidden="1" customHeight="1" x14ac:dyDescent="0.2">
      <c r="A25" s="359" t="s">
        <v>94</v>
      </c>
      <c r="B25" s="399">
        <v>0</v>
      </c>
      <c r="C25" s="399">
        <v>0</v>
      </c>
      <c r="D25" s="409">
        <v>0</v>
      </c>
      <c r="E25" s="360">
        <v>0</v>
      </c>
      <c r="F25" s="360">
        <v>0</v>
      </c>
      <c r="G25" s="409">
        <v>0</v>
      </c>
      <c r="H25" s="399">
        <v>0</v>
      </c>
      <c r="I25" s="399">
        <v>0</v>
      </c>
      <c r="J25" s="399">
        <v>0</v>
      </c>
      <c r="K25" s="154"/>
    </row>
    <row r="26" spans="1:11" ht="15" customHeight="1" x14ac:dyDescent="0.2">
      <c r="A26" s="332" t="s">
        <v>95</v>
      </c>
      <c r="B26" s="333">
        <v>0.2</v>
      </c>
      <c r="C26" s="333">
        <v>0</v>
      </c>
      <c r="D26" s="333">
        <v>-100</v>
      </c>
      <c r="E26" s="334">
        <v>2045</v>
      </c>
      <c r="F26" s="334">
        <v>0</v>
      </c>
      <c r="G26" s="333">
        <v>-100</v>
      </c>
      <c r="H26" s="333">
        <v>0.4</v>
      </c>
      <c r="I26" s="333">
        <v>0</v>
      </c>
      <c r="J26" s="333">
        <v>-100</v>
      </c>
      <c r="K26" s="154"/>
    </row>
    <row r="27" spans="1:11" ht="15" hidden="1" customHeight="1" x14ac:dyDescent="0.2">
      <c r="A27" s="359" t="s">
        <v>96</v>
      </c>
      <c r="B27" s="399">
        <v>0</v>
      </c>
      <c r="C27" s="399">
        <v>0</v>
      </c>
      <c r="D27" s="409">
        <v>0</v>
      </c>
      <c r="E27" s="360">
        <v>0</v>
      </c>
      <c r="F27" s="360">
        <v>0</v>
      </c>
      <c r="G27" s="409">
        <v>0</v>
      </c>
      <c r="H27" s="399">
        <v>0</v>
      </c>
      <c r="I27" s="399">
        <v>0</v>
      </c>
      <c r="J27" s="399">
        <v>0</v>
      </c>
      <c r="K27" s="154"/>
    </row>
    <row r="28" spans="1:11" ht="15" hidden="1" customHeight="1" x14ac:dyDescent="0.2">
      <c r="A28" s="359" t="s">
        <v>97</v>
      </c>
      <c r="B28" s="399">
        <v>0</v>
      </c>
      <c r="C28" s="399">
        <v>0</v>
      </c>
      <c r="D28" s="409">
        <v>0</v>
      </c>
      <c r="E28" s="360"/>
      <c r="F28" s="360"/>
      <c r="G28" s="409">
        <v>0</v>
      </c>
      <c r="H28" s="399">
        <v>0</v>
      </c>
      <c r="I28" s="399">
        <v>0</v>
      </c>
      <c r="J28" s="399">
        <v>0</v>
      </c>
      <c r="K28" s="154"/>
    </row>
    <row r="29" spans="1:11" ht="15" hidden="1" customHeight="1" x14ac:dyDescent="0.2">
      <c r="A29" s="359" t="s">
        <v>98</v>
      </c>
      <c r="B29" s="399">
        <v>0</v>
      </c>
      <c r="C29" s="399">
        <v>0</v>
      </c>
      <c r="D29" s="409">
        <v>0</v>
      </c>
      <c r="E29" s="360">
        <v>0</v>
      </c>
      <c r="F29" s="360">
        <v>0</v>
      </c>
      <c r="G29" s="409">
        <v>0</v>
      </c>
      <c r="H29" s="399">
        <v>0</v>
      </c>
      <c r="I29" s="399">
        <v>0</v>
      </c>
      <c r="J29" s="399">
        <v>0</v>
      </c>
      <c r="K29" s="154"/>
    </row>
    <row r="30" spans="1:11" ht="15" customHeight="1" x14ac:dyDescent="0.2">
      <c r="A30" s="500" t="s">
        <v>99</v>
      </c>
      <c r="B30" s="399">
        <v>0.2</v>
      </c>
      <c r="C30" s="399">
        <v>0</v>
      </c>
      <c r="D30" s="409">
        <v>-100</v>
      </c>
      <c r="E30" s="360">
        <v>2045</v>
      </c>
      <c r="F30" s="360">
        <v>0</v>
      </c>
      <c r="G30" s="409">
        <v>-100</v>
      </c>
      <c r="H30" s="399">
        <v>0.4</v>
      </c>
      <c r="I30" s="399">
        <v>0</v>
      </c>
      <c r="J30" s="399">
        <v>-100</v>
      </c>
      <c r="K30" s="154"/>
    </row>
    <row r="31" spans="1:11" ht="15" customHeight="1" x14ac:dyDescent="0.2">
      <c r="A31" s="332" t="s">
        <v>100</v>
      </c>
      <c r="B31" s="333">
        <v>6.9</v>
      </c>
      <c r="C31" s="333">
        <v>6.9</v>
      </c>
      <c r="D31" s="333">
        <v>0</v>
      </c>
      <c r="E31" s="334">
        <v>786.231884057971</v>
      </c>
      <c r="F31" s="334">
        <v>829.28985507246375</v>
      </c>
      <c r="G31" s="333">
        <v>5.5</v>
      </c>
      <c r="H31" s="333">
        <v>5.5</v>
      </c>
      <c r="I31" s="333">
        <v>5.7</v>
      </c>
      <c r="J31" s="333">
        <v>3.6</v>
      </c>
      <c r="K31" s="154"/>
    </row>
    <row r="32" spans="1:11" ht="15" customHeight="1" x14ac:dyDescent="0.2">
      <c r="A32" s="500" t="s">
        <v>101</v>
      </c>
      <c r="B32" s="399">
        <v>6.4</v>
      </c>
      <c r="C32" s="399">
        <v>6.4</v>
      </c>
      <c r="D32" s="409">
        <v>0</v>
      </c>
      <c r="E32" s="360">
        <v>730</v>
      </c>
      <c r="F32" s="360">
        <v>789</v>
      </c>
      <c r="G32" s="409">
        <v>8.1</v>
      </c>
      <c r="H32" s="399">
        <v>4.7</v>
      </c>
      <c r="I32" s="399">
        <v>5</v>
      </c>
      <c r="J32" s="399">
        <v>6.4</v>
      </c>
      <c r="K32" s="154"/>
    </row>
    <row r="33" spans="1:11" ht="15" hidden="1" customHeight="1" x14ac:dyDescent="0.2">
      <c r="A33" s="500" t="s">
        <v>102</v>
      </c>
      <c r="B33" s="399">
        <v>0</v>
      </c>
      <c r="C33" s="399">
        <v>0</v>
      </c>
      <c r="D33" s="409">
        <v>0</v>
      </c>
      <c r="E33" s="360"/>
      <c r="F33" s="360"/>
      <c r="G33" s="409"/>
      <c r="H33" s="399">
        <v>0</v>
      </c>
      <c r="I33" s="399">
        <v>0</v>
      </c>
      <c r="J33" s="399">
        <v>0</v>
      </c>
      <c r="K33" s="154"/>
    </row>
    <row r="34" spans="1:11" ht="15" customHeight="1" x14ac:dyDescent="0.2">
      <c r="A34" s="500" t="s">
        <v>103</v>
      </c>
      <c r="B34" s="399">
        <v>0.5</v>
      </c>
      <c r="C34" s="399">
        <v>0.5</v>
      </c>
      <c r="D34" s="409">
        <v>0</v>
      </c>
      <c r="E34" s="360">
        <v>1506</v>
      </c>
      <c r="F34" s="360">
        <v>1345</v>
      </c>
      <c r="G34" s="409">
        <v>-10.7</v>
      </c>
      <c r="H34" s="399">
        <v>0.8</v>
      </c>
      <c r="I34" s="399">
        <v>0.7</v>
      </c>
      <c r="J34" s="399">
        <v>-12.5</v>
      </c>
      <c r="K34" s="154"/>
    </row>
    <row r="35" spans="1:11" ht="15" hidden="1" customHeight="1" x14ac:dyDescent="0.2">
      <c r="A35" s="359" t="s">
        <v>104</v>
      </c>
      <c r="B35" s="399">
        <v>0</v>
      </c>
      <c r="C35" s="399">
        <v>0</v>
      </c>
      <c r="D35" s="409">
        <v>0</v>
      </c>
      <c r="E35" s="360">
        <v>0</v>
      </c>
      <c r="F35" s="360">
        <v>0</v>
      </c>
      <c r="G35" s="409">
        <v>0</v>
      </c>
      <c r="H35" s="399">
        <v>0</v>
      </c>
      <c r="I35" s="399">
        <v>0</v>
      </c>
      <c r="J35" s="399">
        <v>0</v>
      </c>
      <c r="K35" s="154"/>
    </row>
    <row r="36" spans="1:11" ht="15" customHeight="1" x14ac:dyDescent="0.2">
      <c r="A36" s="332" t="s">
        <v>105</v>
      </c>
      <c r="B36" s="333">
        <v>173.10000000000002</v>
      </c>
      <c r="C36" s="333">
        <v>210.6</v>
      </c>
      <c r="D36" s="333">
        <v>21.7</v>
      </c>
      <c r="E36" s="334">
        <v>1206.6418255343731</v>
      </c>
      <c r="F36" s="334">
        <v>1898.0151946818614</v>
      </c>
      <c r="G36" s="333">
        <v>57.3</v>
      </c>
      <c r="H36" s="333">
        <v>208.89999999999998</v>
      </c>
      <c r="I36" s="333">
        <v>399.7</v>
      </c>
      <c r="J36" s="333">
        <v>91.3</v>
      </c>
      <c r="K36" s="154"/>
    </row>
    <row r="37" spans="1:11" ht="15" customHeight="1" x14ac:dyDescent="0.2">
      <c r="A37" s="500" t="s">
        <v>106</v>
      </c>
      <c r="B37" s="399">
        <v>134.5</v>
      </c>
      <c r="C37" s="399">
        <v>162.19999999999999</v>
      </c>
      <c r="D37" s="409">
        <v>20.6</v>
      </c>
      <c r="E37" s="441">
        <v>1143</v>
      </c>
      <c r="F37" s="360">
        <v>2005</v>
      </c>
      <c r="G37" s="409">
        <v>75.400000000000006</v>
      </c>
      <c r="H37" s="399">
        <v>153.69999999999999</v>
      </c>
      <c r="I37" s="399">
        <v>325.2</v>
      </c>
      <c r="J37" s="399">
        <v>111.6</v>
      </c>
      <c r="K37" s="154"/>
    </row>
    <row r="38" spans="1:11" ht="15" customHeight="1" x14ac:dyDescent="0.2">
      <c r="A38" s="500" t="s">
        <v>107</v>
      </c>
      <c r="B38" s="399">
        <v>19.8</v>
      </c>
      <c r="C38" s="399">
        <v>29.1</v>
      </c>
      <c r="D38" s="409">
        <v>47</v>
      </c>
      <c r="E38" s="441">
        <v>1387</v>
      </c>
      <c r="F38" s="360">
        <v>1695</v>
      </c>
      <c r="G38" s="409">
        <v>22.2</v>
      </c>
      <c r="H38" s="399">
        <v>27.5</v>
      </c>
      <c r="I38" s="399">
        <v>49.3</v>
      </c>
      <c r="J38" s="399">
        <v>79.3</v>
      </c>
      <c r="K38" s="173"/>
    </row>
    <row r="39" spans="1:11" ht="15" customHeight="1" x14ac:dyDescent="0.2">
      <c r="A39" s="500" t="s">
        <v>108</v>
      </c>
      <c r="B39" s="399">
        <v>18.8</v>
      </c>
      <c r="C39" s="399">
        <v>19.3</v>
      </c>
      <c r="D39" s="409">
        <v>2.7</v>
      </c>
      <c r="E39" s="441">
        <v>1472</v>
      </c>
      <c r="F39" s="360">
        <v>1305</v>
      </c>
      <c r="G39" s="409">
        <v>-11.3</v>
      </c>
      <c r="H39" s="399">
        <v>27.7</v>
      </c>
      <c r="I39" s="399">
        <v>25.2</v>
      </c>
      <c r="J39" s="399">
        <v>-9</v>
      </c>
      <c r="K39" s="154"/>
    </row>
    <row r="40" spans="1:11" ht="15" customHeight="1" x14ac:dyDescent="0.2">
      <c r="A40" s="332" t="s">
        <v>109</v>
      </c>
      <c r="B40" s="333">
        <v>2.6</v>
      </c>
      <c r="C40" s="333">
        <v>2</v>
      </c>
      <c r="D40" s="333">
        <v>-23.1</v>
      </c>
      <c r="E40" s="334">
        <v>228.99999999999997</v>
      </c>
      <c r="F40" s="334">
        <v>562</v>
      </c>
      <c r="G40" s="333">
        <v>145.4</v>
      </c>
      <c r="H40" s="333">
        <v>0.6</v>
      </c>
      <c r="I40" s="333">
        <v>1.1000000000000001</v>
      </c>
      <c r="J40" s="333">
        <v>83.3</v>
      </c>
      <c r="K40" s="154"/>
    </row>
    <row r="41" spans="1:11" ht="15" customHeight="1" x14ac:dyDescent="0.2">
      <c r="A41" s="384" t="s">
        <v>110</v>
      </c>
      <c r="B41" s="391">
        <v>180.20000000000002</v>
      </c>
      <c r="C41" s="391">
        <v>217.5</v>
      </c>
      <c r="D41" s="391">
        <v>20.7</v>
      </c>
      <c r="E41" s="392">
        <v>1191.4744728079911</v>
      </c>
      <c r="F41" s="392">
        <v>1864.110804597701</v>
      </c>
      <c r="G41" s="391">
        <v>56.5</v>
      </c>
      <c r="H41" s="391">
        <v>214.79999999999998</v>
      </c>
      <c r="I41" s="391">
        <v>405.4</v>
      </c>
      <c r="J41" s="391">
        <v>88.7</v>
      </c>
      <c r="K41" s="154"/>
    </row>
    <row r="42" spans="1:11" ht="15" customHeight="1" x14ac:dyDescent="0.2">
      <c r="A42" s="431" t="s">
        <v>56</v>
      </c>
      <c r="B42" s="443">
        <v>182.8</v>
      </c>
      <c r="C42" s="443">
        <v>219.5</v>
      </c>
      <c r="D42" s="443">
        <v>20.100000000000001</v>
      </c>
      <c r="E42" s="444">
        <v>1177.7850109409189</v>
      </c>
      <c r="F42" s="444">
        <v>1852.2464692482915</v>
      </c>
      <c r="G42" s="443">
        <v>57.3</v>
      </c>
      <c r="H42" s="443">
        <v>215.39999999999998</v>
      </c>
      <c r="I42" s="443">
        <v>406.5</v>
      </c>
      <c r="J42" s="443">
        <v>88.7</v>
      </c>
      <c r="K42" s="154"/>
    </row>
    <row r="43" spans="1:11" ht="15" customHeight="1" x14ac:dyDescent="0.2">
      <c r="A43" s="102" t="s">
        <v>6</v>
      </c>
      <c r="B43" s="63"/>
      <c r="C43" s="63"/>
      <c r="D43" s="63"/>
      <c r="E43" s="63"/>
      <c r="F43" s="63"/>
      <c r="G43" s="63"/>
      <c r="H43" s="63"/>
      <c r="I43" s="63"/>
      <c r="J43" s="63"/>
    </row>
    <row r="44" spans="1:11" ht="15" customHeight="1" x14ac:dyDescent="0.2">
      <c r="A44" s="102" t="s">
        <v>170</v>
      </c>
      <c r="B44" s="63"/>
      <c r="C44" s="63"/>
      <c r="D44" s="63"/>
      <c r="E44" s="63"/>
      <c r="F44" s="63"/>
      <c r="G44" s="63"/>
      <c r="H44" s="63"/>
      <c r="I44" s="63"/>
      <c r="J44" s="63"/>
    </row>
    <row r="45" spans="1:11" ht="12.75" customHeight="1" x14ac:dyDescent="0.2">
      <c r="I45" s="172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 gridLinesSet="0"/>
  <pageMargins left="0.51180599999999998" right="0.51180599999999998" top="0.78750000000000009" bottom="0.78750000000000009" header="0.5" footer="0.5"/>
  <pageSetup paperSize="9" orientation="portrait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Q44"/>
  <sheetViews>
    <sheetView workbookViewId="0">
      <pane xSplit="1" ySplit="7" topLeftCell="B8" activePane="bottomRight" state="frozen"/>
      <selection activeCell="U24" sqref="U24"/>
      <selection pane="topRight" activeCell="U24" sqref="U24"/>
      <selection pane="bottomLeft" activeCell="U24" sqref="U24"/>
      <selection pane="bottomRight" activeCell="N42" sqref="N42"/>
    </sheetView>
  </sheetViews>
  <sheetFormatPr defaultColWidth="11.42578125" defaultRowHeight="12.75" customHeight="1" x14ac:dyDescent="0.2"/>
  <cols>
    <col min="1" max="1" width="19.7109375" style="149" customWidth="1"/>
    <col min="2" max="3" width="11.28515625" style="149" customWidth="1"/>
    <col min="4" max="4" width="10.5703125" style="149" customWidth="1"/>
    <col min="5" max="8" width="11.28515625" style="149" customWidth="1"/>
    <col min="9" max="9" width="12.5703125" style="149" customWidth="1"/>
    <col min="10" max="10" width="12.140625" style="149" customWidth="1"/>
    <col min="11" max="11" width="5" style="160" customWidth="1"/>
    <col min="12" max="199" width="11.42578125" style="149" customWidth="1"/>
  </cols>
  <sheetData>
    <row r="1" spans="1:11" ht="36" customHeight="1" x14ac:dyDescent="0.2">
      <c r="A1" s="570"/>
      <c r="B1" s="570"/>
      <c r="C1" s="570"/>
      <c r="D1" s="570"/>
      <c r="E1" s="570"/>
      <c r="F1" s="570"/>
      <c r="G1" s="570"/>
      <c r="H1" s="570"/>
      <c r="I1" s="570"/>
      <c r="J1" s="570"/>
    </row>
    <row r="2" spans="1:11" ht="15" customHeight="1" x14ac:dyDescent="0.2">
      <c r="A2" s="570"/>
      <c r="B2" s="570"/>
      <c r="C2" s="570"/>
      <c r="D2" s="570"/>
      <c r="E2" s="570"/>
      <c r="F2" s="570"/>
      <c r="G2" s="570"/>
      <c r="H2" s="570"/>
      <c r="I2" s="570"/>
      <c r="J2" s="570"/>
    </row>
    <row r="3" spans="1:11" ht="15" customHeight="1" x14ac:dyDescent="0.2">
      <c r="A3" s="570"/>
      <c r="B3" s="570"/>
      <c r="C3" s="570"/>
      <c r="D3" s="570"/>
      <c r="E3" s="570"/>
      <c r="F3" s="570"/>
      <c r="G3" s="570"/>
      <c r="H3" s="570"/>
      <c r="I3" s="570"/>
      <c r="J3" s="570"/>
    </row>
    <row r="4" spans="1:11" ht="15" customHeight="1" x14ac:dyDescent="0.2">
      <c r="A4" s="570"/>
      <c r="B4" s="570"/>
      <c r="C4" s="570"/>
      <c r="D4" s="570"/>
      <c r="E4" s="570"/>
      <c r="F4" s="570"/>
      <c r="G4" s="570"/>
      <c r="H4" s="570"/>
      <c r="I4" s="570"/>
      <c r="J4" s="570"/>
    </row>
    <row r="5" spans="1:11" ht="26.45" customHeight="1" x14ac:dyDescent="0.2">
      <c r="A5" s="590" t="s">
        <v>63</v>
      </c>
      <c r="B5" s="587" t="s">
        <v>64</v>
      </c>
      <c r="C5" s="587"/>
      <c r="D5" s="587"/>
      <c r="E5" s="588" t="s">
        <v>65</v>
      </c>
      <c r="F5" s="588"/>
      <c r="G5" s="588"/>
      <c r="H5" s="587" t="s">
        <v>66</v>
      </c>
      <c r="I5" s="587"/>
      <c r="J5" s="587"/>
    </row>
    <row r="6" spans="1:11" ht="19.5" customHeight="1" x14ac:dyDescent="0.2">
      <c r="A6" s="594"/>
      <c r="B6" s="421" t="s">
        <v>2</v>
      </c>
      <c r="C6" s="422" t="s">
        <v>4</v>
      </c>
      <c r="D6" s="422" t="s">
        <v>67</v>
      </c>
      <c r="E6" s="422" t="s">
        <v>2</v>
      </c>
      <c r="F6" s="422" t="s">
        <v>4</v>
      </c>
      <c r="G6" s="422" t="s">
        <v>67</v>
      </c>
      <c r="H6" s="422" t="s">
        <v>2</v>
      </c>
      <c r="I6" s="422" t="s">
        <v>4</v>
      </c>
      <c r="J6" s="423" t="s">
        <v>67</v>
      </c>
    </row>
    <row r="7" spans="1:11" ht="19.5" customHeight="1" x14ac:dyDescent="0.2">
      <c r="A7" s="595"/>
      <c r="B7" s="433" t="s">
        <v>68</v>
      </c>
      <c r="C7" s="427" t="s">
        <v>69</v>
      </c>
      <c r="D7" s="425" t="s">
        <v>70</v>
      </c>
      <c r="E7" s="425" t="s">
        <v>71</v>
      </c>
      <c r="F7" s="425" t="s">
        <v>72</v>
      </c>
      <c r="G7" s="426" t="s">
        <v>73</v>
      </c>
      <c r="H7" s="427" t="s">
        <v>74</v>
      </c>
      <c r="I7" s="425" t="s">
        <v>75</v>
      </c>
      <c r="J7" s="425" t="s">
        <v>76</v>
      </c>
      <c r="K7" s="445"/>
    </row>
    <row r="8" spans="1:11" ht="15" customHeight="1" x14ac:dyDescent="0.2">
      <c r="A8" s="332" t="s">
        <v>77</v>
      </c>
      <c r="B8" s="375">
        <v>55.6</v>
      </c>
      <c r="C8" s="375">
        <v>65.3</v>
      </c>
      <c r="D8" s="375">
        <v>17.399999999999999</v>
      </c>
      <c r="E8" s="376">
        <v>1093.8848920863309</v>
      </c>
      <c r="F8" s="334">
        <v>1052.6186830015315</v>
      </c>
      <c r="G8" s="375">
        <v>-3.8</v>
      </c>
      <c r="H8" s="375">
        <v>60.9</v>
      </c>
      <c r="I8" s="375">
        <v>68.7</v>
      </c>
      <c r="J8" s="375">
        <v>12.8</v>
      </c>
    </row>
    <row r="9" spans="1:11" ht="15" hidden="1" customHeight="1" x14ac:dyDescent="0.2">
      <c r="A9" s="325" t="s">
        <v>78</v>
      </c>
      <c r="B9" s="358">
        <v>0</v>
      </c>
      <c r="C9" s="358">
        <v>0</v>
      </c>
      <c r="D9" s="356">
        <v>0</v>
      </c>
      <c r="E9" s="357">
        <v>0</v>
      </c>
      <c r="F9" s="327">
        <v>0</v>
      </c>
      <c r="G9" s="356">
        <v>0</v>
      </c>
      <c r="H9" s="358">
        <v>0</v>
      </c>
      <c r="I9" s="358">
        <v>0</v>
      </c>
      <c r="J9" s="358">
        <v>0</v>
      </c>
    </row>
    <row r="10" spans="1:11" ht="15" hidden="1" customHeight="1" x14ac:dyDescent="0.2">
      <c r="A10" s="325" t="s">
        <v>79</v>
      </c>
      <c r="B10" s="358">
        <v>0</v>
      </c>
      <c r="C10" s="358">
        <v>0</v>
      </c>
      <c r="D10" s="356">
        <v>0</v>
      </c>
      <c r="E10" s="357">
        <v>0</v>
      </c>
      <c r="F10" s="327">
        <v>0</v>
      </c>
      <c r="G10" s="356">
        <v>0</v>
      </c>
      <c r="H10" s="358">
        <v>0</v>
      </c>
      <c r="I10" s="358">
        <v>0</v>
      </c>
      <c r="J10" s="358">
        <v>0</v>
      </c>
    </row>
    <row r="11" spans="1:11" ht="15" customHeight="1" x14ac:dyDescent="0.2">
      <c r="A11" s="500" t="s">
        <v>80</v>
      </c>
      <c r="B11" s="504">
        <v>5.2</v>
      </c>
      <c r="C11" s="504">
        <v>5.3</v>
      </c>
      <c r="D11" s="505">
        <v>1</v>
      </c>
      <c r="E11" s="360">
        <v>550</v>
      </c>
      <c r="F11" s="506">
        <v>720</v>
      </c>
      <c r="G11" s="505">
        <v>30.9</v>
      </c>
      <c r="H11" s="504">
        <v>2.9</v>
      </c>
      <c r="I11" s="504">
        <v>3.8</v>
      </c>
      <c r="J11" s="358">
        <v>31</v>
      </c>
    </row>
    <row r="12" spans="1:11" ht="15" hidden="1" customHeight="1" x14ac:dyDescent="0.2">
      <c r="A12" s="500" t="s">
        <v>81</v>
      </c>
      <c r="B12" s="504"/>
      <c r="C12" s="504"/>
      <c r="D12" s="505">
        <v>0</v>
      </c>
      <c r="E12" s="360"/>
      <c r="F12" s="360"/>
      <c r="G12" s="356">
        <v>0</v>
      </c>
      <c r="H12" s="358">
        <v>0</v>
      </c>
      <c r="I12" s="358">
        <v>0</v>
      </c>
      <c r="J12" s="358">
        <v>0</v>
      </c>
    </row>
    <row r="13" spans="1:11" ht="15" hidden="1" customHeight="1" x14ac:dyDescent="0.2">
      <c r="A13" s="500" t="s">
        <v>82</v>
      </c>
      <c r="B13" s="504">
        <v>0</v>
      </c>
      <c r="C13" s="504">
        <v>0</v>
      </c>
      <c r="D13" s="505">
        <v>0</v>
      </c>
      <c r="E13" s="360">
        <v>0</v>
      </c>
      <c r="F13" s="360">
        <v>0</v>
      </c>
      <c r="G13" s="356">
        <v>0</v>
      </c>
      <c r="H13" s="358">
        <v>0</v>
      </c>
      <c r="I13" s="358">
        <v>0</v>
      </c>
      <c r="J13" s="358">
        <v>0</v>
      </c>
    </row>
    <row r="14" spans="1:11" ht="15" hidden="1" customHeight="1" x14ac:dyDescent="0.2">
      <c r="A14" s="500" t="s">
        <v>83</v>
      </c>
      <c r="B14" s="504">
        <v>0</v>
      </c>
      <c r="C14" s="504">
        <v>0</v>
      </c>
      <c r="D14" s="505">
        <v>0</v>
      </c>
      <c r="E14" s="360">
        <v>0</v>
      </c>
      <c r="F14" s="360">
        <v>0</v>
      </c>
      <c r="G14" s="356">
        <v>0</v>
      </c>
      <c r="H14" s="358">
        <v>0</v>
      </c>
      <c r="I14" s="358">
        <v>0</v>
      </c>
      <c r="J14" s="358">
        <v>0</v>
      </c>
    </row>
    <row r="15" spans="1:11" ht="15" customHeight="1" x14ac:dyDescent="0.2">
      <c r="A15" s="500" t="s">
        <v>84</v>
      </c>
      <c r="B15" s="504">
        <v>50.4</v>
      </c>
      <c r="C15" s="504">
        <v>60</v>
      </c>
      <c r="D15" s="505">
        <v>19</v>
      </c>
      <c r="E15" s="360">
        <v>1150</v>
      </c>
      <c r="F15" s="360">
        <v>1082</v>
      </c>
      <c r="G15" s="356">
        <v>-5.9</v>
      </c>
      <c r="H15" s="358">
        <v>58</v>
      </c>
      <c r="I15" s="358">
        <v>64.900000000000006</v>
      </c>
      <c r="J15" s="358">
        <v>11.9</v>
      </c>
    </row>
    <row r="16" spans="1:11" ht="15" customHeight="1" x14ac:dyDescent="0.2">
      <c r="A16" s="332" t="s">
        <v>85</v>
      </c>
      <c r="B16" s="375">
        <v>685.1</v>
      </c>
      <c r="C16" s="375">
        <v>663.2</v>
      </c>
      <c r="D16" s="375">
        <v>-3.2</v>
      </c>
      <c r="E16" s="334">
        <v>358.75620400000003</v>
      </c>
      <c r="F16" s="334">
        <v>454.74457177322068</v>
      </c>
      <c r="G16" s="375">
        <v>26.8</v>
      </c>
      <c r="H16" s="375">
        <v>245.4</v>
      </c>
      <c r="I16" s="375">
        <v>301.49999999999994</v>
      </c>
      <c r="J16" s="375">
        <v>22.9</v>
      </c>
    </row>
    <row r="17" spans="1:11" ht="15" customHeight="1" x14ac:dyDescent="0.2">
      <c r="A17" s="500" t="s">
        <v>86</v>
      </c>
      <c r="B17" s="358">
        <v>29.8</v>
      </c>
      <c r="C17" s="358">
        <v>30.7</v>
      </c>
      <c r="D17" s="356">
        <v>3</v>
      </c>
      <c r="E17" s="360">
        <v>606</v>
      </c>
      <c r="F17" s="360">
        <v>617</v>
      </c>
      <c r="G17" s="356">
        <v>1.8</v>
      </c>
      <c r="H17" s="358">
        <v>18.100000000000001</v>
      </c>
      <c r="I17" s="358">
        <v>18.899999999999999</v>
      </c>
      <c r="J17" s="358">
        <v>4.4000000000000004</v>
      </c>
    </row>
    <row r="18" spans="1:11" ht="15" customHeight="1" x14ac:dyDescent="0.2">
      <c r="A18" s="500" t="s">
        <v>87</v>
      </c>
      <c r="B18" s="358">
        <v>4.3</v>
      </c>
      <c r="C18" s="358">
        <v>7.9</v>
      </c>
      <c r="D18" s="356">
        <v>83.7</v>
      </c>
      <c r="E18" s="360">
        <v>989</v>
      </c>
      <c r="F18" s="360">
        <v>981</v>
      </c>
      <c r="G18" s="356">
        <v>-0.8</v>
      </c>
      <c r="H18" s="358">
        <v>4.3</v>
      </c>
      <c r="I18" s="358">
        <v>7.7</v>
      </c>
      <c r="J18" s="358">
        <v>79.099999999999994</v>
      </c>
      <c r="K18" s="174"/>
    </row>
    <row r="19" spans="1:11" ht="15" customHeight="1" x14ac:dyDescent="0.2">
      <c r="A19" s="500" t="s">
        <v>88</v>
      </c>
      <c r="B19" s="358">
        <v>386.2</v>
      </c>
      <c r="C19" s="358">
        <v>357.6</v>
      </c>
      <c r="D19" s="356">
        <v>-7.4</v>
      </c>
      <c r="E19" s="360">
        <v>287</v>
      </c>
      <c r="F19" s="360">
        <v>404</v>
      </c>
      <c r="G19" s="356">
        <v>40.799999999999997</v>
      </c>
      <c r="H19" s="358">
        <v>110.8</v>
      </c>
      <c r="I19" s="358">
        <v>144.5</v>
      </c>
      <c r="J19" s="358">
        <v>30.4</v>
      </c>
    </row>
    <row r="20" spans="1:11" ht="15" customHeight="1" x14ac:dyDescent="0.2">
      <c r="A20" s="500" t="s">
        <v>89</v>
      </c>
      <c r="B20" s="358">
        <v>43.3</v>
      </c>
      <c r="C20" s="358">
        <v>46.2</v>
      </c>
      <c r="D20" s="356">
        <v>6.7</v>
      </c>
      <c r="E20" s="360">
        <v>412</v>
      </c>
      <c r="F20" s="360">
        <v>457</v>
      </c>
      <c r="G20" s="356">
        <v>10.9</v>
      </c>
      <c r="H20" s="358">
        <v>17.8</v>
      </c>
      <c r="I20" s="358">
        <v>21.1</v>
      </c>
      <c r="J20" s="358">
        <v>18.5</v>
      </c>
      <c r="K20" s="174"/>
    </row>
    <row r="21" spans="1:11" ht="15" customHeight="1" x14ac:dyDescent="0.2">
      <c r="A21" s="500" t="s">
        <v>90</v>
      </c>
      <c r="B21" s="358">
        <v>66.8</v>
      </c>
      <c r="C21" s="358">
        <v>73.5</v>
      </c>
      <c r="D21" s="356">
        <v>10</v>
      </c>
      <c r="E21" s="360">
        <v>289</v>
      </c>
      <c r="F21" s="360">
        <v>363</v>
      </c>
      <c r="G21" s="356">
        <v>25.6</v>
      </c>
      <c r="H21" s="358">
        <v>19.3</v>
      </c>
      <c r="I21" s="358">
        <v>26.7</v>
      </c>
      <c r="J21" s="358">
        <v>38.299999999999997</v>
      </c>
      <c r="K21" s="175"/>
    </row>
    <row r="22" spans="1:11" ht="15" customHeight="1" x14ac:dyDescent="0.2">
      <c r="A22" s="500" t="s">
        <v>91</v>
      </c>
      <c r="B22" s="358">
        <v>104.7</v>
      </c>
      <c r="C22" s="358">
        <v>97.3</v>
      </c>
      <c r="D22" s="356">
        <v>-7.1</v>
      </c>
      <c r="E22" s="360">
        <v>230</v>
      </c>
      <c r="F22" s="360">
        <v>285</v>
      </c>
      <c r="G22" s="356">
        <v>23.9</v>
      </c>
      <c r="H22" s="358">
        <v>24.1</v>
      </c>
      <c r="I22" s="358">
        <v>27.7</v>
      </c>
      <c r="J22" s="358">
        <v>14.9</v>
      </c>
      <c r="K22" s="174"/>
    </row>
    <row r="23" spans="1:11" ht="15" hidden="1" customHeight="1" x14ac:dyDescent="0.2">
      <c r="A23" s="500" t="s">
        <v>92</v>
      </c>
      <c r="B23" s="358">
        <v>0</v>
      </c>
      <c r="C23" s="358">
        <v>0</v>
      </c>
      <c r="D23" s="356">
        <v>0</v>
      </c>
      <c r="E23" s="357">
        <v>0</v>
      </c>
      <c r="F23" s="360">
        <v>0</v>
      </c>
      <c r="G23" s="356">
        <v>0</v>
      </c>
      <c r="H23" s="358">
        <v>0</v>
      </c>
      <c r="I23" s="358">
        <v>0</v>
      </c>
      <c r="J23" s="358">
        <v>0</v>
      </c>
    </row>
    <row r="24" spans="1:11" ht="15" hidden="1" customHeight="1" x14ac:dyDescent="0.2">
      <c r="A24" s="500" t="s">
        <v>93</v>
      </c>
      <c r="B24" s="358">
        <v>0</v>
      </c>
      <c r="C24" s="358">
        <v>0</v>
      </c>
      <c r="D24" s="356">
        <v>0</v>
      </c>
      <c r="E24" s="357">
        <v>0</v>
      </c>
      <c r="F24" s="360">
        <v>0</v>
      </c>
      <c r="G24" s="356">
        <v>0</v>
      </c>
      <c r="H24" s="358">
        <v>0</v>
      </c>
      <c r="I24" s="358">
        <v>0</v>
      </c>
      <c r="J24" s="358">
        <v>0</v>
      </c>
    </row>
    <row r="25" spans="1:11" ht="15" customHeight="1" x14ac:dyDescent="0.2">
      <c r="A25" s="500" t="s">
        <v>94</v>
      </c>
      <c r="B25" s="358">
        <v>50</v>
      </c>
      <c r="C25" s="358">
        <v>50</v>
      </c>
      <c r="D25" s="356">
        <v>0</v>
      </c>
      <c r="E25" s="357">
        <v>1020</v>
      </c>
      <c r="F25" s="360">
        <v>1098</v>
      </c>
      <c r="G25" s="356">
        <v>7.6</v>
      </c>
      <c r="H25" s="358">
        <v>51</v>
      </c>
      <c r="I25" s="358">
        <v>54.9</v>
      </c>
      <c r="J25" s="358">
        <v>7.6</v>
      </c>
    </row>
    <row r="26" spans="1:11" ht="15" customHeight="1" x14ac:dyDescent="0.2">
      <c r="A26" s="332" t="s">
        <v>95</v>
      </c>
      <c r="B26" s="375">
        <v>165.9</v>
      </c>
      <c r="C26" s="375">
        <v>89.699999999999989</v>
      </c>
      <c r="D26" s="375">
        <v>-45.9</v>
      </c>
      <c r="E26" s="376">
        <v>978.05424954792045</v>
      </c>
      <c r="F26" s="334">
        <v>902.07134894091416</v>
      </c>
      <c r="G26" s="375">
        <v>-7.8</v>
      </c>
      <c r="H26" s="375">
        <v>162.19999999999999</v>
      </c>
      <c r="I26" s="375">
        <v>80.899999999999991</v>
      </c>
      <c r="J26" s="375">
        <v>-50.1</v>
      </c>
    </row>
    <row r="27" spans="1:11" ht="15" customHeight="1" x14ac:dyDescent="0.2">
      <c r="A27" s="500" t="s">
        <v>96</v>
      </c>
      <c r="B27" s="358">
        <v>152.80000000000001</v>
      </c>
      <c r="C27" s="358">
        <v>74.599999999999994</v>
      </c>
      <c r="D27" s="356">
        <v>-51.2</v>
      </c>
      <c r="E27" s="357">
        <v>959</v>
      </c>
      <c r="F27" s="360">
        <v>938</v>
      </c>
      <c r="G27" s="356">
        <v>-2.2000000000000002</v>
      </c>
      <c r="H27" s="358">
        <v>146.5</v>
      </c>
      <c r="I27" s="358">
        <v>70</v>
      </c>
      <c r="J27" s="358">
        <v>-52.2</v>
      </c>
    </row>
    <row r="28" spans="1:11" ht="15" hidden="1" customHeight="1" x14ac:dyDescent="0.2">
      <c r="A28" s="500" t="s">
        <v>97</v>
      </c>
      <c r="B28" s="358">
        <v>0</v>
      </c>
      <c r="C28" s="358">
        <v>0</v>
      </c>
      <c r="D28" s="356">
        <v>0</v>
      </c>
      <c r="E28" s="357">
        <v>0</v>
      </c>
      <c r="F28" s="360">
        <v>0</v>
      </c>
      <c r="G28" s="356">
        <v>0</v>
      </c>
      <c r="H28" s="358">
        <v>0</v>
      </c>
      <c r="I28" s="358">
        <v>0</v>
      </c>
      <c r="J28" s="358">
        <v>0</v>
      </c>
    </row>
    <row r="29" spans="1:11" ht="15" customHeight="1" x14ac:dyDescent="0.2">
      <c r="A29" s="500" t="s">
        <v>98</v>
      </c>
      <c r="B29" s="358">
        <v>13</v>
      </c>
      <c r="C29" s="358">
        <v>15</v>
      </c>
      <c r="D29" s="356">
        <v>15.4</v>
      </c>
      <c r="E29" s="357">
        <v>1200</v>
      </c>
      <c r="F29" s="360">
        <v>720</v>
      </c>
      <c r="G29" s="356">
        <v>-40</v>
      </c>
      <c r="H29" s="358">
        <v>15.6</v>
      </c>
      <c r="I29" s="358">
        <v>10.8</v>
      </c>
      <c r="J29" s="358">
        <v>-30.8</v>
      </c>
    </row>
    <row r="30" spans="1:11" ht="15" customHeight="1" x14ac:dyDescent="0.2">
      <c r="A30" s="500" t="s">
        <v>99</v>
      </c>
      <c r="B30" s="358">
        <v>0.1</v>
      </c>
      <c r="C30" s="358">
        <v>0.1</v>
      </c>
      <c r="D30" s="356">
        <v>0</v>
      </c>
      <c r="E30" s="357">
        <v>1240</v>
      </c>
      <c r="F30" s="360">
        <v>1410</v>
      </c>
      <c r="G30" s="356">
        <v>13.7</v>
      </c>
      <c r="H30" s="358">
        <v>0.1</v>
      </c>
      <c r="I30" s="358">
        <v>0.1</v>
      </c>
      <c r="J30" s="358">
        <v>0</v>
      </c>
    </row>
    <row r="31" spans="1:11" ht="15" customHeight="1" x14ac:dyDescent="0.2">
      <c r="A31" s="332" t="s">
        <v>100</v>
      </c>
      <c r="B31" s="375">
        <v>0.1</v>
      </c>
      <c r="C31" s="375">
        <v>0.1</v>
      </c>
      <c r="D31" s="375">
        <v>0</v>
      </c>
      <c r="E31" s="376">
        <v>795</v>
      </c>
      <c r="F31" s="334">
        <v>864</v>
      </c>
      <c r="G31" s="375">
        <v>8.6999999999999993</v>
      </c>
      <c r="H31" s="375">
        <v>0.1</v>
      </c>
      <c r="I31" s="375">
        <v>0.1</v>
      </c>
      <c r="J31" s="375">
        <v>0</v>
      </c>
    </row>
    <row r="32" spans="1:11" ht="15" customHeight="1" x14ac:dyDescent="0.2">
      <c r="A32" s="500" t="s">
        <v>101</v>
      </c>
      <c r="B32" s="358">
        <v>0.1</v>
      </c>
      <c r="C32" s="358">
        <v>0.1</v>
      </c>
      <c r="D32" s="356">
        <v>0</v>
      </c>
      <c r="E32" s="357">
        <v>795</v>
      </c>
      <c r="F32" s="327">
        <v>864</v>
      </c>
      <c r="G32" s="356">
        <v>8.6999999999999993</v>
      </c>
      <c r="H32" s="358">
        <v>0.1</v>
      </c>
      <c r="I32" s="358">
        <v>0.1</v>
      </c>
      <c r="J32" s="358">
        <v>0</v>
      </c>
    </row>
    <row r="33" spans="1:11" ht="15" hidden="1" customHeight="1" x14ac:dyDescent="0.2">
      <c r="A33" s="325" t="s">
        <v>102</v>
      </c>
      <c r="B33" s="358">
        <v>0</v>
      </c>
      <c r="C33" s="358">
        <v>0</v>
      </c>
      <c r="D33" s="356">
        <v>0</v>
      </c>
      <c r="E33" s="357">
        <v>0</v>
      </c>
      <c r="F33" s="357">
        <v>0</v>
      </c>
      <c r="G33" s="356">
        <v>0</v>
      </c>
      <c r="H33" s="358">
        <v>0</v>
      </c>
      <c r="I33" s="358">
        <v>0</v>
      </c>
      <c r="J33" s="358">
        <v>0</v>
      </c>
    </row>
    <row r="34" spans="1:11" ht="15" hidden="1" customHeight="1" x14ac:dyDescent="0.2">
      <c r="A34" s="325" t="s">
        <v>103</v>
      </c>
      <c r="B34" s="358">
        <v>0</v>
      </c>
      <c r="C34" s="358">
        <v>0</v>
      </c>
      <c r="D34" s="356">
        <v>0</v>
      </c>
      <c r="E34" s="357">
        <v>0</v>
      </c>
      <c r="F34" s="357">
        <v>0</v>
      </c>
      <c r="G34" s="356">
        <v>0</v>
      </c>
      <c r="H34" s="358">
        <v>0</v>
      </c>
      <c r="I34" s="358">
        <v>0</v>
      </c>
      <c r="J34" s="358">
        <v>0</v>
      </c>
    </row>
    <row r="35" spans="1:11" ht="15" hidden="1" customHeight="1" x14ac:dyDescent="0.2">
      <c r="A35" s="325" t="s">
        <v>104</v>
      </c>
      <c r="B35" s="358">
        <v>0</v>
      </c>
      <c r="C35" s="358">
        <v>0</v>
      </c>
      <c r="D35" s="356">
        <v>0</v>
      </c>
      <c r="E35" s="357">
        <v>0</v>
      </c>
      <c r="F35" s="357">
        <v>0</v>
      </c>
      <c r="G35" s="356">
        <v>0</v>
      </c>
      <c r="H35" s="358">
        <v>0</v>
      </c>
      <c r="I35" s="358">
        <v>0</v>
      </c>
      <c r="J35" s="358">
        <v>0</v>
      </c>
    </row>
    <row r="36" spans="1:11" ht="15" hidden="1" customHeight="1" x14ac:dyDescent="0.2">
      <c r="A36" s="379" t="s">
        <v>105</v>
      </c>
      <c r="B36" s="380">
        <v>0</v>
      </c>
      <c r="C36" s="380">
        <v>0</v>
      </c>
      <c r="D36" s="380">
        <v>0</v>
      </c>
      <c r="E36" s="381">
        <v>0</v>
      </c>
      <c r="F36" s="381">
        <v>0</v>
      </c>
      <c r="G36" s="380">
        <v>0</v>
      </c>
      <c r="H36" s="380">
        <v>0</v>
      </c>
      <c r="I36" s="380">
        <v>0</v>
      </c>
      <c r="J36" s="380">
        <v>0</v>
      </c>
    </row>
    <row r="37" spans="1:11" ht="15" hidden="1" customHeight="1" x14ac:dyDescent="0.2">
      <c r="A37" s="325" t="s">
        <v>106</v>
      </c>
      <c r="B37" s="358">
        <v>0</v>
      </c>
      <c r="C37" s="358">
        <v>0</v>
      </c>
      <c r="D37" s="356">
        <v>0</v>
      </c>
      <c r="E37" s="357">
        <v>0</v>
      </c>
      <c r="F37" s="357">
        <v>0</v>
      </c>
      <c r="G37" s="356">
        <v>0</v>
      </c>
      <c r="H37" s="358">
        <v>0</v>
      </c>
      <c r="I37" s="358">
        <v>0</v>
      </c>
      <c r="J37" s="358">
        <v>0</v>
      </c>
    </row>
    <row r="38" spans="1:11" ht="15" hidden="1" customHeight="1" x14ac:dyDescent="0.2">
      <c r="A38" s="325" t="s">
        <v>107</v>
      </c>
      <c r="B38" s="358">
        <v>0</v>
      </c>
      <c r="C38" s="358">
        <v>0</v>
      </c>
      <c r="D38" s="356">
        <v>0</v>
      </c>
      <c r="E38" s="357">
        <v>0</v>
      </c>
      <c r="F38" s="357">
        <v>0</v>
      </c>
      <c r="G38" s="356">
        <v>0</v>
      </c>
      <c r="H38" s="358">
        <v>0</v>
      </c>
      <c r="I38" s="358">
        <v>0</v>
      </c>
      <c r="J38" s="358">
        <v>0</v>
      </c>
    </row>
    <row r="39" spans="1:11" ht="15" hidden="1" customHeight="1" x14ac:dyDescent="0.2">
      <c r="A39" s="325" t="s">
        <v>108</v>
      </c>
      <c r="B39" s="358">
        <v>0</v>
      </c>
      <c r="C39" s="358">
        <v>0</v>
      </c>
      <c r="D39" s="356">
        <v>0</v>
      </c>
      <c r="E39" s="357">
        <v>0</v>
      </c>
      <c r="F39" s="357">
        <v>0</v>
      </c>
      <c r="G39" s="356">
        <v>0</v>
      </c>
      <c r="H39" s="358">
        <v>0</v>
      </c>
      <c r="I39" s="358">
        <v>0</v>
      </c>
      <c r="J39" s="358">
        <v>0</v>
      </c>
    </row>
    <row r="40" spans="1:11" ht="15" customHeight="1" x14ac:dyDescent="0.2">
      <c r="A40" s="332" t="s">
        <v>109</v>
      </c>
      <c r="B40" s="375">
        <v>740.7</v>
      </c>
      <c r="C40" s="375">
        <v>728.5</v>
      </c>
      <c r="D40" s="375">
        <v>-1.6</v>
      </c>
      <c r="E40" s="376">
        <v>413.38828135547453</v>
      </c>
      <c r="F40" s="376">
        <v>508.33575840768702</v>
      </c>
      <c r="G40" s="375">
        <v>23</v>
      </c>
      <c r="H40" s="375">
        <v>306.3</v>
      </c>
      <c r="I40" s="375">
        <v>370.19999999999993</v>
      </c>
      <c r="J40" s="375">
        <v>20.9</v>
      </c>
    </row>
    <row r="41" spans="1:11" ht="15" customHeight="1" x14ac:dyDescent="0.2">
      <c r="A41" s="384" t="s">
        <v>110</v>
      </c>
      <c r="B41" s="385">
        <v>166</v>
      </c>
      <c r="C41" s="385">
        <v>89.799999999999983</v>
      </c>
      <c r="D41" s="385">
        <v>-45.9</v>
      </c>
      <c r="E41" s="386">
        <v>977.9439759036145</v>
      </c>
      <c r="F41" s="386">
        <v>902.02895322939867</v>
      </c>
      <c r="G41" s="385">
        <v>-7.8</v>
      </c>
      <c r="H41" s="385">
        <v>162.29999999999998</v>
      </c>
      <c r="I41" s="385">
        <v>80.999999999999986</v>
      </c>
      <c r="J41" s="385">
        <v>-50.1</v>
      </c>
    </row>
    <row r="42" spans="1:11" ht="15" customHeight="1" x14ac:dyDescent="0.2">
      <c r="A42" s="366" t="s">
        <v>56</v>
      </c>
      <c r="B42" s="367">
        <v>906.7</v>
      </c>
      <c r="C42" s="367">
        <v>818.3</v>
      </c>
      <c r="D42" s="367">
        <v>-9.6999999999999993</v>
      </c>
      <c r="E42" s="368">
        <v>516.74798720635272</v>
      </c>
      <c r="F42" s="368">
        <v>551.53953317854086</v>
      </c>
      <c r="G42" s="367">
        <v>6.7</v>
      </c>
      <c r="H42" s="367">
        <v>468.6</v>
      </c>
      <c r="I42" s="367">
        <v>451.19999999999993</v>
      </c>
      <c r="J42" s="367">
        <v>-3.7</v>
      </c>
    </row>
    <row r="43" spans="1:11" ht="15" customHeight="1" x14ac:dyDescent="0.2">
      <c r="A43" s="102" t="s">
        <v>6</v>
      </c>
      <c r="B43" s="63"/>
      <c r="C43" s="63"/>
      <c r="D43" s="63"/>
      <c r="E43" s="63"/>
      <c r="F43" s="63"/>
      <c r="G43" s="63"/>
      <c r="H43" s="63"/>
      <c r="I43" s="63"/>
      <c r="J43" s="63"/>
    </row>
    <row r="44" spans="1:11" ht="15" customHeight="1" x14ac:dyDescent="0.2">
      <c r="A44" s="102" t="s">
        <v>170</v>
      </c>
      <c r="B44" s="63"/>
      <c r="C44" s="63"/>
      <c r="D44" s="63"/>
      <c r="E44" s="63"/>
      <c r="F44" s="63"/>
      <c r="G44" s="63"/>
      <c r="H44" s="63"/>
      <c r="I44" s="176"/>
      <c r="J44" s="122"/>
      <c r="K44" s="174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 gridLinesSet="0"/>
  <pageMargins left="0.51180599999999998" right="0.51180599999999998" top="0.78750000000000009" bottom="0.78750000000000009" header="0.5" footer="0.5"/>
  <pageSetup paperSize="9" orientation="portrait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51"/>
  <sheetViews>
    <sheetView workbookViewId="0">
      <pane xSplit="1" ySplit="7" topLeftCell="B21" activePane="bottomRight" state="frozen"/>
      <selection activeCell="U24" sqref="U24"/>
      <selection pane="topRight" activeCell="U24" sqref="U24"/>
      <selection pane="bottomLeft" activeCell="U24" sqref="U24"/>
      <selection pane="bottomRight" sqref="A1:J44"/>
    </sheetView>
  </sheetViews>
  <sheetFormatPr defaultColWidth="11.42578125" defaultRowHeight="20.100000000000001" customHeight="1" x14ac:dyDescent="0.2"/>
  <cols>
    <col min="1" max="1" width="19.140625" style="1" customWidth="1"/>
    <col min="2" max="3" width="11.28515625" style="1" customWidth="1"/>
    <col min="4" max="4" width="11.5703125" style="1" customWidth="1"/>
    <col min="5" max="6" width="11.28515625" style="1" customWidth="1"/>
    <col min="7" max="7" width="10.140625" style="1" customWidth="1"/>
    <col min="8" max="9" width="11.28515625" style="1" customWidth="1"/>
    <col min="10" max="10" width="11.140625" style="1" customWidth="1"/>
    <col min="11" max="11" width="7.85546875" style="1" customWidth="1"/>
    <col min="12" max="223" width="11.42578125" style="1" customWidth="1"/>
  </cols>
  <sheetData>
    <row r="1" spans="1:11" ht="33.75" customHeight="1" x14ac:dyDescent="0.2">
      <c r="A1" s="566"/>
      <c r="B1" s="566"/>
      <c r="C1" s="566"/>
      <c r="D1" s="566"/>
      <c r="E1" s="566"/>
      <c r="F1" s="566"/>
      <c r="G1" s="566"/>
      <c r="H1" s="566"/>
      <c r="I1" s="566"/>
      <c r="J1" s="566"/>
      <c r="K1" s="72"/>
    </row>
    <row r="2" spans="1:11" ht="15.6" customHeight="1" x14ac:dyDescent="0.2">
      <c r="A2" s="566"/>
      <c r="B2" s="566"/>
      <c r="C2" s="566"/>
      <c r="D2" s="566"/>
      <c r="E2" s="566"/>
      <c r="F2" s="566"/>
      <c r="G2" s="566"/>
      <c r="H2" s="566"/>
      <c r="I2" s="566"/>
      <c r="J2" s="566"/>
      <c r="K2" s="72"/>
    </row>
    <row r="3" spans="1:11" ht="15.6" customHeight="1" x14ac:dyDescent="0.2">
      <c r="A3" s="566"/>
      <c r="B3" s="566"/>
      <c r="C3" s="566"/>
      <c r="D3" s="566"/>
      <c r="E3" s="566"/>
      <c r="F3" s="566"/>
      <c r="G3" s="566"/>
      <c r="H3" s="566"/>
      <c r="I3" s="566"/>
      <c r="J3" s="566"/>
      <c r="K3" s="72"/>
    </row>
    <row r="4" spans="1:11" ht="15.6" customHeight="1" x14ac:dyDescent="0.2">
      <c r="A4" s="566"/>
      <c r="B4" s="566"/>
      <c r="C4" s="566"/>
      <c r="D4" s="566"/>
      <c r="E4" s="566"/>
      <c r="F4" s="566"/>
      <c r="G4" s="566"/>
      <c r="H4" s="566"/>
      <c r="I4" s="566"/>
      <c r="J4" s="566"/>
      <c r="K4" s="72"/>
    </row>
    <row r="5" spans="1:11" ht="20.100000000000001" customHeight="1" x14ac:dyDescent="0.2">
      <c r="A5" s="591" t="s">
        <v>63</v>
      </c>
      <c r="B5" s="597" t="s">
        <v>64</v>
      </c>
      <c r="C5" s="597"/>
      <c r="D5" s="597"/>
      <c r="E5" s="598" t="s">
        <v>65</v>
      </c>
      <c r="F5" s="598"/>
      <c r="G5" s="598"/>
      <c r="H5" s="597" t="s">
        <v>66</v>
      </c>
      <c r="I5" s="597"/>
      <c r="J5" s="597"/>
      <c r="K5" s="75"/>
    </row>
    <row r="6" spans="1:11" ht="20.100000000000001" customHeight="1" x14ac:dyDescent="0.2">
      <c r="A6" s="596"/>
      <c r="B6" s="446" t="s">
        <v>2</v>
      </c>
      <c r="C6" s="447" t="s">
        <v>4</v>
      </c>
      <c r="D6" s="447" t="s">
        <v>67</v>
      </c>
      <c r="E6" s="447" t="s">
        <v>2</v>
      </c>
      <c r="F6" s="447" t="s">
        <v>4</v>
      </c>
      <c r="G6" s="447" t="s">
        <v>67</v>
      </c>
      <c r="H6" s="447" t="s">
        <v>2</v>
      </c>
      <c r="I6" s="447" t="s">
        <v>4</v>
      </c>
      <c r="J6" s="448" t="s">
        <v>67</v>
      </c>
      <c r="K6" s="37"/>
    </row>
    <row r="7" spans="1:11" ht="20.100000000000001" customHeight="1" x14ac:dyDescent="0.2">
      <c r="A7" s="592"/>
      <c r="B7" s="449" t="s">
        <v>68</v>
      </c>
      <c r="C7" s="438" t="s">
        <v>69</v>
      </c>
      <c r="D7" s="437" t="s">
        <v>70</v>
      </c>
      <c r="E7" s="438" t="s">
        <v>71</v>
      </c>
      <c r="F7" s="436" t="s">
        <v>72</v>
      </c>
      <c r="G7" s="436" t="s">
        <v>73</v>
      </c>
      <c r="H7" s="436" t="s">
        <v>74</v>
      </c>
      <c r="I7" s="436" t="s">
        <v>75</v>
      </c>
      <c r="J7" s="436" t="s">
        <v>76</v>
      </c>
      <c r="K7" s="417"/>
    </row>
    <row r="8" spans="1:11" ht="15.6" customHeight="1" x14ac:dyDescent="0.2">
      <c r="A8" s="332" t="s">
        <v>77</v>
      </c>
      <c r="B8" s="333">
        <v>59.9</v>
      </c>
      <c r="C8" s="333">
        <v>69.400000000000006</v>
      </c>
      <c r="D8" s="333">
        <v>15.9</v>
      </c>
      <c r="E8" s="334">
        <v>1098.881469115192</v>
      </c>
      <c r="F8" s="334">
        <v>1050.3314121037463</v>
      </c>
      <c r="G8" s="333">
        <v>-4.4000000000000004</v>
      </c>
      <c r="H8" s="333">
        <v>65.900000000000006</v>
      </c>
      <c r="I8" s="333">
        <v>72.900000000000006</v>
      </c>
      <c r="J8" s="333">
        <v>10.6</v>
      </c>
      <c r="K8" s="146"/>
    </row>
    <row r="9" spans="1:11" ht="15.6" hidden="1" customHeight="1" x14ac:dyDescent="0.2">
      <c r="A9" s="325" t="s">
        <v>78</v>
      </c>
      <c r="B9" s="326">
        <v>0</v>
      </c>
      <c r="C9" s="326">
        <v>0</v>
      </c>
      <c r="D9" s="326">
        <v>0</v>
      </c>
      <c r="E9" s="327">
        <v>0</v>
      </c>
      <c r="F9" s="327">
        <v>0</v>
      </c>
      <c r="G9" s="328">
        <v>0</v>
      </c>
      <c r="H9" s="326">
        <v>0</v>
      </c>
      <c r="I9" s="326">
        <v>0</v>
      </c>
      <c r="J9" s="326">
        <v>0</v>
      </c>
      <c r="K9" s="42"/>
    </row>
    <row r="10" spans="1:11" ht="15.6" customHeight="1" x14ac:dyDescent="0.2">
      <c r="A10" s="500" t="s">
        <v>79</v>
      </c>
      <c r="B10" s="326">
        <v>3.3</v>
      </c>
      <c r="C10" s="326">
        <v>2.9</v>
      </c>
      <c r="D10" s="326">
        <v>-12.1</v>
      </c>
      <c r="E10" s="327">
        <v>1260</v>
      </c>
      <c r="F10" s="327">
        <v>1054</v>
      </c>
      <c r="G10" s="328">
        <v>-16.3</v>
      </c>
      <c r="H10" s="326">
        <v>4.2</v>
      </c>
      <c r="I10" s="326">
        <v>3.1</v>
      </c>
      <c r="J10" s="326">
        <v>-26.2</v>
      </c>
      <c r="K10" s="42"/>
    </row>
    <row r="11" spans="1:11" ht="15.6" customHeight="1" x14ac:dyDescent="0.2">
      <c r="A11" s="500" t="s">
        <v>80</v>
      </c>
      <c r="B11" s="326">
        <v>5.2</v>
      </c>
      <c r="C11" s="326">
        <v>5.3</v>
      </c>
      <c r="D11" s="326">
        <v>1.9</v>
      </c>
      <c r="E11" s="327">
        <v>550</v>
      </c>
      <c r="F11" s="327">
        <v>720</v>
      </c>
      <c r="G11" s="328">
        <v>30.9</v>
      </c>
      <c r="H11" s="326">
        <v>2.9</v>
      </c>
      <c r="I11" s="326">
        <v>3.8</v>
      </c>
      <c r="J11" s="326">
        <v>31</v>
      </c>
      <c r="K11" s="42"/>
    </row>
    <row r="12" spans="1:11" ht="15.6" customHeight="1" x14ac:dyDescent="0.2">
      <c r="A12" s="500" t="s">
        <v>81</v>
      </c>
      <c r="B12" s="326">
        <v>0</v>
      </c>
      <c r="C12" s="326">
        <v>0</v>
      </c>
      <c r="D12" s="326">
        <v>0</v>
      </c>
      <c r="E12" s="327">
        <v>0</v>
      </c>
      <c r="F12" s="327">
        <v>0</v>
      </c>
      <c r="G12" s="328">
        <v>0</v>
      </c>
      <c r="H12" s="326">
        <v>0</v>
      </c>
      <c r="I12" s="326">
        <v>0</v>
      </c>
      <c r="J12" s="326">
        <v>0</v>
      </c>
      <c r="K12" s="42"/>
    </row>
    <row r="13" spans="1:11" ht="15.6" customHeight="1" x14ac:dyDescent="0.2">
      <c r="A13" s="325" t="s">
        <v>82</v>
      </c>
      <c r="B13" s="326">
        <v>1</v>
      </c>
      <c r="C13" s="326">
        <v>1.2</v>
      </c>
      <c r="D13" s="326">
        <v>20</v>
      </c>
      <c r="E13" s="327">
        <v>845</v>
      </c>
      <c r="F13" s="327">
        <v>916.99999999999989</v>
      </c>
      <c r="G13" s="328">
        <v>8.5</v>
      </c>
      <c r="H13" s="326">
        <v>0.8</v>
      </c>
      <c r="I13" s="326">
        <v>1.1000000000000001</v>
      </c>
      <c r="J13" s="326">
        <v>37.5</v>
      </c>
      <c r="K13" s="42"/>
    </row>
    <row r="14" spans="1:11" ht="15.6" hidden="1" customHeight="1" x14ac:dyDescent="0.2">
      <c r="A14" s="325" t="s">
        <v>83</v>
      </c>
      <c r="B14" s="326">
        <v>0</v>
      </c>
      <c r="C14" s="326">
        <v>0</v>
      </c>
      <c r="D14" s="326">
        <v>0</v>
      </c>
      <c r="E14" s="327">
        <v>0</v>
      </c>
      <c r="F14" s="327">
        <v>0</v>
      </c>
      <c r="G14" s="328">
        <v>0</v>
      </c>
      <c r="H14" s="326">
        <v>0</v>
      </c>
      <c r="I14" s="326">
        <v>0</v>
      </c>
      <c r="J14" s="326">
        <v>0</v>
      </c>
      <c r="K14" s="42"/>
    </row>
    <row r="15" spans="1:11" ht="15.6" customHeight="1" x14ac:dyDescent="0.2">
      <c r="A15" s="325" t="s">
        <v>84</v>
      </c>
      <c r="B15" s="326">
        <v>50.4</v>
      </c>
      <c r="C15" s="326">
        <v>60</v>
      </c>
      <c r="D15" s="326">
        <v>19</v>
      </c>
      <c r="E15" s="327">
        <v>1150</v>
      </c>
      <c r="F15" s="327">
        <v>1082</v>
      </c>
      <c r="G15" s="328">
        <v>-5.9</v>
      </c>
      <c r="H15" s="326">
        <v>58</v>
      </c>
      <c r="I15" s="326">
        <v>64.900000000000006</v>
      </c>
      <c r="J15" s="326">
        <v>11.9</v>
      </c>
      <c r="K15" s="42"/>
    </row>
    <row r="16" spans="1:11" ht="15.6" customHeight="1" x14ac:dyDescent="0.2">
      <c r="A16" s="332" t="s">
        <v>85</v>
      </c>
      <c r="B16" s="333">
        <v>735.8</v>
      </c>
      <c r="C16" s="333">
        <v>717.4</v>
      </c>
      <c r="D16" s="333">
        <v>-2.5</v>
      </c>
      <c r="E16" s="334">
        <v>406.37197608045665</v>
      </c>
      <c r="F16" s="334">
        <v>522.71703373292451</v>
      </c>
      <c r="G16" s="333">
        <v>28.6</v>
      </c>
      <c r="H16" s="333">
        <v>299</v>
      </c>
      <c r="I16" s="333">
        <v>375</v>
      </c>
      <c r="J16" s="333">
        <v>25.4</v>
      </c>
      <c r="K16" s="146"/>
    </row>
    <row r="17" spans="1:11" ht="15.6" customHeight="1" x14ac:dyDescent="0.2">
      <c r="A17" s="325" t="s">
        <v>86</v>
      </c>
      <c r="B17" s="326">
        <v>29.8</v>
      </c>
      <c r="C17" s="326">
        <v>30.7</v>
      </c>
      <c r="D17" s="326">
        <v>3</v>
      </c>
      <c r="E17" s="327">
        <v>606</v>
      </c>
      <c r="F17" s="327">
        <v>617</v>
      </c>
      <c r="G17" s="328">
        <v>1.8</v>
      </c>
      <c r="H17" s="326">
        <v>18.100000000000001</v>
      </c>
      <c r="I17" s="326">
        <v>18.899999999999999</v>
      </c>
      <c r="J17" s="326">
        <v>4.4000000000000004</v>
      </c>
      <c r="K17" s="42"/>
    </row>
    <row r="18" spans="1:11" ht="15.6" customHeight="1" x14ac:dyDescent="0.2">
      <c r="A18" s="325" t="s">
        <v>87</v>
      </c>
      <c r="B18" s="326">
        <v>4.3</v>
      </c>
      <c r="C18" s="326">
        <v>7.9</v>
      </c>
      <c r="D18" s="326">
        <v>83.7</v>
      </c>
      <c r="E18" s="327">
        <v>989</v>
      </c>
      <c r="F18" s="327">
        <v>981</v>
      </c>
      <c r="G18" s="328">
        <v>-0.8</v>
      </c>
      <c r="H18" s="326">
        <v>4.3</v>
      </c>
      <c r="I18" s="326">
        <v>7.7</v>
      </c>
      <c r="J18" s="326">
        <v>79.099999999999994</v>
      </c>
      <c r="K18" s="42"/>
    </row>
    <row r="19" spans="1:11" ht="15.6" customHeight="1" x14ac:dyDescent="0.2">
      <c r="A19" s="325" t="s">
        <v>88</v>
      </c>
      <c r="B19" s="326">
        <v>391.09999999999997</v>
      </c>
      <c r="C19" s="326">
        <v>362.3</v>
      </c>
      <c r="D19" s="326">
        <v>-7.4</v>
      </c>
      <c r="E19" s="327">
        <v>291.81104576834571</v>
      </c>
      <c r="F19" s="327">
        <v>407.55451283466749</v>
      </c>
      <c r="G19" s="328">
        <v>39.700000000000003</v>
      </c>
      <c r="H19" s="326">
        <v>114.1</v>
      </c>
      <c r="I19" s="326">
        <v>147.69999999999999</v>
      </c>
      <c r="J19" s="326">
        <v>29.4</v>
      </c>
      <c r="K19" s="42"/>
    </row>
    <row r="20" spans="1:11" ht="15.6" customHeight="1" x14ac:dyDescent="0.2">
      <c r="A20" s="325" t="s">
        <v>89</v>
      </c>
      <c r="B20" s="326">
        <v>43.3</v>
      </c>
      <c r="C20" s="326">
        <v>46.2</v>
      </c>
      <c r="D20" s="326">
        <v>6.7</v>
      </c>
      <c r="E20" s="327">
        <v>412</v>
      </c>
      <c r="F20" s="327">
        <v>457</v>
      </c>
      <c r="G20" s="328">
        <v>10.9</v>
      </c>
      <c r="H20" s="326">
        <v>17.8</v>
      </c>
      <c r="I20" s="326">
        <v>21.1</v>
      </c>
      <c r="J20" s="326">
        <v>18.5</v>
      </c>
      <c r="K20" s="42"/>
    </row>
    <row r="21" spans="1:11" ht="15.6" customHeight="1" x14ac:dyDescent="0.2">
      <c r="A21" s="325" t="s">
        <v>90</v>
      </c>
      <c r="B21" s="326">
        <v>93.3</v>
      </c>
      <c r="C21" s="326">
        <v>100.5</v>
      </c>
      <c r="D21" s="326">
        <v>7.7</v>
      </c>
      <c r="E21" s="327">
        <v>293.98821007502681</v>
      </c>
      <c r="F21" s="327">
        <v>416.46268656716416</v>
      </c>
      <c r="G21" s="328">
        <v>41.7</v>
      </c>
      <c r="H21" s="326">
        <v>27.4</v>
      </c>
      <c r="I21" s="326">
        <v>41.9</v>
      </c>
      <c r="J21" s="326">
        <v>52.9</v>
      </c>
      <c r="K21" s="42"/>
    </row>
    <row r="22" spans="1:11" ht="15" customHeight="1" x14ac:dyDescent="0.2">
      <c r="A22" s="325" t="s">
        <v>91</v>
      </c>
      <c r="B22" s="326">
        <v>109</v>
      </c>
      <c r="C22" s="326">
        <v>99.8</v>
      </c>
      <c r="D22" s="326">
        <v>-8.4</v>
      </c>
      <c r="E22" s="327">
        <v>236.70642201834863</v>
      </c>
      <c r="F22" s="327">
        <v>288.38176352705409</v>
      </c>
      <c r="G22" s="328">
        <v>21.8</v>
      </c>
      <c r="H22" s="326">
        <v>25.8</v>
      </c>
      <c r="I22" s="326">
        <v>28.8</v>
      </c>
      <c r="J22" s="326">
        <v>11.6</v>
      </c>
      <c r="K22" s="42"/>
    </row>
    <row r="23" spans="1:11" ht="15.6" hidden="1" customHeight="1" x14ac:dyDescent="0.2">
      <c r="A23" s="325" t="s">
        <v>92</v>
      </c>
      <c r="B23" s="326">
        <v>0</v>
      </c>
      <c r="C23" s="326">
        <v>0</v>
      </c>
      <c r="D23" s="326">
        <v>0</v>
      </c>
      <c r="E23" s="327">
        <v>0</v>
      </c>
      <c r="F23" s="327">
        <v>0</v>
      </c>
      <c r="G23" s="328">
        <v>0</v>
      </c>
      <c r="H23" s="326">
        <v>0</v>
      </c>
      <c r="I23" s="326">
        <v>0</v>
      </c>
      <c r="J23" s="326">
        <v>0</v>
      </c>
      <c r="K23" s="42"/>
    </row>
    <row r="24" spans="1:11" ht="15.6" hidden="1" customHeight="1" x14ac:dyDescent="0.2">
      <c r="A24" s="325" t="s">
        <v>93</v>
      </c>
      <c r="B24" s="326">
        <v>0</v>
      </c>
      <c r="C24" s="326">
        <v>0</v>
      </c>
      <c r="D24" s="326">
        <v>0</v>
      </c>
      <c r="E24" s="327">
        <v>0</v>
      </c>
      <c r="F24" s="327">
        <v>0</v>
      </c>
      <c r="G24" s="328">
        <v>0</v>
      </c>
      <c r="H24" s="326">
        <v>0</v>
      </c>
      <c r="I24" s="326">
        <v>0</v>
      </c>
      <c r="J24" s="326">
        <v>0</v>
      </c>
      <c r="K24" s="42"/>
    </row>
    <row r="25" spans="1:11" ht="15.6" customHeight="1" x14ac:dyDescent="0.2">
      <c r="A25" s="325" t="s">
        <v>94</v>
      </c>
      <c r="B25" s="326">
        <v>65</v>
      </c>
      <c r="C25" s="326">
        <v>70</v>
      </c>
      <c r="D25" s="326">
        <v>7.7</v>
      </c>
      <c r="E25" s="327">
        <v>1407.6923076923076</v>
      </c>
      <c r="F25" s="327">
        <v>1555.7142857142858</v>
      </c>
      <c r="G25" s="328">
        <v>10.5</v>
      </c>
      <c r="H25" s="326">
        <v>91.5</v>
      </c>
      <c r="I25" s="326">
        <v>108.9</v>
      </c>
      <c r="J25" s="326">
        <v>19</v>
      </c>
      <c r="K25" s="42"/>
    </row>
    <row r="26" spans="1:11" ht="15.6" customHeight="1" x14ac:dyDescent="0.2">
      <c r="A26" s="332" t="s">
        <v>95</v>
      </c>
      <c r="B26" s="333">
        <v>228.1</v>
      </c>
      <c r="C26" s="333">
        <v>108.7</v>
      </c>
      <c r="D26" s="333">
        <v>-52.3</v>
      </c>
      <c r="E26" s="334">
        <v>1190.8193774660238</v>
      </c>
      <c r="F26" s="334">
        <v>1038.7580496780126</v>
      </c>
      <c r="G26" s="333">
        <v>-12.8</v>
      </c>
      <c r="H26" s="333">
        <v>271.60000000000002</v>
      </c>
      <c r="I26" s="333">
        <v>112.9</v>
      </c>
      <c r="J26" s="333">
        <v>-58.4</v>
      </c>
      <c r="K26" s="146"/>
    </row>
    <row r="27" spans="1:11" ht="15.6" customHeight="1" x14ac:dyDescent="0.2">
      <c r="A27" s="325" t="s">
        <v>96</v>
      </c>
      <c r="B27" s="326">
        <v>176.9</v>
      </c>
      <c r="C27" s="326">
        <v>84.3</v>
      </c>
      <c r="D27" s="326">
        <v>-52.3</v>
      </c>
      <c r="E27" s="327">
        <v>1023.8479366873941</v>
      </c>
      <c r="F27" s="327">
        <v>989.43416370106752</v>
      </c>
      <c r="G27" s="328">
        <v>-3.4</v>
      </c>
      <c r="H27" s="326">
        <v>181.1</v>
      </c>
      <c r="I27" s="326">
        <v>83.4</v>
      </c>
      <c r="J27" s="326">
        <v>-53.9</v>
      </c>
      <c r="K27" s="42"/>
    </row>
    <row r="28" spans="1:11" ht="15.6" customHeight="1" x14ac:dyDescent="0.2">
      <c r="A28" s="325" t="s">
        <v>97</v>
      </c>
      <c r="B28" s="326">
        <v>12</v>
      </c>
      <c r="C28" s="326">
        <v>7.5</v>
      </c>
      <c r="D28" s="326">
        <v>-37.5</v>
      </c>
      <c r="E28" s="327">
        <v>408</v>
      </c>
      <c r="F28" s="327">
        <v>1933</v>
      </c>
      <c r="G28" s="328">
        <v>373.8</v>
      </c>
      <c r="H28" s="326">
        <v>4.9000000000000004</v>
      </c>
      <c r="I28" s="326">
        <v>14.5</v>
      </c>
      <c r="J28" s="326">
        <v>195.9</v>
      </c>
      <c r="K28" s="42"/>
    </row>
    <row r="29" spans="1:11" ht="15.6" customHeight="1" x14ac:dyDescent="0.2">
      <c r="A29" s="325" t="s">
        <v>98</v>
      </c>
      <c r="B29" s="326">
        <v>38</v>
      </c>
      <c r="C29" s="326">
        <v>16.7</v>
      </c>
      <c r="D29" s="326">
        <v>-56.1</v>
      </c>
      <c r="E29" s="327">
        <v>2186.8421052631579</v>
      </c>
      <c r="F29" s="327">
        <v>876.97005988023955</v>
      </c>
      <c r="G29" s="328">
        <v>-59.9</v>
      </c>
      <c r="H29" s="326">
        <v>83.1</v>
      </c>
      <c r="I29" s="326">
        <v>14.6</v>
      </c>
      <c r="J29" s="326">
        <v>-82.4</v>
      </c>
      <c r="K29" s="42"/>
    </row>
    <row r="30" spans="1:11" ht="15.6" customHeight="1" x14ac:dyDescent="0.2">
      <c r="A30" s="325" t="s">
        <v>99</v>
      </c>
      <c r="B30" s="326">
        <v>1.2000000000000002</v>
      </c>
      <c r="C30" s="326">
        <v>0.2</v>
      </c>
      <c r="D30" s="326">
        <v>-83.3</v>
      </c>
      <c r="E30" s="327">
        <v>2092.6666666666661</v>
      </c>
      <c r="F30" s="327">
        <v>1804</v>
      </c>
      <c r="G30" s="328">
        <v>-13.8</v>
      </c>
      <c r="H30" s="326">
        <v>2.5</v>
      </c>
      <c r="I30" s="326">
        <v>0.4</v>
      </c>
      <c r="J30" s="326">
        <v>-84</v>
      </c>
      <c r="K30" s="42"/>
    </row>
    <row r="31" spans="1:11" ht="15.6" customHeight="1" x14ac:dyDescent="0.2">
      <c r="A31" s="332" t="s">
        <v>100</v>
      </c>
      <c r="B31" s="333">
        <v>127.8</v>
      </c>
      <c r="C31" s="333">
        <v>130.20000000000002</v>
      </c>
      <c r="D31" s="333">
        <v>1.9</v>
      </c>
      <c r="E31" s="334">
        <v>1269.2597809076685</v>
      </c>
      <c r="F31" s="334">
        <v>1423.2588325652841</v>
      </c>
      <c r="G31" s="333">
        <v>12.1</v>
      </c>
      <c r="H31" s="333">
        <v>162.20000000000002</v>
      </c>
      <c r="I31" s="333">
        <v>185.29999999999998</v>
      </c>
      <c r="J31" s="333">
        <v>14.2</v>
      </c>
      <c r="K31" s="146"/>
    </row>
    <row r="32" spans="1:11" ht="15.6" customHeight="1" x14ac:dyDescent="0.2">
      <c r="A32" s="325" t="s">
        <v>101</v>
      </c>
      <c r="B32" s="326">
        <v>104.7</v>
      </c>
      <c r="C32" s="326">
        <v>107.2</v>
      </c>
      <c r="D32" s="326">
        <v>2.4</v>
      </c>
      <c r="E32" s="327">
        <v>1200.8968481375359</v>
      </c>
      <c r="F32" s="327">
        <v>1357.3861940298509</v>
      </c>
      <c r="G32" s="328">
        <v>13</v>
      </c>
      <c r="H32" s="326">
        <v>125.7</v>
      </c>
      <c r="I32" s="326">
        <v>145.5</v>
      </c>
      <c r="J32" s="326">
        <v>15.8</v>
      </c>
      <c r="K32" s="42"/>
    </row>
    <row r="33" spans="1:11" ht="15.6" customHeight="1" x14ac:dyDescent="0.2">
      <c r="A33" s="325" t="s">
        <v>102</v>
      </c>
      <c r="B33" s="326">
        <v>5.3</v>
      </c>
      <c r="C33" s="326">
        <v>5.2</v>
      </c>
      <c r="D33" s="326">
        <v>-1.9</v>
      </c>
      <c r="E33" s="327">
        <v>865</v>
      </c>
      <c r="F33" s="327">
        <v>870</v>
      </c>
      <c r="G33" s="328">
        <v>0.6</v>
      </c>
      <c r="H33" s="326">
        <v>4.5999999999999996</v>
      </c>
      <c r="I33" s="326">
        <v>4.5</v>
      </c>
      <c r="J33" s="326">
        <v>-2.2000000000000002</v>
      </c>
      <c r="K33" s="42"/>
    </row>
    <row r="34" spans="1:11" ht="15.6" customHeight="1" x14ac:dyDescent="0.2">
      <c r="A34" s="325" t="s">
        <v>103</v>
      </c>
      <c r="B34" s="326">
        <v>0.5</v>
      </c>
      <c r="C34" s="326">
        <v>0.5</v>
      </c>
      <c r="D34" s="326">
        <v>0</v>
      </c>
      <c r="E34" s="327">
        <v>1506</v>
      </c>
      <c r="F34" s="327">
        <v>1345</v>
      </c>
      <c r="G34" s="328">
        <v>-10.7</v>
      </c>
      <c r="H34" s="326">
        <v>0.8</v>
      </c>
      <c r="I34" s="326">
        <v>0.7</v>
      </c>
      <c r="J34" s="326">
        <v>-12.5</v>
      </c>
      <c r="K34" s="42"/>
    </row>
    <row r="35" spans="1:11" ht="15.6" customHeight="1" x14ac:dyDescent="0.2">
      <c r="A35" s="325" t="s">
        <v>104</v>
      </c>
      <c r="B35" s="326">
        <v>17.3</v>
      </c>
      <c r="C35" s="326">
        <v>17.3</v>
      </c>
      <c r="D35" s="326">
        <v>0</v>
      </c>
      <c r="E35" s="327">
        <v>1800</v>
      </c>
      <c r="F35" s="327">
        <v>2000</v>
      </c>
      <c r="G35" s="328">
        <v>11.1</v>
      </c>
      <c r="H35" s="326">
        <v>31.1</v>
      </c>
      <c r="I35" s="326">
        <v>34.6</v>
      </c>
      <c r="J35" s="326">
        <v>11.3</v>
      </c>
      <c r="K35" s="42"/>
    </row>
    <row r="36" spans="1:11" ht="15.6" customHeight="1" x14ac:dyDescent="0.2">
      <c r="A36" s="332" t="s">
        <v>105</v>
      </c>
      <c r="B36" s="333">
        <v>294.8</v>
      </c>
      <c r="C36" s="333">
        <v>354.6</v>
      </c>
      <c r="D36" s="333">
        <v>20.3</v>
      </c>
      <c r="E36" s="334">
        <v>1150.2940976933514</v>
      </c>
      <c r="F36" s="334">
        <v>1943.1951494641849</v>
      </c>
      <c r="G36" s="333">
        <v>68.900000000000006</v>
      </c>
      <c r="H36" s="333">
        <v>339.09999999999997</v>
      </c>
      <c r="I36" s="333">
        <v>689</v>
      </c>
      <c r="J36" s="333">
        <v>103.2</v>
      </c>
      <c r="K36" s="146"/>
    </row>
    <row r="37" spans="1:11" ht="15.6" customHeight="1" x14ac:dyDescent="0.2">
      <c r="A37" s="359" t="s">
        <v>106</v>
      </c>
      <c r="B37" s="399">
        <v>252.9</v>
      </c>
      <c r="C37" s="399">
        <v>303.2</v>
      </c>
      <c r="D37" s="399">
        <v>19.899999999999999</v>
      </c>
      <c r="E37" s="360">
        <v>1103.2056148675365</v>
      </c>
      <c r="F37" s="360">
        <v>2009.6503957783641</v>
      </c>
      <c r="G37" s="409">
        <v>82.2</v>
      </c>
      <c r="H37" s="399">
        <v>279</v>
      </c>
      <c r="I37" s="399">
        <v>609.29999999999995</v>
      </c>
      <c r="J37" s="399">
        <v>118.4</v>
      </c>
      <c r="K37" s="42"/>
    </row>
    <row r="38" spans="1:11" ht="15.6" customHeight="1" x14ac:dyDescent="0.2">
      <c r="A38" s="359" t="s">
        <v>107</v>
      </c>
      <c r="B38" s="399">
        <v>23.1</v>
      </c>
      <c r="C38" s="399">
        <v>32.1</v>
      </c>
      <c r="D38" s="399">
        <v>39</v>
      </c>
      <c r="E38" s="360">
        <v>1404</v>
      </c>
      <c r="F38" s="360">
        <v>1699.2056074766354</v>
      </c>
      <c r="G38" s="409">
        <v>21</v>
      </c>
      <c r="H38" s="399">
        <v>32.4</v>
      </c>
      <c r="I38" s="399">
        <v>54.5</v>
      </c>
      <c r="J38" s="399">
        <v>68.2</v>
      </c>
      <c r="K38" s="42"/>
    </row>
    <row r="39" spans="1:11" ht="15.6" customHeight="1" x14ac:dyDescent="0.2">
      <c r="A39" s="325" t="s">
        <v>108</v>
      </c>
      <c r="B39" s="326">
        <v>18.8</v>
      </c>
      <c r="C39" s="326">
        <v>19.3</v>
      </c>
      <c r="D39" s="326">
        <v>2.7</v>
      </c>
      <c r="E39" s="327">
        <v>1472</v>
      </c>
      <c r="F39" s="327">
        <v>1305</v>
      </c>
      <c r="G39" s="328">
        <v>-11.3</v>
      </c>
      <c r="H39" s="326">
        <v>27.7</v>
      </c>
      <c r="I39" s="326">
        <v>25.2</v>
      </c>
      <c r="J39" s="326">
        <v>-9</v>
      </c>
      <c r="K39" s="42"/>
    </row>
    <row r="40" spans="1:11" ht="15.6" customHeight="1" x14ac:dyDescent="0.2">
      <c r="A40" s="332" t="s">
        <v>109</v>
      </c>
      <c r="B40" s="333">
        <v>795.69999999999993</v>
      </c>
      <c r="C40" s="333">
        <v>786.8</v>
      </c>
      <c r="D40" s="333">
        <v>-1.1000000000000001</v>
      </c>
      <c r="E40" s="334">
        <v>458.5038331029283</v>
      </c>
      <c r="F40" s="334">
        <v>569.25546517539408</v>
      </c>
      <c r="G40" s="333">
        <v>24.2</v>
      </c>
      <c r="H40" s="333">
        <v>364.9</v>
      </c>
      <c r="I40" s="333">
        <v>447.9</v>
      </c>
      <c r="J40" s="333">
        <v>22.7</v>
      </c>
      <c r="K40" s="146"/>
    </row>
    <row r="41" spans="1:11" ht="15.6" customHeight="1" x14ac:dyDescent="0.2">
      <c r="A41" s="332" t="s">
        <v>110</v>
      </c>
      <c r="B41" s="333">
        <v>650.70000000000005</v>
      </c>
      <c r="C41" s="333">
        <v>593.5</v>
      </c>
      <c r="D41" s="333">
        <v>-8.8000000000000007</v>
      </c>
      <c r="E41" s="334">
        <v>1187.8653757491932</v>
      </c>
      <c r="F41" s="334">
        <v>1663.4849199663017</v>
      </c>
      <c r="G41" s="333">
        <v>40</v>
      </c>
      <c r="H41" s="333">
        <v>772.90000000000009</v>
      </c>
      <c r="I41" s="333">
        <v>987.2</v>
      </c>
      <c r="J41" s="333">
        <v>27.7</v>
      </c>
      <c r="K41" s="146"/>
    </row>
    <row r="42" spans="1:11" ht="15.6" customHeight="1" x14ac:dyDescent="0.2">
      <c r="A42" s="329" t="s">
        <v>56</v>
      </c>
      <c r="B42" s="330">
        <v>1446.4</v>
      </c>
      <c r="C42" s="330">
        <v>1380.3</v>
      </c>
      <c r="D42" s="330">
        <v>-4.5999999999999996</v>
      </c>
      <c r="E42" s="331">
        <v>786.62576050884945</v>
      </c>
      <c r="F42" s="331">
        <v>1039.7511410562922</v>
      </c>
      <c r="G42" s="330">
        <v>32.200000000000003</v>
      </c>
      <c r="H42" s="330">
        <v>1137.8000000000002</v>
      </c>
      <c r="I42" s="330">
        <v>1435.1</v>
      </c>
      <c r="J42" s="330">
        <v>26.1</v>
      </c>
      <c r="K42" s="146"/>
    </row>
    <row r="43" spans="1:11" ht="15.6" customHeight="1" x14ac:dyDescent="0.2">
      <c r="A43" s="15" t="s">
        <v>6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</row>
    <row r="44" spans="1:11" ht="15.6" customHeight="1" x14ac:dyDescent="0.2">
      <c r="A44" s="15" t="s">
        <v>170</v>
      </c>
      <c r="B44" s="20"/>
      <c r="C44" s="20"/>
      <c r="D44" s="20"/>
      <c r="E44" s="20"/>
      <c r="F44" s="20"/>
      <c r="G44" s="20"/>
      <c r="H44" s="20"/>
      <c r="I44" s="20"/>
      <c r="J44" s="20"/>
      <c r="K44" s="20"/>
    </row>
    <row r="45" spans="1:11" ht="20.100000000000001" customHeight="1" x14ac:dyDescent="0.2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</row>
    <row r="46" spans="1:11" ht="20.100000000000001" customHeight="1" x14ac:dyDescent="0.2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</row>
    <row r="47" spans="1:11" ht="20.100000000000001" customHeight="1" x14ac:dyDescent="0.2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</row>
    <row r="48" spans="1:11" ht="20.100000000000001" customHeight="1" x14ac:dyDescent="0.2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</row>
    <row r="49" spans="1:11" ht="20.100000000000001" customHeight="1" x14ac:dyDescent="0.2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</row>
    <row r="50" spans="1:11" ht="20.100000000000001" customHeight="1" x14ac:dyDescent="0.2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</row>
    <row r="51" spans="1:11" ht="20.100000000000001" customHeight="1" x14ac:dyDescent="0.2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 gridLinesSet="0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M51"/>
  <sheetViews>
    <sheetView zoomScaleNormal="100" workbookViewId="0">
      <pane xSplit="1" ySplit="7" topLeftCell="B8" activePane="bottomRight" state="frozen"/>
      <selection activeCell="U24" sqref="U24"/>
      <selection pane="topRight" activeCell="U24" sqref="U24"/>
      <selection pane="bottomLeft" activeCell="U24" sqref="U24"/>
      <selection pane="bottomRight" activeCell="M29" sqref="M29"/>
    </sheetView>
  </sheetViews>
  <sheetFormatPr defaultColWidth="11.42578125" defaultRowHeight="12.75" customHeight="1" x14ac:dyDescent="0.2"/>
  <cols>
    <col min="1" max="1" width="20.85546875" style="149" customWidth="1"/>
    <col min="2" max="2" width="12.28515625" style="149" customWidth="1"/>
    <col min="3" max="3" width="11.28515625" style="149" customWidth="1"/>
    <col min="4" max="4" width="10.7109375" style="149" customWidth="1"/>
    <col min="5" max="6" width="11.85546875" style="149" customWidth="1"/>
    <col min="7" max="7" width="9.28515625" style="149" customWidth="1"/>
    <col min="8" max="9" width="11.28515625" style="149" customWidth="1"/>
    <col min="10" max="10" width="10.42578125" style="149" customWidth="1"/>
    <col min="11" max="11" width="9" style="149" customWidth="1"/>
    <col min="12" max="221" width="11.42578125" style="149" customWidth="1"/>
  </cols>
  <sheetData>
    <row r="1" spans="1:10" ht="31.5" customHeight="1" x14ac:dyDescent="0.2">
      <c r="A1" s="570"/>
      <c r="B1" s="570"/>
      <c r="C1" s="570"/>
      <c r="D1" s="570"/>
      <c r="E1" s="570"/>
      <c r="F1" s="570"/>
      <c r="G1" s="570"/>
      <c r="H1" s="570"/>
      <c r="I1" s="570"/>
      <c r="J1" s="570"/>
    </row>
    <row r="2" spans="1:10" ht="15" customHeight="1" x14ac:dyDescent="0.2">
      <c r="A2" s="570"/>
      <c r="B2" s="570"/>
      <c r="C2" s="570"/>
      <c r="D2" s="570"/>
      <c r="E2" s="570"/>
      <c r="F2" s="570"/>
      <c r="G2" s="570"/>
      <c r="H2" s="570"/>
      <c r="I2" s="570"/>
      <c r="J2" s="570"/>
    </row>
    <row r="3" spans="1:10" ht="15" customHeight="1" x14ac:dyDescent="0.2">
      <c r="A3" s="570"/>
      <c r="B3" s="570"/>
      <c r="C3" s="570"/>
      <c r="D3" s="570"/>
      <c r="E3" s="570"/>
      <c r="F3" s="570"/>
      <c r="G3" s="570"/>
      <c r="H3" s="570"/>
      <c r="I3" s="570"/>
      <c r="J3" s="570"/>
    </row>
    <row r="4" spans="1:10" ht="15" customHeight="1" x14ac:dyDescent="0.2">
      <c r="A4" s="570"/>
      <c r="B4" s="570"/>
      <c r="C4" s="570"/>
      <c r="D4" s="570"/>
      <c r="E4" s="570"/>
      <c r="F4" s="570"/>
      <c r="G4" s="570"/>
      <c r="H4" s="570"/>
      <c r="I4" s="570"/>
      <c r="J4" s="570"/>
    </row>
    <row r="5" spans="1:10" ht="24.6" customHeight="1" x14ac:dyDescent="0.2">
      <c r="A5" s="584" t="s">
        <v>63</v>
      </c>
      <c r="B5" s="587" t="s">
        <v>64</v>
      </c>
      <c r="C5" s="587"/>
      <c r="D5" s="587"/>
      <c r="E5" s="588" t="s">
        <v>65</v>
      </c>
      <c r="F5" s="588"/>
      <c r="G5" s="588"/>
      <c r="H5" s="587" t="s">
        <v>66</v>
      </c>
      <c r="I5" s="587"/>
      <c r="J5" s="587"/>
    </row>
    <row r="6" spans="1:10" ht="19.5" customHeight="1" x14ac:dyDescent="0.2">
      <c r="A6" s="585"/>
      <c r="B6" s="421" t="s">
        <v>2</v>
      </c>
      <c r="C6" s="422" t="s">
        <v>4</v>
      </c>
      <c r="D6" s="422" t="s">
        <v>67</v>
      </c>
      <c r="E6" s="422" t="s">
        <v>2</v>
      </c>
      <c r="F6" s="422" t="s">
        <v>4</v>
      </c>
      <c r="G6" s="422" t="s">
        <v>67</v>
      </c>
      <c r="H6" s="422" t="s">
        <v>2</v>
      </c>
      <c r="I6" s="422" t="s">
        <v>4</v>
      </c>
      <c r="J6" s="423" t="s">
        <v>67</v>
      </c>
    </row>
    <row r="7" spans="1:10" ht="19.5" customHeight="1" x14ac:dyDescent="0.2">
      <c r="A7" s="586"/>
      <c r="B7" s="450" t="s">
        <v>68</v>
      </c>
      <c r="C7" s="425" t="s">
        <v>69</v>
      </c>
      <c r="D7" s="425" t="s">
        <v>70</v>
      </c>
      <c r="E7" s="426" t="s">
        <v>71</v>
      </c>
      <c r="F7" s="427" t="s">
        <v>72</v>
      </c>
      <c r="G7" s="425" t="s">
        <v>73</v>
      </c>
      <c r="H7" s="426" t="s">
        <v>74</v>
      </c>
      <c r="I7" s="426" t="s">
        <v>75</v>
      </c>
      <c r="J7" s="426" t="s">
        <v>76</v>
      </c>
    </row>
    <row r="8" spans="1:10" ht="15" customHeight="1" x14ac:dyDescent="0.2">
      <c r="A8" s="332" t="s">
        <v>77</v>
      </c>
      <c r="B8" s="375">
        <v>2.5</v>
      </c>
      <c r="C8" s="375">
        <v>2.5</v>
      </c>
      <c r="D8" s="375">
        <v>0</v>
      </c>
      <c r="E8" s="376">
        <v>2677</v>
      </c>
      <c r="F8" s="334">
        <v>2880</v>
      </c>
      <c r="G8" s="375">
        <v>7.6</v>
      </c>
      <c r="H8" s="375">
        <v>6.7</v>
      </c>
      <c r="I8" s="375">
        <v>7.2</v>
      </c>
      <c r="J8" s="375">
        <v>7.5</v>
      </c>
    </row>
    <row r="9" spans="1:10" ht="15" hidden="1" customHeight="1" x14ac:dyDescent="0.2">
      <c r="A9" s="325" t="s">
        <v>78</v>
      </c>
      <c r="B9" s="358">
        <v>0</v>
      </c>
      <c r="C9" s="358">
        <v>0</v>
      </c>
      <c r="D9" s="356">
        <v>0</v>
      </c>
      <c r="E9" s="515">
        <v>0</v>
      </c>
      <c r="F9" s="327">
        <v>0</v>
      </c>
      <c r="G9" s="356">
        <v>0</v>
      </c>
      <c r="H9" s="358">
        <v>0</v>
      </c>
      <c r="I9" s="358">
        <v>0</v>
      </c>
      <c r="J9" s="358">
        <v>0</v>
      </c>
    </row>
    <row r="10" spans="1:10" ht="15" hidden="1" customHeight="1" x14ac:dyDescent="0.2">
      <c r="A10" s="325" t="s">
        <v>79</v>
      </c>
      <c r="B10" s="358">
        <v>0</v>
      </c>
      <c r="C10" s="358">
        <v>0</v>
      </c>
      <c r="D10" s="356">
        <v>0</v>
      </c>
      <c r="E10" s="515">
        <v>0</v>
      </c>
      <c r="F10" s="327">
        <v>0</v>
      </c>
      <c r="G10" s="356">
        <v>0</v>
      </c>
      <c r="H10" s="358">
        <v>0</v>
      </c>
      <c r="I10" s="358">
        <v>0</v>
      </c>
      <c r="J10" s="358">
        <v>0</v>
      </c>
    </row>
    <row r="11" spans="1:10" ht="15" hidden="1" customHeight="1" x14ac:dyDescent="0.2">
      <c r="A11" s="325" t="s">
        <v>80</v>
      </c>
      <c r="B11" s="358">
        <v>0</v>
      </c>
      <c r="C11" s="358">
        <v>0</v>
      </c>
      <c r="D11" s="356">
        <v>0</v>
      </c>
      <c r="E11" s="515">
        <v>0</v>
      </c>
      <c r="F11" s="327">
        <v>0</v>
      </c>
      <c r="G11" s="356">
        <v>0</v>
      </c>
      <c r="H11" s="358">
        <v>0</v>
      </c>
      <c r="I11" s="358">
        <v>0</v>
      </c>
      <c r="J11" s="358">
        <v>0</v>
      </c>
    </row>
    <row r="12" spans="1:10" ht="15" hidden="1" customHeight="1" x14ac:dyDescent="0.2">
      <c r="A12" s="325" t="s">
        <v>81</v>
      </c>
      <c r="B12" s="358">
        <v>0</v>
      </c>
      <c r="C12" s="358">
        <v>0</v>
      </c>
      <c r="D12" s="356">
        <v>0</v>
      </c>
      <c r="E12" s="515">
        <v>0</v>
      </c>
      <c r="F12" s="327">
        <v>0</v>
      </c>
      <c r="G12" s="356">
        <v>0</v>
      </c>
      <c r="H12" s="358">
        <v>0</v>
      </c>
      <c r="I12" s="358">
        <v>0</v>
      </c>
      <c r="J12" s="358">
        <v>0</v>
      </c>
    </row>
    <row r="13" spans="1:10" ht="15" hidden="1" customHeight="1" x14ac:dyDescent="0.2">
      <c r="A13" s="325" t="s">
        <v>82</v>
      </c>
      <c r="B13" s="358">
        <v>0</v>
      </c>
      <c r="C13" s="358">
        <v>0</v>
      </c>
      <c r="D13" s="356">
        <v>0</v>
      </c>
      <c r="E13" s="515">
        <v>0</v>
      </c>
      <c r="F13" s="327">
        <v>0</v>
      </c>
      <c r="G13" s="356">
        <v>0</v>
      </c>
      <c r="H13" s="358">
        <v>0</v>
      </c>
      <c r="I13" s="358">
        <v>0</v>
      </c>
      <c r="J13" s="358">
        <v>0</v>
      </c>
    </row>
    <row r="14" spans="1:10" ht="15" hidden="1" customHeight="1" x14ac:dyDescent="0.2">
      <c r="A14" s="325" t="s">
        <v>83</v>
      </c>
      <c r="B14" s="358">
        <v>0</v>
      </c>
      <c r="C14" s="358">
        <v>0</v>
      </c>
      <c r="D14" s="356">
        <v>0</v>
      </c>
      <c r="E14" s="515"/>
      <c r="F14" s="327"/>
      <c r="G14" s="356">
        <v>0</v>
      </c>
      <c r="H14" s="358">
        <v>0</v>
      </c>
      <c r="I14" s="358">
        <v>0</v>
      </c>
      <c r="J14" s="358">
        <v>0</v>
      </c>
    </row>
    <row r="15" spans="1:10" ht="15" customHeight="1" x14ac:dyDescent="0.2">
      <c r="A15" s="500" t="s">
        <v>84</v>
      </c>
      <c r="B15" s="504">
        <v>2.5</v>
      </c>
      <c r="C15" s="504">
        <v>2.5</v>
      </c>
      <c r="D15" s="356">
        <v>0</v>
      </c>
      <c r="E15" s="515">
        <v>2677</v>
      </c>
      <c r="F15" s="327">
        <v>2880</v>
      </c>
      <c r="G15" s="356">
        <v>7.6</v>
      </c>
      <c r="H15" s="358">
        <v>6.7</v>
      </c>
      <c r="I15" s="358">
        <v>7.2</v>
      </c>
      <c r="J15" s="358">
        <v>7.5</v>
      </c>
    </row>
    <row r="16" spans="1:10" ht="15" customHeight="1" x14ac:dyDescent="0.2">
      <c r="A16" s="332" t="s">
        <v>85</v>
      </c>
      <c r="B16" s="375">
        <v>267.89999999999998</v>
      </c>
      <c r="C16" s="375">
        <v>255.9</v>
      </c>
      <c r="D16" s="375">
        <v>-4.5</v>
      </c>
      <c r="E16" s="376">
        <v>596.72260900000003</v>
      </c>
      <c r="F16" s="334">
        <v>668.31574833919501</v>
      </c>
      <c r="G16" s="375">
        <v>12</v>
      </c>
      <c r="H16" s="375">
        <v>162.5</v>
      </c>
      <c r="I16" s="375">
        <v>171.1</v>
      </c>
      <c r="J16" s="375">
        <v>5.3</v>
      </c>
    </row>
    <row r="17" spans="1:11" ht="15" hidden="1" customHeight="1" x14ac:dyDescent="0.2">
      <c r="A17" s="359" t="s">
        <v>86</v>
      </c>
      <c r="B17" s="358">
        <v>0</v>
      </c>
      <c r="C17" s="358">
        <v>0</v>
      </c>
      <c r="D17" s="356">
        <v>0</v>
      </c>
      <c r="E17" s="515">
        <v>0</v>
      </c>
      <c r="F17" s="327">
        <v>0</v>
      </c>
      <c r="G17" s="356">
        <v>0</v>
      </c>
      <c r="H17" s="358">
        <v>0</v>
      </c>
      <c r="I17" s="358">
        <v>0</v>
      </c>
      <c r="J17" s="358">
        <v>0</v>
      </c>
    </row>
    <row r="18" spans="1:11" ht="15" hidden="1" customHeight="1" x14ac:dyDescent="0.2">
      <c r="A18" s="359" t="s">
        <v>87</v>
      </c>
      <c r="B18" s="358">
        <v>0</v>
      </c>
      <c r="C18" s="358">
        <v>0</v>
      </c>
      <c r="D18" s="356">
        <v>0</v>
      </c>
      <c r="E18" s="515">
        <v>0</v>
      </c>
      <c r="F18" s="327">
        <v>0</v>
      </c>
      <c r="G18" s="356">
        <v>0</v>
      </c>
      <c r="H18" s="358">
        <v>0</v>
      </c>
      <c r="I18" s="358">
        <v>0</v>
      </c>
      <c r="J18" s="358">
        <v>0</v>
      </c>
    </row>
    <row r="19" spans="1:11" ht="15" hidden="1" customHeight="1" x14ac:dyDescent="0.2">
      <c r="A19" s="359" t="s">
        <v>88</v>
      </c>
      <c r="B19" s="358">
        <v>0</v>
      </c>
      <c r="C19" s="358">
        <v>0</v>
      </c>
      <c r="D19" s="356">
        <v>0</v>
      </c>
      <c r="E19" s="515">
        <v>0</v>
      </c>
      <c r="F19" s="327">
        <v>0</v>
      </c>
      <c r="G19" s="356">
        <v>0</v>
      </c>
      <c r="H19" s="358">
        <v>0</v>
      </c>
      <c r="I19" s="358">
        <v>0</v>
      </c>
      <c r="J19" s="358">
        <v>0</v>
      </c>
    </row>
    <row r="20" spans="1:11" ht="15" hidden="1" customHeight="1" x14ac:dyDescent="0.2">
      <c r="A20" s="359" t="s">
        <v>89</v>
      </c>
      <c r="B20" s="358">
        <v>0</v>
      </c>
      <c r="C20" s="358">
        <v>0</v>
      </c>
      <c r="D20" s="356">
        <v>0</v>
      </c>
      <c r="E20" s="515">
        <v>0</v>
      </c>
      <c r="F20" s="327">
        <v>0</v>
      </c>
      <c r="G20" s="356">
        <v>0</v>
      </c>
      <c r="H20" s="358">
        <v>0</v>
      </c>
      <c r="I20" s="358">
        <v>0</v>
      </c>
      <c r="J20" s="358">
        <v>0</v>
      </c>
    </row>
    <row r="21" spans="1:11" ht="15" hidden="1" customHeight="1" x14ac:dyDescent="0.2">
      <c r="A21" s="359" t="s">
        <v>90</v>
      </c>
      <c r="B21" s="358">
        <v>0</v>
      </c>
      <c r="C21" s="358">
        <v>0</v>
      </c>
      <c r="D21" s="356">
        <v>0</v>
      </c>
      <c r="E21" s="515">
        <v>0</v>
      </c>
      <c r="F21" s="327">
        <v>0</v>
      </c>
      <c r="G21" s="356">
        <v>0</v>
      </c>
      <c r="H21" s="358">
        <v>0</v>
      </c>
      <c r="I21" s="358">
        <v>0</v>
      </c>
      <c r="J21" s="358">
        <v>0</v>
      </c>
    </row>
    <row r="22" spans="1:11" ht="15" customHeight="1" x14ac:dyDescent="0.2">
      <c r="A22" s="500" t="s">
        <v>91</v>
      </c>
      <c r="B22" s="504">
        <v>76.8</v>
      </c>
      <c r="C22" s="504">
        <v>82</v>
      </c>
      <c r="D22" s="505">
        <v>6.8</v>
      </c>
      <c r="E22" s="516">
        <v>780</v>
      </c>
      <c r="F22" s="506">
        <v>646</v>
      </c>
      <c r="G22" s="356">
        <v>-17.2</v>
      </c>
      <c r="H22" s="358">
        <v>59.9</v>
      </c>
      <c r="I22" s="358">
        <v>53</v>
      </c>
      <c r="J22" s="358">
        <v>-11.5</v>
      </c>
    </row>
    <row r="23" spans="1:11" ht="15" customHeight="1" x14ac:dyDescent="0.2">
      <c r="A23" s="500" t="s">
        <v>92</v>
      </c>
      <c r="B23" s="504">
        <v>25.9</v>
      </c>
      <c r="C23" s="504">
        <v>30.2</v>
      </c>
      <c r="D23" s="505">
        <v>16.600000000000001</v>
      </c>
      <c r="E23" s="516">
        <v>653</v>
      </c>
      <c r="F23" s="506">
        <v>482</v>
      </c>
      <c r="G23" s="356">
        <v>-26.2</v>
      </c>
      <c r="H23" s="358">
        <v>16.899999999999999</v>
      </c>
      <c r="I23" s="358">
        <v>14.6</v>
      </c>
      <c r="J23" s="358">
        <v>-13.6</v>
      </c>
    </row>
    <row r="24" spans="1:11" ht="15" customHeight="1" x14ac:dyDescent="0.2">
      <c r="A24" s="500" t="s">
        <v>93</v>
      </c>
      <c r="B24" s="358">
        <v>3.7</v>
      </c>
      <c r="C24" s="326">
        <v>3.7</v>
      </c>
      <c r="D24" s="328">
        <v>0</v>
      </c>
      <c r="E24" s="517">
        <v>448</v>
      </c>
      <c r="F24" s="327">
        <v>728</v>
      </c>
      <c r="G24" s="356">
        <v>62.5</v>
      </c>
      <c r="H24" s="358">
        <v>1.7</v>
      </c>
      <c r="I24" s="358">
        <v>2.7</v>
      </c>
      <c r="J24" s="358">
        <v>58.8</v>
      </c>
      <c r="K24" s="260"/>
    </row>
    <row r="25" spans="1:11" ht="15" customHeight="1" x14ac:dyDescent="0.2">
      <c r="A25" s="500" t="s">
        <v>94</v>
      </c>
      <c r="B25" s="358">
        <v>161.5</v>
      </c>
      <c r="C25" s="358">
        <v>140</v>
      </c>
      <c r="D25" s="356">
        <v>-13.3</v>
      </c>
      <c r="E25" s="515">
        <v>520</v>
      </c>
      <c r="F25" s="327">
        <v>720</v>
      </c>
      <c r="G25" s="356">
        <v>38.5</v>
      </c>
      <c r="H25" s="358">
        <v>84</v>
      </c>
      <c r="I25" s="358">
        <v>100.8</v>
      </c>
      <c r="J25" s="358">
        <v>20</v>
      </c>
      <c r="K25" s="260"/>
    </row>
    <row r="26" spans="1:11" ht="15" customHeight="1" x14ac:dyDescent="0.2">
      <c r="A26" s="332" t="s">
        <v>95</v>
      </c>
      <c r="B26" s="375">
        <v>131</v>
      </c>
      <c r="C26" s="375">
        <v>126.60000000000001</v>
      </c>
      <c r="D26" s="375">
        <v>-3.4</v>
      </c>
      <c r="E26" s="376">
        <v>2686.8274809160307</v>
      </c>
      <c r="F26" s="334">
        <v>2770.1342812006319</v>
      </c>
      <c r="G26" s="375">
        <v>3.1</v>
      </c>
      <c r="H26" s="375">
        <v>352</v>
      </c>
      <c r="I26" s="375">
        <v>350.59999999999997</v>
      </c>
      <c r="J26" s="375">
        <v>-0.4</v>
      </c>
      <c r="K26" s="160"/>
    </row>
    <row r="27" spans="1:11" ht="15" customHeight="1" x14ac:dyDescent="0.2">
      <c r="A27" s="500" t="s">
        <v>96</v>
      </c>
      <c r="B27" s="358">
        <v>67.900000000000006</v>
      </c>
      <c r="C27" s="358">
        <v>64.8</v>
      </c>
      <c r="D27" s="356">
        <v>-4.5999999999999996</v>
      </c>
      <c r="E27" s="515">
        <v>2390</v>
      </c>
      <c r="F27" s="327">
        <v>2422</v>
      </c>
      <c r="G27" s="356">
        <v>1.3</v>
      </c>
      <c r="H27" s="358">
        <v>162.30000000000001</v>
      </c>
      <c r="I27" s="358">
        <v>156.9</v>
      </c>
      <c r="J27" s="358">
        <v>-3.3</v>
      </c>
    </row>
    <row r="28" spans="1:11" ht="15" customHeight="1" x14ac:dyDescent="0.2">
      <c r="A28" s="500" t="s">
        <v>97</v>
      </c>
      <c r="B28" s="358">
        <v>0.4</v>
      </c>
      <c r="C28" s="358">
        <v>0.4</v>
      </c>
      <c r="D28" s="356">
        <v>0</v>
      </c>
      <c r="E28" s="515">
        <v>2700</v>
      </c>
      <c r="F28" s="327">
        <v>2300</v>
      </c>
      <c r="G28" s="356">
        <v>-14.8</v>
      </c>
      <c r="H28" s="358">
        <v>1.1000000000000001</v>
      </c>
      <c r="I28" s="358">
        <v>0.9</v>
      </c>
      <c r="J28" s="358">
        <v>-18.2</v>
      </c>
    </row>
    <row r="29" spans="1:11" ht="15" customHeight="1" x14ac:dyDescent="0.2">
      <c r="A29" s="500" t="s">
        <v>98</v>
      </c>
      <c r="B29" s="358">
        <v>59.3</v>
      </c>
      <c r="C29" s="358">
        <v>58</v>
      </c>
      <c r="D29" s="356">
        <v>-2.2000000000000002</v>
      </c>
      <c r="E29" s="515">
        <v>3000</v>
      </c>
      <c r="F29" s="327">
        <v>3140</v>
      </c>
      <c r="G29" s="356">
        <v>4.7</v>
      </c>
      <c r="H29" s="358">
        <v>177.9</v>
      </c>
      <c r="I29" s="358">
        <v>182.1</v>
      </c>
      <c r="J29" s="358">
        <v>2.4</v>
      </c>
      <c r="K29" s="259"/>
    </row>
    <row r="30" spans="1:11" ht="15" customHeight="1" x14ac:dyDescent="0.2">
      <c r="A30" s="500" t="s">
        <v>99</v>
      </c>
      <c r="B30" s="358">
        <v>3.4</v>
      </c>
      <c r="C30" s="358">
        <v>3.4</v>
      </c>
      <c r="D30" s="356">
        <v>0</v>
      </c>
      <c r="E30" s="515">
        <v>3151</v>
      </c>
      <c r="F30" s="327">
        <v>3151</v>
      </c>
      <c r="G30" s="356">
        <v>0</v>
      </c>
      <c r="H30" s="358">
        <v>10.7</v>
      </c>
      <c r="I30" s="358">
        <v>10.7</v>
      </c>
      <c r="J30" s="358">
        <v>0</v>
      </c>
    </row>
    <row r="31" spans="1:11" ht="15" customHeight="1" x14ac:dyDescent="0.2">
      <c r="A31" s="332" t="s">
        <v>100</v>
      </c>
      <c r="B31" s="375">
        <v>85.5</v>
      </c>
      <c r="C31" s="375">
        <v>69.3</v>
      </c>
      <c r="D31" s="375">
        <v>-18.899999999999999</v>
      </c>
      <c r="E31" s="376">
        <v>2465.8888888888887</v>
      </c>
      <c r="F31" s="334">
        <v>2327.1731601731603</v>
      </c>
      <c r="G31" s="375">
        <v>-5.6</v>
      </c>
      <c r="H31" s="375">
        <v>210.8</v>
      </c>
      <c r="I31" s="375">
        <v>161.30000000000001</v>
      </c>
      <c r="J31" s="375">
        <v>-23.5</v>
      </c>
    </row>
    <row r="32" spans="1:11" ht="15" customHeight="1" x14ac:dyDescent="0.2">
      <c r="A32" s="500" t="s">
        <v>101</v>
      </c>
      <c r="B32" s="358">
        <v>70.3</v>
      </c>
      <c r="C32" s="358">
        <v>54.1</v>
      </c>
      <c r="D32" s="356">
        <v>-23</v>
      </c>
      <c r="E32" s="515">
        <v>2545</v>
      </c>
      <c r="F32" s="327">
        <v>2391</v>
      </c>
      <c r="G32" s="356">
        <v>-6.1</v>
      </c>
      <c r="H32" s="358">
        <v>178.9</v>
      </c>
      <c r="I32" s="358">
        <v>129.4</v>
      </c>
      <c r="J32" s="358">
        <v>-27.7</v>
      </c>
    </row>
    <row r="33" spans="1:10" ht="15" hidden="1" customHeight="1" x14ac:dyDescent="0.2">
      <c r="A33" s="359" t="s">
        <v>102</v>
      </c>
      <c r="B33" s="358">
        <v>0</v>
      </c>
      <c r="C33" s="358">
        <v>0</v>
      </c>
      <c r="D33" s="356">
        <v>0</v>
      </c>
      <c r="E33" s="515">
        <v>0</v>
      </c>
      <c r="F33" s="327">
        <v>0</v>
      </c>
      <c r="G33" s="356">
        <v>0</v>
      </c>
      <c r="H33" s="358">
        <v>0</v>
      </c>
      <c r="I33" s="358">
        <v>0</v>
      </c>
      <c r="J33" s="358">
        <v>0</v>
      </c>
    </row>
    <row r="34" spans="1:10" ht="15" hidden="1" customHeight="1" x14ac:dyDescent="0.2">
      <c r="A34" s="359" t="s">
        <v>103</v>
      </c>
      <c r="B34" s="358">
        <v>0</v>
      </c>
      <c r="C34" s="358">
        <v>0</v>
      </c>
      <c r="D34" s="356">
        <v>0</v>
      </c>
      <c r="E34" s="515">
        <v>0</v>
      </c>
      <c r="F34" s="327">
        <v>0</v>
      </c>
      <c r="G34" s="356">
        <v>0</v>
      </c>
      <c r="H34" s="358">
        <v>0</v>
      </c>
      <c r="I34" s="358">
        <v>0</v>
      </c>
      <c r="J34" s="358">
        <v>0</v>
      </c>
    </row>
    <row r="35" spans="1:10" ht="15" customHeight="1" x14ac:dyDescent="0.2">
      <c r="A35" s="500" t="s">
        <v>104</v>
      </c>
      <c r="B35" s="358">
        <v>15.2</v>
      </c>
      <c r="C35" s="358">
        <v>15.2</v>
      </c>
      <c r="D35" s="356">
        <v>0</v>
      </c>
      <c r="E35" s="515">
        <v>2100</v>
      </c>
      <c r="F35" s="327">
        <v>2100</v>
      </c>
      <c r="G35" s="356">
        <v>0</v>
      </c>
      <c r="H35" s="358">
        <v>31.9</v>
      </c>
      <c r="I35" s="358">
        <v>31.9</v>
      </c>
      <c r="J35" s="358">
        <v>0</v>
      </c>
    </row>
    <row r="36" spans="1:10" ht="15" customHeight="1" x14ac:dyDescent="0.2">
      <c r="A36" s="332" t="s">
        <v>105</v>
      </c>
      <c r="B36" s="375">
        <v>1.1000000000000001</v>
      </c>
      <c r="C36" s="375">
        <v>1</v>
      </c>
      <c r="D36" s="375">
        <v>-9.1</v>
      </c>
      <c r="E36" s="376">
        <v>292</v>
      </c>
      <c r="F36" s="334">
        <v>1225</v>
      </c>
      <c r="G36" s="375">
        <v>319.5</v>
      </c>
      <c r="H36" s="375">
        <v>0.3</v>
      </c>
      <c r="I36" s="375">
        <v>1.2</v>
      </c>
      <c r="J36" s="375">
        <v>300</v>
      </c>
    </row>
    <row r="37" spans="1:10" ht="15" customHeight="1" x14ac:dyDescent="0.2">
      <c r="A37" s="500" t="s">
        <v>106</v>
      </c>
      <c r="B37" s="326">
        <v>1.1000000000000001</v>
      </c>
      <c r="C37" s="326">
        <v>1</v>
      </c>
      <c r="D37" s="328">
        <v>-10</v>
      </c>
      <c r="E37" s="517">
        <v>292</v>
      </c>
      <c r="F37" s="327">
        <v>1225</v>
      </c>
      <c r="G37" s="328">
        <v>319.5</v>
      </c>
      <c r="H37" s="326">
        <v>0.3</v>
      </c>
      <c r="I37" s="326">
        <v>1.2</v>
      </c>
      <c r="J37" s="326">
        <v>300</v>
      </c>
    </row>
    <row r="38" spans="1:10" ht="15" hidden="1" customHeight="1" x14ac:dyDescent="0.2">
      <c r="A38" s="325" t="s">
        <v>107</v>
      </c>
      <c r="B38" s="358">
        <v>0</v>
      </c>
      <c r="C38" s="358">
        <v>0</v>
      </c>
      <c r="D38" s="356">
        <v>0</v>
      </c>
      <c r="E38" s="515">
        <v>0</v>
      </c>
      <c r="F38" s="327">
        <v>0</v>
      </c>
      <c r="G38" s="356">
        <v>0</v>
      </c>
      <c r="H38" s="358">
        <v>0</v>
      </c>
      <c r="I38" s="358">
        <v>0</v>
      </c>
      <c r="J38" s="358">
        <v>0</v>
      </c>
    </row>
    <row r="39" spans="1:10" ht="15" hidden="1" customHeight="1" x14ac:dyDescent="0.2">
      <c r="A39" s="325" t="s">
        <v>108</v>
      </c>
      <c r="B39" s="358">
        <v>0</v>
      </c>
      <c r="C39" s="358">
        <v>0</v>
      </c>
      <c r="D39" s="356">
        <v>0</v>
      </c>
      <c r="E39" s="515">
        <v>0</v>
      </c>
      <c r="F39" s="327">
        <v>0</v>
      </c>
      <c r="G39" s="356">
        <v>0</v>
      </c>
      <c r="H39" s="358">
        <v>0</v>
      </c>
      <c r="I39" s="358">
        <v>0</v>
      </c>
      <c r="J39" s="358">
        <v>0</v>
      </c>
    </row>
    <row r="40" spans="1:10" ht="15" customHeight="1" x14ac:dyDescent="0.2">
      <c r="A40" s="332" t="s">
        <v>109</v>
      </c>
      <c r="B40" s="375">
        <v>270.39999999999998</v>
      </c>
      <c r="C40" s="375">
        <v>258.39999999999998</v>
      </c>
      <c r="D40" s="375">
        <v>-4.4000000000000004</v>
      </c>
      <c r="E40" s="376">
        <v>625.54289940828403</v>
      </c>
      <c r="F40" s="334">
        <v>689.71362229102169</v>
      </c>
      <c r="G40" s="375">
        <v>10.3</v>
      </c>
      <c r="H40" s="375">
        <v>169.2</v>
      </c>
      <c r="I40" s="375">
        <v>178.29999999999998</v>
      </c>
      <c r="J40" s="375">
        <v>5.4</v>
      </c>
    </row>
    <row r="41" spans="1:10" ht="15" customHeight="1" x14ac:dyDescent="0.2">
      <c r="A41" s="384" t="s">
        <v>110</v>
      </c>
      <c r="B41" s="385">
        <v>217.6</v>
      </c>
      <c r="C41" s="385">
        <v>196.9</v>
      </c>
      <c r="D41" s="385">
        <v>-9.5</v>
      </c>
      <c r="E41" s="386">
        <v>2587.9094669117649</v>
      </c>
      <c r="F41" s="386">
        <v>2606.3844591163024</v>
      </c>
      <c r="G41" s="385">
        <v>0.7</v>
      </c>
      <c r="H41" s="385">
        <v>563.09999999999991</v>
      </c>
      <c r="I41" s="385">
        <v>513.1</v>
      </c>
      <c r="J41" s="385">
        <v>-8.9</v>
      </c>
    </row>
    <row r="42" spans="1:10" ht="15" customHeight="1" x14ac:dyDescent="0.2">
      <c r="A42" s="366" t="s">
        <v>56</v>
      </c>
      <c r="B42" s="367">
        <v>488</v>
      </c>
      <c r="C42" s="367">
        <v>455.29999999999995</v>
      </c>
      <c r="D42" s="367">
        <v>-6.7</v>
      </c>
      <c r="E42" s="368">
        <v>1500.5653688524587</v>
      </c>
      <c r="F42" s="368">
        <v>1518.6011421041073</v>
      </c>
      <c r="G42" s="367">
        <v>1.2</v>
      </c>
      <c r="H42" s="367">
        <v>732.3</v>
      </c>
      <c r="I42" s="367">
        <v>691.4</v>
      </c>
      <c r="J42" s="367">
        <v>-5.6</v>
      </c>
    </row>
    <row r="43" spans="1:10" ht="15" customHeight="1" x14ac:dyDescent="0.2">
      <c r="A43" s="102" t="s">
        <v>6</v>
      </c>
      <c r="B43" s="63"/>
      <c r="C43" s="63"/>
      <c r="D43" s="63"/>
      <c r="E43" s="63"/>
      <c r="F43" s="63"/>
      <c r="G43" s="63"/>
      <c r="H43" s="63"/>
      <c r="I43" s="63"/>
      <c r="J43" s="63"/>
    </row>
    <row r="44" spans="1:10" ht="15" customHeight="1" x14ac:dyDescent="0.2">
      <c r="A44" s="102" t="s">
        <v>170</v>
      </c>
      <c r="B44" s="63"/>
      <c r="C44" s="63"/>
      <c r="D44" s="63"/>
      <c r="E44" s="63"/>
      <c r="F44" s="63"/>
      <c r="G44" s="63"/>
      <c r="H44" s="63"/>
      <c r="I44" s="104"/>
      <c r="J44" s="63"/>
    </row>
    <row r="51" spans="8:8" ht="12.75" customHeight="1" x14ac:dyDescent="0.2">
      <c r="H51" s="177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 gridLinesSet="0"/>
  <pageMargins left="0.51180599999999998" right="0.51180599999999998" top="0.78750000000000009" bottom="0.78750000000000009" header="0.5" footer="0.5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U49"/>
  <sheetViews>
    <sheetView workbookViewId="0">
      <pane xSplit="1" ySplit="15" topLeftCell="B16" activePane="bottomRight" state="frozen"/>
      <selection activeCell="U24" sqref="U24"/>
      <selection pane="topRight" activeCell="U24" sqref="U24"/>
      <selection pane="bottomLeft" activeCell="U24" sqref="U24"/>
      <selection pane="bottomRight" activeCell="C48" sqref="C48"/>
    </sheetView>
  </sheetViews>
  <sheetFormatPr defaultColWidth="11.42578125" defaultRowHeight="12.75" customHeight="1" x14ac:dyDescent="0.2"/>
  <cols>
    <col min="1" max="1" width="19.140625" style="149" customWidth="1"/>
    <col min="2" max="2" width="12.7109375" style="149" customWidth="1"/>
    <col min="3" max="3" width="11.28515625" style="149" customWidth="1"/>
    <col min="4" max="4" width="10.85546875" style="149" customWidth="1"/>
    <col min="5" max="6" width="11.28515625" style="149" customWidth="1"/>
    <col min="7" max="7" width="11.42578125" style="149" customWidth="1"/>
    <col min="8" max="8" width="12.28515625" style="149" customWidth="1"/>
    <col min="9" max="9" width="11.28515625" style="149" customWidth="1"/>
    <col min="10" max="10" width="10.7109375" style="149" customWidth="1"/>
    <col min="11" max="11" width="8.140625" style="149" customWidth="1"/>
    <col min="12" max="229" width="11.42578125" style="149" customWidth="1"/>
  </cols>
  <sheetData>
    <row r="1" spans="1:11" ht="40.5" customHeight="1" x14ac:dyDescent="0.2">
      <c r="A1" s="570"/>
      <c r="B1" s="570"/>
      <c r="C1" s="570"/>
      <c r="D1" s="570"/>
      <c r="E1" s="570"/>
      <c r="F1" s="570"/>
      <c r="G1" s="570"/>
      <c r="H1" s="570"/>
      <c r="I1" s="570"/>
      <c r="J1" s="570"/>
    </row>
    <row r="2" spans="1:11" ht="15" customHeight="1" x14ac:dyDescent="0.2">
      <c r="A2" s="570"/>
      <c r="B2" s="570"/>
      <c r="C2" s="570"/>
      <c r="D2" s="570"/>
      <c r="E2" s="570"/>
      <c r="F2" s="570"/>
      <c r="G2" s="570"/>
      <c r="H2" s="570"/>
      <c r="I2" s="570"/>
      <c r="J2" s="570"/>
    </row>
    <row r="3" spans="1:11" ht="15" customHeight="1" x14ac:dyDescent="0.2">
      <c r="A3" s="570"/>
      <c r="B3" s="570"/>
      <c r="C3" s="570"/>
      <c r="D3" s="570"/>
      <c r="E3" s="570"/>
      <c r="F3" s="570"/>
      <c r="G3" s="570"/>
      <c r="H3" s="570"/>
      <c r="I3" s="570"/>
      <c r="J3" s="570"/>
    </row>
    <row r="4" spans="1:11" ht="15" customHeight="1" x14ac:dyDescent="0.2">
      <c r="A4" s="570"/>
      <c r="B4" s="570"/>
      <c r="C4" s="570"/>
      <c r="D4" s="570"/>
      <c r="E4" s="570"/>
      <c r="F4" s="570"/>
      <c r="G4" s="570"/>
      <c r="H4" s="570"/>
      <c r="I4" s="570"/>
      <c r="J4" s="570"/>
    </row>
    <row r="5" spans="1:11" ht="19.5" customHeight="1" x14ac:dyDescent="0.2">
      <c r="A5" s="590" t="s">
        <v>63</v>
      </c>
      <c r="B5" s="589" t="s">
        <v>64</v>
      </c>
      <c r="C5" s="589"/>
      <c r="D5" s="589"/>
      <c r="E5" s="590" t="s">
        <v>65</v>
      </c>
      <c r="F5" s="590"/>
      <c r="G5" s="590"/>
      <c r="H5" s="589" t="s">
        <v>66</v>
      </c>
      <c r="I5" s="589"/>
      <c r="J5" s="589"/>
    </row>
    <row r="6" spans="1:11" ht="19.5" customHeight="1" x14ac:dyDescent="0.2">
      <c r="A6" s="590"/>
      <c r="B6" s="150" t="s">
        <v>2</v>
      </c>
      <c r="C6" s="150" t="s">
        <v>4</v>
      </c>
      <c r="D6" s="150" t="s">
        <v>67</v>
      </c>
      <c r="E6" s="150" t="s">
        <v>2</v>
      </c>
      <c r="F6" s="150" t="s">
        <v>4</v>
      </c>
      <c r="G6" s="150" t="s">
        <v>67</v>
      </c>
      <c r="H6" s="150" t="s">
        <v>2</v>
      </c>
      <c r="I6" s="150" t="s">
        <v>4</v>
      </c>
      <c r="J6" s="150" t="s">
        <v>67</v>
      </c>
    </row>
    <row r="7" spans="1:11" ht="19.5" customHeight="1" x14ac:dyDescent="0.2">
      <c r="A7" s="590"/>
      <c r="B7" s="150" t="s">
        <v>68</v>
      </c>
      <c r="C7" s="150" t="s">
        <v>69</v>
      </c>
      <c r="D7" s="150" t="s">
        <v>70</v>
      </c>
      <c r="E7" s="150" t="s">
        <v>71</v>
      </c>
      <c r="F7" s="150" t="s">
        <v>72</v>
      </c>
      <c r="G7" s="150" t="s">
        <v>73</v>
      </c>
      <c r="H7" s="150" t="s">
        <v>74</v>
      </c>
      <c r="I7" s="150" t="s">
        <v>75</v>
      </c>
      <c r="J7" s="150" t="s">
        <v>76</v>
      </c>
      <c r="K7" s="154"/>
    </row>
    <row r="8" spans="1:11" ht="15" hidden="1" customHeight="1" x14ac:dyDescent="0.2">
      <c r="A8" s="106" t="s">
        <v>77</v>
      </c>
      <c r="B8" s="107">
        <v>0</v>
      </c>
      <c r="C8" s="107">
        <v>0</v>
      </c>
      <c r="D8" s="107">
        <v>0</v>
      </c>
      <c r="E8" s="108">
        <v>0</v>
      </c>
      <c r="F8" s="108">
        <v>0</v>
      </c>
      <c r="G8" s="107">
        <v>0</v>
      </c>
      <c r="H8" s="107">
        <v>0</v>
      </c>
      <c r="I8" s="107">
        <v>0</v>
      </c>
      <c r="J8" s="107">
        <v>0</v>
      </c>
      <c r="K8" s="154"/>
    </row>
    <row r="9" spans="1:11" ht="15" hidden="1" customHeight="1" x14ac:dyDescent="0.2">
      <c r="A9" s="155" t="s">
        <v>78</v>
      </c>
      <c r="B9" s="67">
        <v>0</v>
      </c>
      <c r="C9" s="67">
        <v>0</v>
      </c>
      <c r="D9" s="111">
        <v>0</v>
      </c>
      <c r="E9" s="112">
        <v>0</v>
      </c>
      <c r="F9" s="112">
        <v>0</v>
      </c>
      <c r="G9" s="111">
        <v>0</v>
      </c>
      <c r="H9" s="67">
        <v>0</v>
      </c>
      <c r="I9" s="67">
        <v>0</v>
      </c>
      <c r="J9" s="67">
        <v>0</v>
      </c>
      <c r="K9" s="154"/>
    </row>
    <row r="10" spans="1:11" ht="15" hidden="1" customHeight="1" x14ac:dyDescent="0.2">
      <c r="A10" s="155" t="s">
        <v>79</v>
      </c>
      <c r="B10" s="67">
        <v>0</v>
      </c>
      <c r="C10" s="67">
        <v>0</v>
      </c>
      <c r="D10" s="111">
        <v>0</v>
      </c>
      <c r="E10" s="112">
        <v>0</v>
      </c>
      <c r="F10" s="112">
        <v>0</v>
      </c>
      <c r="G10" s="111">
        <v>0</v>
      </c>
      <c r="H10" s="67">
        <v>0</v>
      </c>
      <c r="I10" s="67">
        <v>0</v>
      </c>
      <c r="J10" s="67">
        <v>0</v>
      </c>
      <c r="K10" s="154"/>
    </row>
    <row r="11" spans="1:11" ht="15" hidden="1" customHeight="1" x14ac:dyDescent="0.2">
      <c r="A11" s="155" t="s">
        <v>80</v>
      </c>
      <c r="B11" s="67">
        <v>0</v>
      </c>
      <c r="C11" s="67">
        <v>0</v>
      </c>
      <c r="D11" s="111">
        <v>0</v>
      </c>
      <c r="E11" s="112">
        <v>0</v>
      </c>
      <c r="F11" s="112">
        <v>0</v>
      </c>
      <c r="G11" s="111">
        <v>0</v>
      </c>
      <c r="H11" s="67">
        <v>0</v>
      </c>
      <c r="I11" s="67">
        <v>0</v>
      </c>
      <c r="J11" s="67">
        <v>0</v>
      </c>
      <c r="K11" s="154"/>
    </row>
    <row r="12" spans="1:11" ht="15" hidden="1" customHeight="1" x14ac:dyDescent="0.2">
      <c r="A12" s="155" t="s">
        <v>81</v>
      </c>
      <c r="B12" s="67">
        <v>0</v>
      </c>
      <c r="C12" s="67">
        <v>0</v>
      </c>
      <c r="D12" s="111">
        <v>0</v>
      </c>
      <c r="E12" s="112">
        <v>0</v>
      </c>
      <c r="F12" s="112">
        <v>0</v>
      </c>
      <c r="G12" s="111">
        <v>0</v>
      </c>
      <c r="H12" s="67">
        <v>0</v>
      </c>
      <c r="I12" s="67">
        <v>0</v>
      </c>
      <c r="J12" s="67">
        <v>0</v>
      </c>
      <c r="K12" s="154"/>
    </row>
    <row r="13" spans="1:11" ht="15" hidden="1" customHeight="1" x14ac:dyDescent="0.2">
      <c r="A13" s="155" t="s">
        <v>82</v>
      </c>
      <c r="B13" s="67">
        <v>0</v>
      </c>
      <c r="C13" s="67">
        <v>0</v>
      </c>
      <c r="D13" s="111">
        <v>0</v>
      </c>
      <c r="E13" s="112">
        <v>0</v>
      </c>
      <c r="F13" s="112">
        <v>0</v>
      </c>
      <c r="G13" s="111">
        <v>0</v>
      </c>
      <c r="H13" s="67">
        <v>0</v>
      </c>
      <c r="I13" s="67">
        <v>0</v>
      </c>
      <c r="J13" s="67">
        <v>0</v>
      </c>
      <c r="K13" s="154"/>
    </row>
    <row r="14" spans="1:11" ht="15" hidden="1" customHeight="1" x14ac:dyDescent="0.2">
      <c r="A14" s="155" t="s">
        <v>83</v>
      </c>
      <c r="B14" s="67">
        <v>0</v>
      </c>
      <c r="C14" s="67">
        <v>0</v>
      </c>
      <c r="D14" s="111">
        <v>0</v>
      </c>
      <c r="E14" s="112">
        <v>0</v>
      </c>
      <c r="F14" s="112">
        <v>0</v>
      </c>
      <c r="G14" s="111">
        <v>0</v>
      </c>
      <c r="H14" s="67">
        <v>0</v>
      </c>
      <c r="I14" s="67">
        <v>0</v>
      </c>
      <c r="J14" s="67">
        <v>0</v>
      </c>
      <c r="K14" s="154"/>
    </row>
    <row r="15" spans="1:11" ht="15" hidden="1" customHeight="1" x14ac:dyDescent="0.2">
      <c r="A15" s="158" t="s">
        <v>84</v>
      </c>
      <c r="B15" s="115">
        <v>0</v>
      </c>
      <c r="C15" s="115">
        <v>0</v>
      </c>
      <c r="D15" s="111">
        <v>0</v>
      </c>
      <c r="E15" s="116">
        <v>0</v>
      </c>
      <c r="F15" s="116">
        <v>0</v>
      </c>
      <c r="G15" s="117">
        <v>0</v>
      </c>
      <c r="H15" s="115">
        <v>0</v>
      </c>
      <c r="I15" s="115">
        <v>0</v>
      </c>
      <c r="J15" s="115">
        <v>0</v>
      </c>
      <c r="K15" s="154"/>
    </row>
    <row r="16" spans="1:11" ht="15" customHeight="1" x14ac:dyDescent="0.2">
      <c r="A16" s="332" t="s">
        <v>85</v>
      </c>
      <c r="B16" s="352">
        <v>16.2</v>
      </c>
      <c r="C16" s="352">
        <v>16.2</v>
      </c>
      <c r="D16" s="352">
        <v>0</v>
      </c>
      <c r="E16" s="353">
        <v>691</v>
      </c>
      <c r="F16" s="353">
        <v>691</v>
      </c>
      <c r="G16" s="352">
        <v>0</v>
      </c>
      <c r="H16" s="352">
        <v>11.2</v>
      </c>
      <c r="I16" s="352">
        <v>11.2</v>
      </c>
      <c r="J16" s="352">
        <v>0</v>
      </c>
      <c r="K16" s="154"/>
    </row>
    <row r="17" spans="1:11" ht="15" hidden="1" customHeight="1" x14ac:dyDescent="0.2">
      <c r="A17" s="325" t="s">
        <v>86</v>
      </c>
      <c r="B17" s="358">
        <v>0</v>
      </c>
      <c r="C17" s="358">
        <v>0</v>
      </c>
      <c r="D17" s="356">
        <v>0</v>
      </c>
      <c r="E17" s="357">
        <v>0</v>
      </c>
      <c r="F17" s="357">
        <v>0</v>
      </c>
      <c r="G17" s="356">
        <v>0</v>
      </c>
      <c r="H17" s="358">
        <v>0</v>
      </c>
      <c r="I17" s="358">
        <v>0</v>
      </c>
      <c r="J17" s="358">
        <v>0</v>
      </c>
      <c r="K17" s="154"/>
    </row>
    <row r="18" spans="1:11" ht="15" hidden="1" customHeight="1" x14ac:dyDescent="0.2">
      <c r="A18" s="325" t="s">
        <v>87</v>
      </c>
      <c r="B18" s="358">
        <v>0</v>
      </c>
      <c r="C18" s="358">
        <v>0</v>
      </c>
      <c r="D18" s="356">
        <v>0</v>
      </c>
      <c r="E18" s="357">
        <v>0</v>
      </c>
      <c r="F18" s="357">
        <v>0</v>
      </c>
      <c r="G18" s="356">
        <v>0</v>
      </c>
      <c r="H18" s="358">
        <v>0</v>
      </c>
      <c r="I18" s="358">
        <v>0</v>
      </c>
      <c r="J18" s="358">
        <v>0</v>
      </c>
      <c r="K18" s="154"/>
    </row>
    <row r="19" spans="1:11" ht="15" hidden="1" customHeight="1" x14ac:dyDescent="0.2">
      <c r="A19" s="325" t="s">
        <v>88</v>
      </c>
      <c r="B19" s="358">
        <v>0</v>
      </c>
      <c r="C19" s="358">
        <v>0</v>
      </c>
      <c r="D19" s="356">
        <v>0</v>
      </c>
      <c r="E19" s="357">
        <v>0</v>
      </c>
      <c r="F19" s="357">
        <v>0</v>
      </c>
      <c r="G19" s="356">
        <v>0</v>
      </c>
      <c r="H19" s="358">
        <v>0</v>
      </c>
      <c r="I19" s="358">
        <v>0</v>
      </c>
      <c r="J19" s="358">
        <v>0</v>
      </c>
      <c r="K19" s="154"/>
    </row>
    <row r="20" spans="1:11" ht="15" hidden="1" customHeight="1" x14ac:dyDescent="0.2">
      <c r="A20" s="325" t="s">
        <v>89</v>
      </c>
      <c r="B20" s="358">
        <v>0</v>
      </c>
      <c r="C20" s="358">
        <v>0</v>
      </c>
      <c r="D20" s="356">
        <v>0</v>
      </c>
      <c r="E20" s="357">
        <v>0</v>
      </c>
      <c r="F20" s="357">
        <v>0</v>
      </c>
      <c r="G20" s="356">
        <v>0</v>
      </c>
      <c r="H20" s="358">
        <v>0</v>
      </c>
      <c r="I20" s="358">
        <v>0</v>
      </c>
      <c r="J20" s="358">
        <v>0</v>
      </c>
      <c r="K20" s="154"/>
    </row>
    <row r="21" spans="1:11" ht="15" hidden="1" customHeight="1" x14ac:dyDescent="0.2">
      <c r="A21" s="325" t="s">
        <v>90</v>
      </c>
      <c r="B21" s="358">
        <v>0</v>
      </c>
      <c r="C21" s="358">
        <v>0</v>
      </c>
      <c r="D21" s="356">
        <v>0</v>
      </c>
      <c r="E21" s="357">
        <v>0</v>
      </c>
      <c r="F21" s="357">
        <v>0</v>
      </c>
      <c r="G21" s="356">
        <v>0</v>
      </c>
      <c r="H21" s="358">
        <v>0</v>
      </c>
      <c r="I21" s="358">
        <v>0</v>
      </c>
      <c r="J21" s="358">
        <v>0</v>
      </c>
      <c r="K21" s="154"/>
    </row>
    <row r="22" spans="1:11" ht="15" customHeight="1" x14ac:dyDescent="0.2">
      <c r="A22" s="500" t="s">
        <v>91</v>
      </c>
      <c r="B22" s="504">
        <v>16.2</v>
      </c>
      <c r="C22" s="504">
        <v>16.2</v>
      </c>
      <c r="D22" s="505">
        <v>0</v>
      </c>
      <c r="E22" s="506">
        <v>691</v>
      </c>
      <c r="F22" s="506">
        <v>691</v>
      </c>
      <c r="G22" s="505">
        <v>0</v>
      </c>
      <c r="H22" s="504">
        <v>11.2</v>
      </c>
      <c r="I22" s="504">
        <v>11.2</v>
      </c>
      <c r="J22" s="504">
        <v>0</v>
      </c>
      <c r="K22" s="154"/>
    </row>
    <row r="23" spans="1:11" ht="15" hidden="1" customHeight="1" x14ac:dyDescent="0.2">
      <c r="A23" s="359" t="s">
        <v>92</v>
      </c>
      <c r="B23" s="358">
        <v>0</v>
      </c>
      <c r="C23" s="358">
        <v>0</v>
      </c>
      <c r="D23" s="356">
        <v>0</v>
      </c>
      <c r="E23" s="357">
        <v>0</v>
      </c>
      <c r="F23" s="357">
        <v>0</v>
      </c>
      <c r="G23" s="356">
        <v>0</v>
      </c>
      <c r="H23" s="358">
        <v>0</v>
      </c>
      <c r="I23" s="358">
        <v>0</v>
      </c>
      <c r="J23" s="358">
        <v>0</v>
      </c>
      <c r="K23" s="154"/>
    </row>
    <row r="24" spans="1:11" ht="15" hidden="1" customHeight="1" x14ac:dyDescent="0.2">
      <c r="A24" s="359" t="s">
        <v>93</v>
      </c>
      <c r="B24" s="358">
        <v>0</v>
      </c>
      <c r="C24" s="358">
        <v>0</v>
      </c>
      <c r="D24" s="356">
        <v>0</v>
      </c>
      <c r="E24" s="357">
        <v>0</v>
      </c>
      <c r="F24" s="357">
        <v>0</v>
      </c>
      <c r="G24" s="356">
        <v>0</v>
      </c>
      <c r="H24" s="358">
        <v>0</v>
      </c>
      <c r="I24" s="358">
        <v>0</v>
      </c>
      <c r="J24" s="358">
        <v>0</v>
      </c>
      <c r="K24" s="154"/>
    </row>
    <row r="25" spans="1:11" ht="15" hidden="1" customHeight="1" x14ac:dyDescent="0.2">
      <c r="A25" s="359" t="s">
        <v>94</v>
      </c>
      <c r="B25" s="358">
        <v>0</v>
      </c>
      <c r="C25" s="358">
        <v>0</v>
      </c>
      <c r="D25" s="356">
        <v>0</v>
      </c>
      <c r="E25" s="357">
        <v>0</v>
      </c>
      <c r="F25" s="357">
        <v>0</v>
      </c>
      <c r="G25" s="356">
        <v>0</v>
      </c>
      <c r="H25" s="358">
        <v>0</v>
      </c>
      <c r="I25" s="358">
        <v>0</v>
      </c>
      <c r="J25" s="358">
        <v>0</v>
      </c>
      <c r="K25" s="154"/>
    </row>
    <row r="26" spans="1:11" ht="15" customHeight="1" x14ac:dyDescent="0.2">
      <c r="A26" s="332" t="s">
        <v>95</v>
      </c>
      <c r="B26" s="352">
        <v>0.2</v>
      </c>
      <c r="C26" s="352">
        <v>0.2</v>
      </c>
      <c r="D26" s="352">
        <v>0</v>
      </c>
      <c r="E26" s="353">
        <v>3155</v>
      </c>
      <c r="F26" s="353">
        <v>3155</v>
      </c>
      <c r="G26" s="352">
        <v>0</v>
      </c>
      <c r="H26" s="352">
        <v>0.6</v>
      </c>
      <c r="I26" s="352">
        <v>0.6</v>
      </c>
      <c r="J26" s="352">
        <v>0</v>
      </c>
      <c r="K26" s="154"/>
    </row>
    <row r="27" spans="1:11" ht="15" hidden="1" customHeight="1" x14ac:dyDescent="0.2">
      <c r="A27" s="359" t="s">
        <v>96</v>
      </c>
      <c r="B27" s="358">
        <v>0</v>
      </c>
      <c r="C27" s="358">
        <v>0</v>
      </c>
      <c r="D27" s="356">
        <v>0</v>
      </c>
      <c r="E27" s="357">
        <v>0</v>
      </c>
      <c r="F27" s="357">
        <v>0</v>
      </c>
      <c r="G27" s="356">
        <v>0</v>
      </c>
      <c r="H27" s="358">
        <v>0</v>
      </c>
      <c r="I27" s="358">
        <v>0</v>
      </c>
      <c r="J27" s="358">
        <v>0</v>
      </c>
      <c r="K27" s="154"/>
    </row>
    <row r="28" spans="1:11" ht="15" hidden="1" customHeight="1" x14ac:dyDescent="0.2">
      <c r="A28" s="359" t="s">
        <v>97</v>
      </c>
      <c r="B28" s="358">
        <v>0</v>
      </c>
      <c r="C28" s="358">
        <v>0</v>
      </c>
      <c r="D28" s="356">
        <v>0</v>
      </c>
      <c r="E28" s="357">
        <v>0</v>
      </c>
      <c r="F28" s="357">
        <v>0</v>
      </c>
      <c r="G28" s="356">
        <v>0</v>
      </c>
      <c r="H28" s="358">
        <v>0</v>
      </c>
      <c r="I28" s="358">
        <v>0</v>
      </c>
      <c r="J28" s="358">
        <v>0</v>
      </c>
      <c r="K28" s="154"/>
    </row>
    <row r="29" spans="1:11" ht="15" hidden="1" customHeight="1" x14ac:dyDescent="0.2">
      <c r="A29" s="359" t="s">
        <v>98</v>
      </c>
      <c r="B29" s="358">
        <v>0</v>
      </c>
      <c r="C29" s="358">
        <v>0</v>
      </c>
      <c r="D29" s="356">
        <v>0</v>
      </c>
      <c r="E29" s="357">
        <v>0</v>
      </c>
      <c r="F29" s="357">
        <v>0</v>
      </c>
      <c r="G29" s="356">
        <v>0</v>
      </c>
      <c r="H29" s="358">
        <v>0</v>
      </c>
      <c r="I29" s="358">
        <v>0</v>
      </c>
      <c r="J29" s="358">
        <v>0</v>
      </c>
      <c r="K29" s="154"/>
    </row>
    <row r="30" spans="1:11" ht="15" customHeight="1" x14ac:dyDescent="0.2">
      <c r="A30" s="500" t="s">
        <v>99</v>
      </c>
      <c r="B30" s="511">
        <v>0.2</v>
      </c>
      <c r="C30" s="504">
        <v>0.2</v>
      </c>
      <c r="D30" s="505">
        <v>0</v>
      </c>
      <c r="E30" s="506">
        <v>3155</v>
      </c>
      <c r="F30" s="506">
        <v>3155</v>
      </c>
      <c r="G30" s="505">
        <v>0</v>
      </c>
      <c r="H30" s="504">
        <v>0.6</v>
      </c>
      <c r="I30" s="504">
        <v>0.6</v>
      </c>
      <c r="J30" s="358">
        <v>0</v>
      </c>
      <c r="K30" s="154"/>
    </row>
    <row r="31" spans="1:11" ht="15" customHeight="1" x14ac:dyDescent="0.2">
      <c r="A31" s="332" t="s">
        <v>100</v>
      </c>
      <c r="B31" s="352">
        <v>0.2</v>
      </c>
      <c r="C31" s="352">
        <v>0.2</v>
      </c>
      <c r="D31" s="352">
        <v>0</v>
      </c>
      <c r="E31" s="353">
        <v>1048</v>
      </c>
      <c r="F31" s="353">
        <v>1038</v>
      </c>
      <c r="G31" s="352">
        <v>-1</v>
      </c>
      <c r="H31" s="352">
        <v>0.2</v>
      </c>
      <c r="I31" s="352">
        <v>0.2</v>
      </c>
      <c r="J31" s="352">
        <v>0</v>
      </c>
      <c r="K31" s="154"/>
    </row>
    <row r="32" spans="1:11" ht="15" customHeight="1" x14ac:dyDescent="0.2">
      <c r="A32" s="500" t="s">
        <v>101</v>
      </c>
      <c r="B32" s="504">
        <v>0.2</v>
      </c>
      <c r="C32" s="504">
        <v>0.2</v>
      </c>
      <c r="D32" s="505">
        <v>0</v>
      </c>
      <c r="E32" s="506">
        <v>1048</v>
      </c>
      <c r="F32" s="327">
        <v>1038</v>
      </c>
      <c r="G32" s="356">
        <v>-1</v>
      </c>
      <c r="H32" s="358">
        <v>0.2</v>
      </c>
      <c r="I32" s="358">
        <v>0.2</v>
      </c>
      <c r="J32" s="358">
        <v>0</v>
      </c>
      <c r="K32" s="154"/>
    </row>
    <row r="33" spans="1:11" ht="15" hidden="1" customHeight="1" x14ac:dyDescent="0.2">
      <c r="A33" s="325" t="s">
        <v>102</v>
      </c>
      <c r="B33" s="358">
        <v>0</v>
      </c>
      <c r="C33" s="358">
        <v>0</v>
      </c>
      <c r="D33" s="356">
        <v>0</v>
      </c>
      <c r="E33" s="357">
        <v>0</v>
      </c>
      <c r="F33" s="357">
        <v>0</v>
      </c>
      <c r="G33" s="356">
        <v>0</v>
      </c>
      <c r="H33" s="358">
        <v>0</v>
      </c>
      <c r="I33" s="358">
        <v>0</v>
      </c>
      <c r="J33" s="358">
        <v>0</v>
      </c>
      <c r="K33" s="154"/>
    </row>
    <row r="34" spans="1:11" ht="15" hidden="1" customHeight="1" x14ac:dyDescent="0.2">
      <c r="A34" s="325" t="s">
        <v>103</v>
      </c>
      <c r="B34" s="358">
        <v>0</v>
      </c>
      <c r="C34" s="358">
        <v>0</v>
      </c>
      <c r="D34" s="356">
        <v>0</v>
      </c>
      <c r="E34" s="357">
        <v>0</v>
      </c>
      <c r="F34" s="357">
        <v>0</v>
      </c>
      <c r="G34" s="356">
        <v>0</v>
      </c>
      <c r="H34" s="358">
        <v>0</v>
      </c>
      <c r="I34" s="358">
        <v>0</v>
      </c>
      <c r="J34" s="358">
        <v>0</v>
      </c>
      <c r="K34" s="154"/>
    </row>
    <row r="35" spans="1:11" ht="15" hidden="1" customHeight="1" x14ac:dyDescent="0.2">
      <c r="A35" s="325" t="s">
        <v>104</v>
      </c>
      <c r="B35" s="358">
        <v>0</v>
      </c>
      <c r="C35" s="358">
        <v>0</v>
      </c>
      <c r="D35" s="356">
        <v>0</v>
      </c>
      <c r="E35" s="357">
        <v>0</v>
      </c>
      <c r="F35" s="357">
        <v>0</v>
      </c>
      <c r="G35" s="356">
        <v>0</v>
      </c>
      <c r="H35" s="358">
        <v>0</v>
      </c>
      <c r="I35" s="358">
        <v>0</v>
      </c>
      <c r="J35" s="358">
        <v>0</v>
      </c>
      <c r="K35" s="154"/>
    </row>
    <row r="36" spans="1:11" ht="15" hidden="1" customHeight="1" x14ac:dyDescent="0.2">
      <c r="A36" s="379" t="s">
        <v>105</v>
      </c>
      <c r="B36" s="380">
        <v>0</v>
      </c>
      <c r="C36" s="380">
        <v>0</v>
      </c>
      <c r="D36" s="380">
        <v>0</v>
      </c>
      <c r="E36" s="381">
        <v>0</v>
      </c>
      <c r="F36" s="381">
        <v>0</v>
      </c>
      <c r="G36" s="380">
        <v>0</v>
      </c>
      <c r="H36" s="380">
        <v>0</v>
      </c>
      <c r="I36" s="380">
        <v>0</v>
      </c>
      <c r="J36" s="380">
        <v>0</v>
      </c>
      <c r="K36" s="154"/>
    </row>
    <row r="37" spans="1:11" ht="15" hidden="1" customHeight="1" x14ac:dyDescent="0.2">
      <c r="A37" s="325" t="s">
        <v>106</v>
      </c>
      <c r="B37" s="358">
        <v>0</v>
      </c>
      <c r="C37" s="358">
        <v>0</v>
      </c>
      <c r="D37" s="356">
        <v>0</v>
      </c>
      <c r="E37" s="357">
        <v>0</v>
      </c>
      <c r="F37" s="357">
        <v>0</v>
      </c>
      <c r="G37" s="356">
        <v>0</v>
      </c>
      <c r="H37" s="358">
        <v>0</v>
      </c>
      <c r="I37" s="358">
        <v>0</v>
      </c>
      <c r="J37" s="358">
        <v>0</v>
      </c>
      <c r="K37" s="154"/>
    </row>
    <row r="38" spans="1:11" ht="15" hidden="1" customHeight="1" x14ac:dyDescent="0.2">
      <c r="A38" s="325" t="s">
        <v>107</v>
      </c>
      <c r="B38" s="358">
        <v>0</v>
      </c>
      <c r="C38" s="358">
        <v>0</v>
      </c>
      <c r="D38" s="356">
        <v>0</v>
      </c>
      <c r="E38" s="357">
        <v>0</v>
      </c>
      <c r="F38" s="357">
        <v>0</v>
      </c>
      <c r="G38" s="356">
        <v>0</v>
      </c>
      <c r="H38" s="358">
        <v>0</v>
      </c>
      <c r="I38" s="358">
        <v>0</v>
      </c>
      <c r="J38" s="358">
        <v>0</v>
      </c>
      <c r="K38" s="154"/>
    </row>
    <row r="39" spans="1:11" ht="15" hidden="1" customHeight="1" x14ac:dyDescent="0.2">
      <c r="A39" s="325" t="s">
        <v>108</v>
      </c>
      <c r="B39" s="358">
        <v>0</v>
      </c>
      <c r="C39" s="358">
        <v>0</v>
      </c>
      <c r="D39" s="356">
        <v>0</v>
      </c>
      <c r="E39" s="357">
        <v>0</v>
      </c>
      <c r="F39" s="357">
        <v>0</v>
      </c>
      <c r="G39" s="356">
        <v>0</v>
      </c>
      <c r="H39" s="358">
        <v>0</v>
      </c>
      <c r="I39" s="358">
        <v>0</v>
      </c>
      <c r="J39" s="358">
        <v>0</v>
      </c>
      <c r="K39" s="154"/>
    </row>
    <row r="40" spans="1:11" ht="15" customHeight="1" x14ac:dyDescent="0.2">
      <c r="A40" s="332" t="s">
        <v>109</v>
      </c>
      <c r="B40" s="352">
        <v>16.2</v>
      </c>
      <c r="C40" s="352">
        <v>16.2</v>
      </c>
      <c r="D40" s="352">
        <v>0</v>
      </c>
      <c r="E40" s="353">
        <v>691</v>
      </c>
      <c r="F40" s="353">
        <v>691</v>
      </c>
      <c r="G40" s="352">
        <v>0</v>
      </c>
      <c r="H40" s="352">
        <v>11.2</v>
      </c>
      <c r="I40" s="352">
        <v>11.2</v>
      </c>
      <c r="J40" s="352">
        <v>0</v>
      </c>
      <c r="K40" s="154"/>
    </row>
    <row r="41" spans="1:11" ht="15" customHeight="1" x14ac:dyDescent="0.2">
      <c r="A41" s="451" t="s">
        <v>110</v>
      </c>
      <c r="B41" s="352">
        <v>0.4</v>
      </c>
      <c r="C41" s="352">
        <v>0.4</v>
      </c>
      <c r="D41" s="352">
        <v>0</v>
      </c>
      <c r="E41" s="353">
        <v>2101.5</v>
      </c>
      <c r="F41" s="353">
        <v>2096.5</v>
      </c>
      <c r="G41" s="352">
        <v>-0.2</v>
      </c>
      <c r="H41" s="352">
        <v>0.8</v>
      </c>
      <c r="I41" s="352">
        <v>0.8</v>
      </c>
      <c r="J41" s="352">
        <v>0</v>
      </c>
      <c r="K41" s="154"/>
    </row>
    <row r="42" spans="1:11" ht="15" customHeight="1" x14ac:dyDescent="0.2">
      <c r="A42" s="429" t="s">
        <v>56</v>
      </c>
      <c r="B42" s="419">
        <v>16.599999999999998</v>
      </c>
      <c r="C42" s="419">
        <v>16.599999999999998</v>
      </c>
      <c r="D42" s="419">
        <v>0</v>
      </c>
      <c r="E42" s="420">
        <v>724.98795180722891</v>
      </c>
      <c r="F42" s="420">
        <v>724.86746987951813</v>
      </c>
      <c r="G42" s="419">
        <v>0</v>
      </c>
      <c r="H42" s="419">
        <v>12</v>
      </c>
      <c r="I42" s="419">
        <v>12</v>
      </c>
      <c r="J42" s="419">
        <v>0</v>
      </c>
      <c r="K42" s="154"/>
    </row>
    <row r="43" spans="1:11" ht="15" customHeight="1" x14ac:dyDescent="0.2">
      <c r="A43" s="102" t="s">
        <v>6</v>
      </c>
      <c r="B43" s="63"/>
      <c r="C43" s="63"/>
      <c r="D43" s="63"/>
      <c r="E43" s="63"/>
      <c r="F43" s="63"/>
      <c r="G43" s="63"/>
      <c r="H43" s="63"/>
      <c r="I43" s="63"/>
      <c r="J43" s="63"/>
    </row>
    <row r="44" spans="1:11" ht="15" customHeight="1" x14ac:dyDescent="0.2">
      <c r="A44" s="102" t="s">
        <v>170</v>
      </c>
      <c r="B44" s="63"/>
      <c r="C44" s="63"/>
      <c r="D44" s="63"/>
      <c r="E44" s="63"/>
      <c r="F44" s="63"/>
      <c r="G44" s="63"/>
      <c r="H44" s="63"/>
      <c r="I44" s="63"/>
      <c r="J44" s="63"/>
    </row>
    <row r="46" spans="1:11" ht="12.75" customHeight="1" x14ac:dyDescent="0.2">
      <c r="I46" s="178"/>
    </row>
    <row r="49" spans="8:8" ht="12.75" customHeight="1" x14ac:dyDescent="0.2">
      <c r="H49" s="179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 gridLinesSet="0"/>
  <pageMargins left="0.51180599999999998" right="0.51180599999999998" top="0.78750000000000009" bottom="0.78750000000000009" header="0.5" footer="0.5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V47"/>
  <sheetViews>
    <sheetView zoomScaleNormal="100" workbookViewId="0">
      <pane xSplit="1" ySplit="7" topLeftCell="B8" activePane="bottomRight" state="frozen"/>
      <selection activeCell="U24" sqref="U24"/>
      <selection pane="topRight" activeCell="U24" sqref="U24"/>
      <selection pane="bottomLeft" activeCell="U24" sqref="U24"/>
      <selection pane="bottomRight" activeCell="E51" sqref="E51"/>
    </sheetView>
  </sheetViews>
  <sheetFormatPr defaultColWidth="11.42578125" defaultRowHeight="12.75" customHeight="1" x14ac:dyDescent="0.2"/>
  <cols>
    <col min="1" max="1" width="20.42578125" style="149" customWidth="1"/>
    <col min="2" max="3" width="11.28515625" style="149" customWidth="1"/>
    <col min="4" max="4" width="9.7109375" style="149" customWidth="1"/>
    <col min="5" max="6" width="11.28515625" style="149" customWidth="1"/>
    <col min="7" max="7" width="11.42578125" style="149" customWidth="1"/>
    <col min="8" max="9" width="11.28515625" style="149" customWidth="1"/>
    <col min="10" max="10" width="11" style="149" customWidth="1"/>
    <col min="11" max="11" width="8.42578125" style="149" customWidth="1"/>
    <col min="12" max="230" width="11.42578125" style="149" customWidth="1"/>
  </cols>
  <sheetData>
    <row r="1" spans="1:11" ht="31.5" customHeight="1" x14ac:dyDescent="0.2">
      <c r="A1" s="570"/>
      <c r="B1" s="570"/>
      <c r="C1" s="570"/>
      <c r="D1" s="570"/>
      <c r="E1" s="570"/>
      <c r="F1" s="570"/>
      <c r="G1" s="570"/>
      <c r="H1" s="570"/>
      <c r="I1" s="570"/>
      <c r="J1" s="570"/>
    </row>
    <row r="2" spans="1:11" ht="15" customHeight="1" x14ac:dyDescent="0.2">
      <c r="A2" s="570"/>
      <c r="B2" s="570"/>
      <c r="C2" s="570"/>
      <c r="D2" s="570"/>
      <c r="E2" s="570"/>
      <c r="F2" s="570"/>
      <c r="G2" s="570"/>
      <c r="H2" s="570"/>
      <c r="I2" s="570"/>
      <c r="J2" s="570"/>
    </row>
    <row r="3" spans="1:11" ht="15" customHeight="1" x14ac:dyDescent="0.2">
      <c r="A3" s="570"/>
      <c r="B3" s="570"/>
      <c r="C3" s="570"/>
      <c r="D3" s="570"/>
      <c r="E3" s="570"/>
      <c r="F3" s="570"/>
      <c r="G3" s="570"/>
      <c r="H3" s="570"/>
      <c r="I3" s="570"/>
      <c r="J3" s="570"/>
    </row>
    <row r="4" spans="1:11" ht="15" customHeight="1" x14ac:dyDescent="0.2">
      <c r="A4" s="570"/>
      <c r="B4" s="570"/>
      <c r="C4" s="570"/>
      <c r="D4" s="570"/>
      <c r="E4" s="570"/>
      <c r="F4" s="570"/>
      <c r="G4" s="570"/>
      <c r="H4" s="570"/>
      <c r="I4" s="570"/>
      <c r="J4" s="570"/>
    </row>
    <row r="5" spans="1:11" ht="19.5" customHeight="1" x14ac:dyDescent="0.2">
      <c r="A5" s="599" t="s">
        <v>63</v>
      </c>
      <c r="B5" s="587" t="s">
        <v>64</v>
      </c>
      <c r="C5" s="587"/>
      <c r="D5" s="587"/>
      <c r="E5" s="588" t="s">
        <v>65</v>
      </c>
      <c r="F5" s="588"/>
      <c r="G5" s="588"/>
      <c r="H5" s="587" t="s">
        <v>66</v>
      </c>
      <c r="I5" s="587"/>
      <c r="J5" s="587"/>
    </row>
    <row r="6" spans="1:11" ht="19.5" customHeight="1" x14ac:dyDescent="0.2">
      <c r="A6" s="600"/>
      <c r="B6" s="421" t="s">
        <v>2</v>
      </c>
      <c r="C6" s="422" t="s">
        <v>4</v>
      </c>
      <c r="D6" s="422" t="s">
        <v>67</v>
      </c>
      <c r="E6" s="422" t="s">
        <v>2</v>
      </c>
      <c r="F6" s="422" t="s">
        <v>4</v>
      </c>
      <c r="G6" s="422" t="s">
        <v>67</v>
      </c>
      <c r="H6" s="422" t="s">
        <v>2</v>
      </c>
      <c r="I6" s="422" t="s">
        <v>4</v>
      </c>
      <c r="J6" s="423" t="s">
        <v>67</v>
      </c>
    </row>
    <row r="7" spans="1:11" ht="19.5" customHeight="1" x14ac:dyDescent="0.2">
      <c r="A7" s="601"/>
      <c r="B7" s="424" t="s">
        <v>68</v>
      </c>
      <c r="C7" s="425" t="s">
        <v>69</v>
      </c>
      <c r="D7" s="425" t="s">
        <v>70</v>
      </c>
      <c r="E7" s="426" t="s">
        <v>71</v>
      </c>
      <c r="F7" s="427" t="s">
        <v>72</v>
      </c>
      <c r="G7" s="425" t="s">
        <v>73</v>
      </c>
      <c r="H7" s="426" t="s">
        <v>74</v>
      </c>
      <c r="I7" s="426" t="s">
        <v>75</v>
      </c>
      <c r="J7" s="427" t="s">
        <v>76</v>
      </c>
      <c r="K7" s="455"/>
    </row>
    <row r="8" spans="1:11" ht="15" customHeight="1" x14ac:dyDescent="0.2">
      <c r="A8" s="332" t="s">
        <v>77</v>
      </c>
      <c r="B8" s="352">
        <v>24.4</v>
      </c>
      <c r="C8" s="352">
        <v>26.4</v>
      </c>
      <c r="D8" s="352">
        <v>8.1999999999999993</v>
      </c>
      <c r="E8" s="353">
        <v>817.08196721311481</v>
      </c>
      <c r="F8" s="353">
        <v>844.01515151515162</v>
      </c>
      <c r="G8" s="352">
        <v>3.3</v>
      </c>
      <c r="H8" s="352">
        <v>19.900000000000002</v>
      </c>
      <c r="I8" s="352">
        <v>22.3</v>
      </c>
      <c r="J8" s="352">
        <v>12.1</v>
      </c>
      <c r="K8" s="154"/>
    </row>
    <row r="9" spans="1:11" ht="15" customHeight="1" x14ac:dyDescent="0.2">
      <c r="A9" s="500" t="s">
        <v>78</v>
      </c>
      <c r="B9" s="358">
        <v>1.5</v>
      </c>
      <c r="C9" s="358">
        <v>3.5</v>
      </c>
      <c r="D9" s="356">
        <v>133</v>
      </c>
      <c r="E9" s="357">
        <v>1200</v>
      </c>
      <c r="F9" s="327">
        <v>1132</v>
      </c>
      <c r="G9" s="356">
        <v>-5.7</v>
      </c>
      <c r="H9" s="358">
        <v>1.8</v>
      </c>
      <c r="I9" s="358">
        <v>4</v>
      </c>
      <c r="J9" s="358">
        <v>122.2</v>
      </c>
      <c r="K9" s="154"/>
    </row>
    <row r="10" spans="1:11" ht="15" hidden="1" customHeight="1" x14ac:dyDescent="0.2">
      <c r="A10" s="500" t="s">
        <v>79</v>
      </c>
      <c r="B10" s="358">
        <v>0</v>
      </c>
      <c r="C10" s="358">
        <v>0</v>
      </c>
      <c r="D10" s="356">
        <v>0</v>
      </c>
      <c r="E10" s="357">
        <v>0</v>
      </c>
      <c r="F10" s="360">
        <v>0</v>
      </c>
      <c r="G10" s="356">
        <v>0</v>
      </c>
      <c r="H10" s="358">
        <v>0</v>
      </c>
      <c r="I10" s="358">
        <v>0</v>
      </c>
      <c r="J10" s="358">
        <v>0</v>
      </c>
      <c r="K10" s="154"/>
    </row>
    <row r="11" spans="1:11" ht="15" hidden="1" customHeight="1" x14ac:dyDescent="0.2">
      <c r="A11" s="500" t="s">
        <v>80</v>
      </c>
      <c r="B11" s="358">
        <v>0</v>
      </c>
      <c r="C11" s="358">
        <v>0</v>
      </c>
      <c r="D11" s="356">
        <v>0</v>
      </c>
      <c r="E11" s="357">
        <v>0</v>
      </c>
      <c r="F11" s="360">
        <v>0</v>
      </c>
      <c r="G11" s="356">
        <v>0</v>
      </c>
      <c r="H11" s="358">
        <v>0</v>
      </c>
      <c r="I11" s="358">
        <v>0</v>
      </c>
      <c r="J11" s="358">
        <v>0</v>
      </c>
      <c r="K11" s="154"/>
    </row>
    <row r="12" spans="1:11" ht="15" hidden="1" customHeight="1" x14ac:dyDescent="0.2">
      <c r="A12" s="500" t="s">
        <v>81</v>
      </c>
      <c r="B12" s="358">
        <v>0</v>
      </c>
      <c r="C12" s="358">
        <v>0</v>
      </c>
      <c r="D12" s="356">
        <v>0</v>
      </c>
      <c r="E12" s="357">
        <v>0</v>
      </c>
      <c r="F12" s="360">
        <v>0</v>
      </c>
      <c r="G12" s="356">
        <v>0</v>
      </c>
      <c r="H12" s="358">
        <v>0</v>
      </c>
      <c r="I12" s="358">
        <v>0</v>
      </c>
      <c r="J12" s="358">
        <v>0</v>
      </c>
      <c r="K12" s="154"/>
    </row>
    <row r="13" spans="1:11" ht="15" hidden="1" customHeight="1" x14ac:dyDescent="0.2">
      <c r="A13" s="500" t="s">
        <v>82</v>
      </c>
      <c r="B13" s="358">
        <v>0</v>
      </c>
      <c r="C13" s="358">
        <v>0</v>
      </c>
      <c r="D13" s="356">
        <v>0</v>
      </c>
      <c r="E13" s="357">
        <v>0</v>
      </c>
      <c r="F13" s="360">
        <v>0</v>
      </c>
      <c r="G13" s="356">
        <v>0</v>
      </c>
      <c r="H13" s="358">
        <v>0</v>
      </c>
      <c r="I13" s="358">
        <v>0</v>
      </c>
      <c r="J13" s="358">
        <v>0</v>
      </c>
      <c r="K13" s="154"/>
    </row>
    <row r="14" spans="1:11" ht="15" customHeight="1" x14ac:dyDescent="0.2">
      <c r="A14" s="500" t="s">
        <v>83</v>
      </c>
      <c r="B14" s="358">
        <v>22.9</v>
      </c>
      <c r="C14" s="358">
        <v>22.9</v>
      </c>
      <c r="D14" s="356">
        <v>0</v>
      </c>
      <c r="E14" s="357">
        <v>792</v>
      </c>
      <c r="F14" s="360">
        <v>800</v>
      </c>
      <c r="G14" s="356">
        <v>1</v>
      </c>
      <c r="H14" s="358">
        <v>18.100000000000001</v>
      </c>
      <c r="I14" s="358">
        <v>18.3</v>
      </c>
      <c r="J14" s="358">
        <v>1.1000000000000001</v>
      </c>
      <c r="K14" s="154"/>
    </row>
    <row r="15" spans="1:11" ht="15" hidden="1" customHeight="1" x14ac:dyDescent="0.2">
      <c r="A15" s="359" t="s">
        <v>84</v>
      </c>
      <c r="B15" s="358"/>
      <c r="C15" s="358"/>
      <c r="D15" s="356">
        <v>0</v>
      </c>
      <c r="E15" s="357"/>
      <c r="F15" s="357"/>
      <c r="G15" s="356">
        <v>0</v>
      </c>
      <c r="H15" s="358">
        <v>0</v>
      </c>
      <c r="I15" s="358">
        <v>0</v>
      </c>
      <c r="J15" s="358">
        <v>0</v>
      </c>
      <c r="K15" s="154"/>
    </row>
    <row r="16" spans="1:11" ht="15" customHeight="1" x14ac:dyDescent="0.2">
      <c r="A16" s="332" t="s">
        <v>85</v>
      </c>
      <c r="B16" s="352">
        <v>38.799999999999997</v>
      </c>
      <c r="C16" s="352">
        <v>38.799999999999997</v>
      </c>
      <c r="D16" s="352">
        <v>0</v>
      </c>
      <c r="E16" s="353">
        <v>395.115385</v>
      </c>
      <c r="F16" s="353">
        <v>393.1958762886598</v>
      </c>
      <c r="G16" s="352">
        <v>-0.5</v>
      </c>
      <c r="H16" s="352">
        <v>15.4</v>
      </c>
      <c r="I16" s="352">
        <v>15.2</v>
      </c>
      <c r="J16" s="352">
        <v>-1.3</v>
      </c>
      <c r="K16" s="154"/>
    </row>
    <row r="17" spans="1:11" ht="15" hidden="1" customHeight="1" x14ac:dyDescent="0.2">
      <c r="A17" s="359" t="s">
        <v>86</v>
      </c>
      <c r="B17" s="358">
        <v>0</v>
      </c>
      <c r="C17" s="358">
        <v>0</v>
      </c>
      <c r="D17" s="356">
        <v>0</v>
      </c>
      <c r="E17" s="357">
        <v>0</v>
      </c>
      <c r="F17" s="357">
        <v>0</v>
      </c>
      <c r="G17" s="356">
        <v>0</v>
      </c>
      <c r="H17" s="358">
        <v>0</v>
      </c>
      <c r="I17" s="358">
        <v>0</v>
      </c>
      <c r="J17" s="358">
        <v>0</v>
      </c>
      <c r="K17" s="154"/>
    </row>
    <row r="18" spans="1:11" ht="15" hidden="1" customHeight="1" x14ac:dyDescent="0.2">
      <c r="A18" s="359" t="s">
        <v>87</v>
      </c>
      <c r="B18" s="358">
        <v>0</v>
      </c>
      <c r="C18" s="358">
        <v>0</v>
      </c>
      <c r="D18" s="356">
        <v>0</v>
      </c>
      <c r="E18" s="357">
        <v>0</v>
      </c>
      <c r="F18" s="357">
        <v>0</v>
      </c>
      <c r="G18" s="356">
        <v>0</v>
      </c>
      <c r="H18" s="358">
        <v>0</v>
      </c>
      <c r="I18" s="358">
        <v>0</v>
      </c>
      <c r="J18" s="358">
        <v>0</v>
      </c>
      <c r="K18" s="154"/>
    </row>
    <row r="19" spans="1:11" ht="15" hidden="1" customHeight="1" x14ac:dyDescent="0.2">
      <c r="A19" s="359" t="s">
        <v>88</v>
      </c>
      <c r="B19" s="358">
        <v>0</v>
      </c>
      <c r="C19" s="358">
        <v>0</v>
      </c>
      <c r="D19" s="356">
        <v>0</v>
      </c>
      <c r="E19" s="357">
        <v>0</v>
      </c>
      <c r="F19" s="357">
        <v>0</v>
      </c>
      <c r="G19" s="356">
        <v>0</v>
      </c>
      <c r="H19" s="358">
        <v>0</v>
      </c>
      <c r="I19" s="358">
        <v>0</v>
      </c>
      <c r="J19" s="358">
        <v>0</v>
      </c>
      <c r="K19" s="154"/>
    </row>
    <row r="20" spans="1:11" ht="15" hidden="1" customHeight="1" x14ac:dyDescent="0.2">
      <c r="A20" s="359" t="s">
        <v>89</v>
      </c>
      <c r="B20" s="358">
        <v>0</v>
      </c>
      <c r="C20" s="358">
        <v>0</v>
      </c>
      <c r="D20" s="356">
        <v>0</v>
      </c>
      <c r="E20" s="357">
        <v>0</v>
      </c>
      <c r="F20" s="357">
        <v>0</v>
      </c>
      <c r="G20" s="356">
        <v>0</v>
      </c>
      <c r="H20" s="358">
        <v>0</v>
      </c>
      <c r="I20" s="358">
        <v>0</v>
      </c>
      <c r="J20" s="358">
        <v>0</v>
      </c>
      <c r="K20" s="154"/>
    </row>
    <row r="21" spans="1:11" ht="15" hidden="1" customHeight="1" x14ac:dyDescent="0.2">
      <c r="A21" s="359" t="s">
        <v>90</v>
      </c>
      <c r="B21" s="358">
        <v>0</v>
      </c>
      <c r="C21" s="358">
        <v>0</v>
      </c>
      <c r="D21" s="356">
        <v>0</v>
      </c>
      <c r="E21" s="357">
        <v>0</v>
      </c>
      <c r="F21" s="357">
        <v>0</v>
      </c>
      <c r="G21" s="356">
        <v>0</v>
      </c>
      <c r="H21" s="358">
        <v>0</v>
      </c>
      <c r="I21" s="358">
        <v>0</v>
      </c>
      <c r="J21" s="358">
        <v>0</v>
      </c>
      <c r="K21" s="154"/>
    </row>
    <row r="22" spans="1:11" ht="15" customHeight="1" x14ac:dyDescent="0.2">
      <c r="A22" s="500" t="s">
        <v>91</v>
      </c>
      <c r="B22" s="358">
        <v>24</v>
      </c>
      <c r="C22" s="358">
        <v>24</v>
      </c>
      <c r="D22" s="356">
        <v>0</v>
      </c>
      <c r="E22" s="357">
        <v>333</v>
      </c>
      <c r="F22" s="327">
        <v>280</v>
      </c>
      <c r="G22" s="356">
        <v>-15.9</v>
      </c>
      <c r="H22" s="358">
        <v>8</v>
      </c>
      <c r="I22" s="358">
        <v>6.7</v>
      </c>
      <c r="J22" s="358">
        <v>-16.3</v>
      </c>
      <c r="K22" s="501"/>
    </row>
    <row r="23" spans="1:11" ht="15" customHeight="1" x14ac:dyDescent="0.2">
      <c r="A23" s="500" t="s">
        <v>92</v>
      </c>
      <c r="B23" s="358">
        <v>6.3</v>
      </c>
      <c r="C23" s="358">
        <v>6.8</v>
      </c>
      <c r="D23" s="356">
        <v>7.9</v>
      </c>
      <c r="E23" s="327">
        <v>609</v>
      </c>
      <c r="F23" s="360">
        <v>620</v>
      </c>
      <c r="G23" s="356">
        <v>1.8</v>
      </c>
      <c r="H23" s="358">
        <v>3.8</v>
      </c>
      <c r="I23" s="358">
        <v>4.2</v>
      </c>
      <c r="J23" s="358">
        <v>10.5</v>
      </c>
      <c r="K23" s="501"/>
    </row>
    <row r="24" spans="1:11" ht="15" hidden="1" customHeight="1" x14ac:dyDescent="0.2">
      <c r="A24" s="500" t="s">
        <v>93</v>
      </c>
      <c r="B24" s="358">
        <v>0</v>
      </c>
      <c r="C24" s="358">
        <v>0</v>
      </c>
      <c r="D24" s="356">
        <v>0</v>
      </c>
      <c r="E24" s="357">
        <v>0</v>
      </c>
      <c r="F24" s="360">
        <v>0</v>
      </c>
      <c r="G24" s="356">
        <v>0</v>
      </c>
      <c r="H24" s="358">
        <v>0</v>
      </c>
      <c r="I24" s="358">
        <v>0</v>
      </c>
      <c r="J24" s="358">
        <v>0</v>
      </c>
      <c r="K24" s="154"/>
    </row>
    <row r="25" spans="1:11" ht="15" customHeight="1" x14ac:dyDescent="0.2">
      <c r="A25" s="500" t="s">
        <v>94</v>
      </c>
      <c r="B25" s="326">
        <v>8.5</v>
      </c>
      <c r="C25" s="326">
        <v>8</v>
      </c>
      <c r="D25" s="356">
        <v>-5.9</v>
      </c>
      <c r="E25" s="357">
        <v>421</v>
      </c>
      <c r="F25" s="327">
        <v>540</v>
      </c>
      <c r="G25" s="356">
        <v>28.3</v>
      </c>
      <c r="H25" s="358">
        <v>3.6</v>
      </c>
      <c r="I25" s="358">
        <v>4.3</v>
      </c>
      <c r="J25" s="358">
        <v>19.399999999999999</v>
      </c>
      <c r="K25" s="154"/>
    </row>
    <row r="26" spans="1:11" ht="15" hidden="1" customHeight="1" x14ac:dyDescent="0.2">
      <c r="A26" s="379" t="s">
        <v>95</v>
      </c>
      <c r="B26" s="380">
        <v>0</v>
      </c>
      <c r="C26" s="380">
        <v>0</v>
      </c>
      <c r="D26" s="380">
        <v>0</v>
      </c>
      <c r="E26" s="381">
        <v>0</v>
      </c>
      <c r="F26" s="381">
        <v>0</v>
      </c>
      <c r="G26" s="380">
        <v>0</v>
      </c>
      <c r="H26" s="380">
        <v>0</v>
      </c>
      <c r="I26" s="380">
        <v>0</v>
      </c>
      <c r="J26" s="380">
        <v>0</v>
      </c>
      <c r="K26" s="154"/>
    </row>
    <row r="27" spans="1:11" ht="15" hidden="1" customHeight="1" x14ac:dyDescent="0.2">
      <c r="A27" s="325" t="s">
        <v>96</v>
      </c>
      <c r="B27" s="358">
        <v>0</v>
      </c>
      <c r="C27" s="358">
        <v>0</v>
      </c>
      <c r="D27" s="356">
        <v>0</v>
      </c>
      <c r="E27" s="357"/>
      <c r="F27" s="357"/>
      <c r="G27" s="356">
        <v>0</v>
      </c>
      <c r="H27" s="358">
        <v>0</v>
      </c>
      <c r="I27" s="358">
        <v>0</v>
      </c>
      <c r="J27" s="358">
        <v>0</v>
      </c>
      <c r="K27" s="154"/>
    </row>
    <row r="28" spans="1:11" ht="15" hidden="1" customHeight="1" x14ac:dyDescent="0.2">
      <c r="A28" s="325" t="s">
        <v>97</v>
      </c>
      <c r="B28" s="358">
        <v>0</v>
      </c>
      <c r="C28" s="358">
        <v>0</v>
      </c>
      <c r="D28" s="356">
        <v>0</v>
      </c>
      <c r="E28" s="357">
        <v>0</v>
      </c>
      <c r="F28" s="357">
        <v>0</v>
      </c>
      <c r="G28" s="356">
        <v>0</v>
      </c>
      <c r="H28" s="358">
        <v>0</v>
      </c>
      <c r="I28" s="358">
        <v>0</v>
      </c>
      <c r="J28" s="358">
        <v>0</v>
      </c>
      <c r="K28" s="154"/>
    </row>
    <row r="29" spans="1:11" ht="15" hidden="1" customHeight="1" x14ac:dyDescent="0.2">
      <c r="A29" s="325" t="s">
        <v>98</v>
      </c>
      <c r="B29" s="358">
        <v>0</v>
      </c>
      <c r="C29" s="358">
        <v>0</v>
      </c>
      <c r="D29" s="356">
        <v>0</v>
      </c>
      <c r="E29" s="357">
        <v>0</v>
      </c>
      <c r="F29" s="357">
        <v>0</v>
      </c>
      <c r="G29" s="356">
        <v>0</v>
      </c>
      <c r="H29" s="358">
        <v>0</v>
      </c>
      <c r="I29" s="358">
        <v>0</v>
      </c>
      <c r="J29" s="358">
        <v>0</v>
      </c>
      <c r="K29" s="154"/>
    </row>
    <row r="30" spans="1:11" ht="15" hidden="1" customHeight="1" x14ac:dyDescent="0.2">
      <c r="A30" s="325" t="s">
        <v>99</v>
      </c>
      <c r="B30" s="358">
        <v>0</v>
      </c>
      <c r="C30" s="358">
        <v>0</v>
      </c>
      <c r="D30" s="356">
        <v>0</v>
      </c>
      <c r="E30" s="357">
        <v>0</v>
      </c>
      <c r="F30" s="357">
        <v>0</v>
      </c>
      <c r="G30" s="356">
        <v>0</v>
      </c>
      <c r="H30" s="358">
        <v>0</v>
      </c>
      <c r="I30" s="358">
        <v>0</v>
      </c>
      <c r="J30" s="358">
        <v>0</v>
      </c>
      <c r="K30" s="154"/>
    </row>
    <row r="31" spans="1:11" ht="15" hidden="1" customHeight="1" x14ac:dyDescent="0.2">
      <c r="A31" s="379" t="s">
        <v>100</v>
      </c>
      <c r="B31" s="380">
        <v>0</v>
      </c>
      <c r="C31" s="380">
        <v>0</v>
      </c>
      <c r="D31" s="380">
        <v>0</v>
      </c>
      <c r="E31" s="381">
        <v>0</v>
      </c>
      <c r="F31" s="381">
        <v>0</v>
      </c>
      <c r="G31" s="380">
        <v>0</v>
      </c>
      <c r="H31" s="380">
        <v>0</v>
      </c>
      <c r="I31" s="380">
        <v>0</v>
      </c>
      <c r="J31" s="380">
        <v>0</v>
      </c>
      <c r="K31" s="154"/>
    </row>
    <row r="32" spans="1:11" ht="15" hidden="1" customHeight="1" x14ac:dyDescent="0.2">
      <c r="A32" s="325" t="s">
        <v>101</v>
      </c>
      <c r="B32" s="358">
        <v>0</v>
      </c>
      <c r="C32" s="358">
        <v>0</v>
      </c>
      <c r="D32" s="356">
        <v>0</v>
      </c>
      <c r="E32" s="357">
        <v>0</v>
      </c>
      <c r="F32" s="357">
        <v>0</v>
      </c>
      <c r="G32" s="356">
        <v>0</v>
      </c>
      <c r="H32" s="358">
        <v>0</v>
      </c>
      <c r="I32" s="358">
        <v>0</v>
      </c>
      <c r="J32" s="358">
        <v>0</v>
      </c>
      <c r="K32" s="154"/>
    </row>
    <row r="33" spans="1:11" ht="15" hidden="1" customHeight="1" x14ac:dyDescent="0.2">
      <c r="A33" s="325" t="s">
        <v>102</v>
      </c>
      <c r="B33" s="358">
        <v>0</v>
      </c>
      <c r="C33" s="358">
        <v>0</v>
      </c>
      <c r="D33" s="356">
        <v>0</v>
      </c>
      <c r="E33" s="357">
        <v>0</v>
      </c>
      <c r="F33" s="357">
        <v>0</v>
      </c>
      <c r="G33" s="356">
        <v>0</v>
      </c>
      <c r="H33" s="358">
        <v>0</v>
      </c>
      <c r="I33" s="358">
        <v>0</v>
      </c>
      <c r="J33" s="358">
        <v>0</v>
      </c>
      <c r="K33" s="154"/>
    </row>
    <row r="34" spans="1:11" ht="15" hidden="1" customHeight="1" x14ac:dyDescent="0.2">
      <c r="A34" s="325" t="s">
        <v>103</v>
      </c>
      <c r="B34" s="358">
        <v>0</v>
      </c>
      <c r="C34" s="358">
        <v>0</v>
      </c>
      <c r="D34" s="356">
        <v>0</v>
      </c>
      <c r="E34" s="357">
        <v>0</v>
      </c>
      <c r="F34" s="357">
        <v>0</v>
      </c>
      <c r="G34" s="356">
        <v>0</v>
      </c>
      <c r="H34" s="358">
        <v>0</v>
      </c>
      <c r="I34" s="358">
        <v>0</v>
      </c>
      <c r="J34" s="358">
        <v>0</v>
      </c>
      <c r="K34" s="154"/>
    </row>
    <row r="35" spans="1:11" ht="15" hidden="1" customHeight="1" x14ac:dyDescent="0.2">
      <c r="A35" s="325" t="s">
        <v>104</v>
      </c>
      <c r="B35" s="358">
        <v>0</v>
      </c>
      <c r="C35" s="358">
        <v>0</v>
      </c>
      <c r="D35" s="356">
        <v>0</v>
      </c>
      <c r="E35" s="357">
        <v>0</v>
      </c>
      <c r="F35" s="357">
        <v>0</v>
      </c>
      <c r="G35" s="356">
        <v>0</v>
      </c>
      <c r="H35" s="358">
        <v>0</v>
      </c>
      <c r="I35" s="358">
        <v>0</v>
      </c>
      <c r="J35" s="358">
        <v>0</v>
      </c>
      <c r="K35" s="154"/>
    </row>
    <row r="36" spans="1:11" ht="15" hidden="1" customHeight="1" x14ac:dyDescent="0.2">
      <c r="A36" s="379" t="s">
        <v>105</v>
      </c>
      <c r="B36" s="380">
        <v>0</v>
      </c>
      <c r="C36" s="380">
        <v>0</v>
      </c>
      <c r="D36" s="380">
        <v>0</v>
      </c>
      <c r="E36" s="381">
        <v>0</v>
      </c>
      <c r="F36" s="381">
        <v>0</v>
      </c>
      <c r="G36" s="380">
        <v>0</v>
      </c>
      <c r="H36" s="380">
        <v>0</v>
      </c>
      <c r="I36" s="380">
        <v>0</v>
      </c>
      <c r="J36" s="380">
        <v>0</v>
      </c>
      <c r="K36" s="154"/>
    </row>
    <row r="37" spans="1:11" ht="15" hidden="1" customHeight="1" x14ac:dyDescent="0.2">
      <c r="A37" s="325" t="s">
        <v>106</v>
      </c>
      <c r="B37" s="358">
        <v>0</v>
      </c>
      <c r="C37" s="358">
        <v>0</v>
      </c>
      <c r="D37" s="356">
        <v>0</v>
      </c>
      <c r="E37" s="357">
        <v>0</v>
      </c>
      <c r="F37" s="357">
        <v>0</v>
      </c>
      <c r="G37" s="356">
        <v>0</v>
      </c>
      <c r="H37" s="358">
        <v>0</v>
      </c>
      <c r="I37" s="358">
        <v>0</v>
      </c>
      <c r="J37" s="358">
        <v>0</v>
      </c>
      <c r="K37" s="154"/>
    </row>
    <row r="38" spans="1:11" ht="15" hidden="1" customHeight="1" x14ac:dyDescent="0.2">
      <c r="A38" s="325" t="s">
        <v>107</v>
      </c>
      <c r="B38" s="358">
        <v>0</v>
      </c>
      <c r="C38" s="358">
        <v>0</v>
      </c>
      <c r="D38" s="356">
        <v>0</v>
      </c>
      <c r="E38" s="357">
        <v>0</v>
      </c>
      <c r="F38" s="357">
        <v>0</v>
      </c>
      <c r="G38" s="356">
        <v>0</v>
      </c>
      <c r="H38" s="358">
        <v>0</v>
      </c>
      <c r="I38" s="358">
        <v>0</v>
      </c>
      <c r="J38" s="358">
        <v>0</v>
      </c>
      <c r="K38" s="154"/>
    </row>
    <row r="39" spans="1:11" ht="15" hidden="1" customHeight="1" x14ac:dyDescent="0.2">
      <c r="A39" s="359" t="s">
        <v>108</v>
      </c>
      <c r="B39" s="358">
        <v>0</v>
      </c>
      <c r="C39" s="358">
        <v>0</v>
      </c>
      <c r="D39" s="356">
        <v>0</v>
      </c>
      <c r="E39" s="357">
        <v>0</v>
      </c>
      <c r="F39" s="357">
        <v>0</v>
      </c>
      <c r="G39" s="356">
        <v>0</v>
      </c>
      <c r="H39" s="358">
        <v>0</v>
      </c>
      <c r="I39" s="358">
        <v>0</v>
      </c>
      <c r="J39" s="358">
        <v>0</v>
      </c>
      <c r="K39" s="154"/>
    </row>
    <row r="40" spans="1:11" ht="15" customHeight="1" x14ac:dyDescent="0.2">
      <c r="A40" s="332" t="s">
        <v>109</v>
      </c>
      <c r="B40" s="352">
        <v>63.199999999999996</v>
      </c>
      <c r="C40" s="352">
        <v>65.199999999999989</v>
      </c>
      <c r="D40" s="352">
        <v>3.2</v>
      </c>
      <c r="E40" s="353">
        <v>559.24050632911394</v>
      </c>
      <c r="F40" s="353">
        <v>575.73619631901852</v>
      </c>
      <c r="G40" s="352">
        <v>2.9</v>
      </c>
      <c r="H40" s="352">
        <v>35.300000000000004</v>
      </c>
      <c r="I40" s="352">
        <v>37.5</v>
      </c>
      <c r="J40" s="352">
        <v>6.2</v>
      </c>
      <c r="K40" s="154"/>
    </row>
    <row r="41" spans="1:11" ht="15" hidden="1" customHeight="1" x14ac:dyDescent="0.2">
      <c r="A41" s="452" t="s">
        <v>110</v>
      </c>
      <c r="B41" s="453">
        <v>0</v>
      </c>
      <c r="C41" s="453">
        <v>0</v>
      </c>
      <c r="D41" s="453">
        <v>0</v>
      </c>
      <c r="E41" s="454">
        <v>0</v>
      </c>
      <c r="F41" s="454">
        <v>0</v>
      </c>
      <c r="G41" s="453">
        <v>0</v>
      </c>
      <c r="H41" s="453">
        <v>0</v>
      </c>
      <c r="I41" s="453">
        <v>0</v>
      </c>
      <c r="J41" s="453">
        <v>0</v>
      </c>
      <c r="K41" s="154"/>
    </row>
    <row r="42" spans="1:11" ht="15" customHeight="1" x14ac:dyDescent="0.2">
      <c r="A42" s="366" t="s">
        <v>56</v>
      </c>
      <c r="B42" s="367">
        <v>63.199999999999996</v>
      </c>
      <c r="C42" s="367">
        <v>65.199999999999989</v>
      </c>
      <c r="D42" s="367">
        <v>3.2</v>
      </c>
      <c r="E42" s="368">
        <v>559.24050632911394</v>
      </c>
      <c r="F42" s="368">
        <v>575.73619631901852</v>
      </c>
      <c r="G42" s="367">
        <v>2.9</v>
      </c>
      <c r="H42" s="367">
        <v>35.300000000000004</v>
      </c>
      <c r="I42" s="367">
        <v>37.5</v>
      </c>
      <c r="J42" s="367">
        <v>6.2</v>
      </c>
      <c r="K42" s="154"/>
    </row>
    <row r="43" spans="1:11" ht="15" customHeight="1" x14ac:dyDescent="0.2">
      <c r="A43" s="102" t="s">
        <v>6</v>
      </c>
      <c r="B43" s="63"/>
      <c r="C43" s="63"/>
      <c r="D43" s="63"/>
      <c r="E43" s="63"/>
      <c r="F43" s="63"/>
      <c r="G43" s="63"/>
      <c r="H43" s="63"/>
      <c r="I43" s="63"/>
      <c r="J43" s="63"/>
    </row>
    <row r="44" spans="1:11" ht="15" customHeight="1" x14ac:dyDescent="0.2">
      <c r="A44" s="102" t="s">
        <v>170</v>
      </c>
      <c r="B44" s="63"/>
      <c r="C44" s="63"/>
      <c r="D44" s="63"/>
      <c r="E44" s="63"/>
      <c r="F44" s="63"/>
      <c r="G44" s="63"/>
      <c r="H44" s="63"/>
      <c r="J44" s="63"/>
    </row>
    <row r="45" spans="1:11" ht="12.75" customHeight="1" x14ac:dyDescent="0.2">
      <c r="I45" s="172"/>
    </row>
    <row r="47" spans="1:11" ht="12.75" customHeight="1" x14ac:dyDescent="0.2">
      <c r="I47" s="63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 gridLinesSet="0"/>
  <pageMargins left="0.51180599999999998" right="0.51180599999999998" top="0.78750000000000009" bottom="0.78750000000000009" header="0.5" footer="0.5"/>
  <pageSetup paperSize="9" orientation="portrait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E57"/>
  <sheetViews>
    <sheetView workbookViewId="0">
      <pane xSplit="1" ySplit="7" topLeftCell="B8" activePane="bottomRight" state="frozen"/>
      <selection activeCell="U24" sqref="U24"/>
      <selection pane="topRight" activeCell="U24" sqref="U24"/>
      <selection pane="bottomLeft" activeCell="U24" sqref="U24"/>
      <selection pane="bottomRight" activeCell="M45" sqref="M45"/>
    </sheetView>
  </sheetViews>
  <sheetFormatPr defaultColWidth="11.42578125" defaultRowHeight="20.100000000000001" customHeight="1" x14ac:dyDescent="0.2"/>
  <cols>
    <col min="1" max="1" width="22.140625" style="1" customWidth="1"/>
    <col min="2" max="3" width="11.28515625" style="1" customWidth="1"/>
    <col min="4" max="4" width="8.7109375" style="1" customWidth="1"/>
    <col min="5" max="6" width="11.28515625" style="1" customWidth="1"/>
    <col min="7" max="7" width="9.5703125" style="1" customWidth="1"/>
    <col min="8" max="9" width="11.28515625" style="1" customWidth="1"/>
    <col min="10" max="10" width="11.140625" style="1" customWidth="1"/>
    <col min="11" max="11" width="7.85546875" style="1" customWidth="1"/>
    <col min="12" max="213" width="11.42578125" style="1" customWidth="1"/>
  </cols>
  <sheetData>
    <row r="1" spans="1:11" ht="33.75" customHeight="1" x14ac:dyDescent="0.2">
      <c r="A1" s="566"/>
      <c r="B1" s="566"/>
      <c r="C1" s="566"/>
      <c r="D1" s="566"/>
      <c r="E1" s="566"/>
      <c r="F1" s="566"/>
      <c r="G1" s="566"/>
      <c r="H1" s="566"/>
      <c r="I1" s="566"/>
      <c r="J1" s="566"/>
      <c r="K1" s="72"/>
    </row>
    <row r="2" spans="1:11" ht="15.6" customHeight="1" x14ac:dyDescent="0.2">
      <c r="A2" s="566"/>
      <c r="B2" s="566"/>
      <c r="C2" s="566"/>
      <c r="D2" s="566"/>
      <c r="E2" s="566"/>
      <c r="F2" s="566"/>
      <c r="G2" s="566"/>
      <c r="H2" s="566"/>
      <c r="I2" s="566"/>
      <c r="J2" s="566"/>
      <c r="K2" s="72"/>
    </row>
    <row r="3" spans="1:11" ht="15.6" customHeight="1" x14ac:dyDescent="0.2">
      <c r="A3" s="566"/>
      <c r="B3" s="566"/>
      <c r="C3" s="566"/>
      <c r="D3" s="566"/>
      <c r="E3" s="566"/>
      <c r="F3" s="566"/>
      <c r="G3" s="566"/>
      <c r="H3" s="566"/>
      <c r="I3" s="566"/>
      <c r="J3" s="566"/>
      <c r="K3" s="72"/>
    </row>
    <row r="4" spans="1:11" ht="15.6" customHeight="1" x14ac:dyDescent="0.2">
      <c r="A4" s="566"/>
      <c r="B4" s="566"/>
      <c r="C4" s="566"/>
      <c r="D4" s="566"/>
      <c r="E4" s="566"/>
      <c r="F4" s="566"/>
      <c r="G4" s="566"/>
      <c r="H4" s="566"/>
      <c r="I4" s="566"/>
      <c r="J4" s="566"/>
      <c r="K4" s="72"/>
    </row>
    <row r="5" spans="1:11" ht="20.100000000000001" customHeight="1" x14ac:dyDescent="0.2">
      <c r="A5" s="591" t="s">
        <v>63</v>
      </c>
      <c r="B5" s="593" t="s">
        <v>64</v>
      </c>
      <c r="C5" s="593"/>
      <c r="D5" s="593"/>
      <c r="E5" s="591" t="s">
        <v>65</v>
      </c>
      <c r="F5" s="591"/>
      <c r="G5" s="591"/>
      <c r="H5" s="593" t="s">
        <v>66</v>
      </c>
      <c r="I5" s="593"/>
      <c r="J5" s="593"/>
      <c r="K5" s="75"/>
    </row>
    <row r="6" spans="1:11" ht="20.100000000000001" customHeight="1" x14ac:dyDescent="0.2">
      <c r="A6" s="591"/>
      <c r="B6" s="164" t="s">
        <v>2</v>
      </c>
      <c r="C6" s="164" t="s">
        <v>4</v>
      </c>
      <c r="D6" s="164" t="s">
        <v>67</v>
      </c>
      <c r="E6" s="164" t="s">
        <v>2</v>
      </c>
      <c r="F6" s="164" t="s">
        <v>4</v>
      </c>
      <c r="G6" s="164" t="s">
        <v>67</v>
      </c>
      <c r="H6" s="164" t="s">
        <v>2</v>
      </c>
      <c r="I6" s="164" t="s">
        <v>4</v>
      </c>
      <c r="J6" s="164" t="s">
        <v>67</v>
      </c>
      <c r="K6" s="37"/>
    </row>
    <row r="7" spans="1:11" ht="20.100000000000001" customHeight="1" x14ac:dyDescent="0.2">
      <c r="A7" s="591"/>
      <c r="B7" s="164" t="s">
        <v>68</v>
      </c>
      <c r="C7" s="164" t="s">
        <v>69</v>
      </c>
      <c r="D7" s="164" t="s">
        <v>70</v>
      </c>
      <c r="E7" s="164" t="s">
        <v>71</v>
      </c>
      <c r="F7" s="164" t="s">
        <v>72</v>
      </c>
      <c r="G7" s="164" t="s">
        <v>73</v>
      </c>
      <c r="H7" s="164" t="s">
        <v>74</v>
      </c>
      <c r="I7" s="164" t="s">
        <v>75</v>
      </c>
      <c r="J7" s="164" t="s">
        <v>76</v>
      </c>
      <c r="K7" s="37"/>
    </row>
    <row r="8" spans="1:11" ht="15.6" customHeight="1" x14ac:dyDescent="0.2">
      <c r="A8" s="458" t="s">
        <v>77</v>
      </c>
      <c r="B8" s="459">
        <v>26.9</v>
      </c>
      <c r="C8" s="459">
        <v>28.9</v>
      </c>
      <c r="D8" s="459">
        <v>7.4</v>
      </c>
      <c r="E8" s="460">
        <v>989.93680297397771</v>
      </c>
      <c r="F8" s="460">
        <v>1020.1384083044983</v>
      </c>
      <c r="G8" s="459">
        <v>3.1</v>
      </c>
      <c r="H8" s="459">
        <v>26.6</v>
      </c>
      <c r="I8" s="459">
        <v>29.5</v>
      </c>
      <c r="J8" s="459">
        <v>10.9</v>
      </c>
      <c r="K8" s="146"/>
    </row>
    <row r="9" spans="1:11" ht="15.6" customHeight="1" x14ac:dyDescent="0.2">
      <c r="A9" s="325" t="s">
        <v>78</v>
      </c>
      <c r="B9" s="399">
        <v>1.5</v>
      </c>
      <c r="C9" s="399">
        <v>3.5</v>
      </c>
      <c r="D9" s="399">
        <v>133.30000000000001</v>
      </c>
      <c r="E9" s="360">
        <v>1200</v>
      </c>
      <c r="F9" s="360">
        <v>1132</v>
      </c>
      <c r="G9" s="409">
        <v>-5.7</v>
      </c>
      <c r="H9" s="399">
        <v>1.8</v>
      </c>
      <c r="I9" s="399">
        <v>4</v>
      </c>
      <c r="J9" s="399">
        <v>122.2</v>
      </c>
      <c r="K9" s="42"/>
    </row>
    <row r="10" spans="1:11" ht="15.6" hidden="1" customHeight="1" x14ac:dyDescent="0.2">
      <c r="A10" s="325" t="s">
        <v>79</v>
      </c>
      <c r="B10" s="399">
        <v>0</v>
      </c>
      <c r="C10" s="399">
        <v>0</v>
      </c>
      <c r="D10" s="399">
        <v>0</v>
      </c>
      <c r="E10" s="360">
        <v>0</v>
      </c>
      <c r="F10" s="360">
        <v>0</v>
      </c>
      <c r="G10" s="409">
        <v>0</v>
      </c>
      <c r="H10" s="399">
        <v>0</v>
      </c>
      <c r="I10" s="399">
        <v>0</v>
      </c>
      <c r="J10" s="399">
        <v>0</v>
      </c>
      <c r="K10" s="42"/>
    </row>
    <row r="11" spans="1:11" ht="15.6" hidden="1" customHeight="1" x14ac:dyDescent="0.2">
      <c r="A11" s="325" t="s">
        <v>80</v>
      </c>
      <c r="B11" s="399">
        <v>0</v>
      </c>
      <c r="C11" s="399">
        <v>0</v>
      </c>
      <c r="D11" s="399">
        <v>0</v>
      </c>
      <c r="E11" s="360">
        <v>0</v>
      </c>
      <c r="F11" s="360">
        <v>0</v>
      </c>
      <c r="G11" s="409">
        <v>0</v>
      </c>
      <c r="H11" s="399">
        <v>0</v>
      </c>
      <c r="I11" s="399">
        <v>0</v>
      </c>
      <c r="J11" s="399">
        <v>0</v>
      </c>
      <c r="K11" s="42"/>
    </row>
    <row r="12" spans="1:11" ht="15.6" hidden="1" customHeight="1" x14ac:dyDescent="0.2">
      <c r="A12" s="325" t="s">
        <v>81</v>
      </c>
      <c r="B12" s="399">
        <v>0</v>
      </c>
      <c r="C12" s="399">
        <v>0</v>
      </c>
      <c r="D12" s="399">
        <v>0</v>
      </c>
      <c r="E12" s="360">
        <v>0</v>
      </c>
      <c r="F12" s="360">
        <v>0</v>
      </c>
      <c r="G12" s="409">
        <v>0</v>
      </c>
      <c r="H12" s="399">
        <v>0</v>
      </c>
      <c r="I12" s="399">
        <v>0</v>
      </c>
      <c r="J12" s="399">
        <v>0</v>
      </c>
      <c r="K12" s="42"/>
    </row>
    <row r="13" spans="1:11" ht="15.6" hidden="1" customHeight="1" x14ac:dyDescent="0.2">
      <c r="A13" s="325" t="s">
        <v>82</v>
      </c>
      <c r="B13" s="399">
        <v>0</v>
      </c>
      <c r="C13" s="399">
        <v>0</v>
      </c>
      <c r="D13" s="399">
        <v>0</v>
      </c>
      <c r="E13" s="360">
        <v>0</v>
      </c>
      <c r="F13" s="360">
        <v>0</v>
      </c>
      <c r="G13" s="409">
        <v>0</v>
      </c>
      <c r="H13" s="399">
        <v>0</v>
      </c>
      <c r="I13" s="399">
        <v>0</v>
      </c>
      <c r="J13" s="399">
        <v>0</v>
      </c>
      <c r="K13" s="42"/>
    </row>
    <row r="14" spans="1:11" ht="15.6" customHeight="1" x14ac:dyDescent="0.2">
      <c r="A14" s="325" t="s">
        <v>83</v>
      </c>
      <c r="B14" s="399">
        <v>22.9</v>
      </c>
      <c r="C14" s="399">
        <v>22.9</v>
      </c>
      <c r="D14" s="399">
        <v>0</v>
      </c>
      <c r="E14" s="360">
        <v>792</v>
      </c>
      <c r="F14" s="360">
        <v>800</v>
      </c>
      <c r="G14" s="409">
        <v>1</v>
      </c>
      <c r="H14" s="399">
        <v>18.100000000000001</v>
      </c>
      <c r="I14" s="399">
        <v>18.3</v>
      </c>
      <c r="J14" s="399">
        <v>1.1000000000000001</v>
      </c>
      <c r="K14" s="42"/>
    </row>
    <row r="15" spans="1:11" ht="15.6" customHeight="1" x14ac:dyDescent="0.2">
      <c r="A15" s="325" t="s">
        <v>84</v>
      </c>
      <c r="B15" s="399">
        <v>2.5</v>
      </c>
      <c r="C15" s="399">
        <v>2.5</v>
      </c>
      <c r="D15" s="399">
        <v>0</v>
      </c>
      <c r="E15" s="360">
        <v>2677</v>
      </c>
      <c r="F15" s="360">
        <v>2880</v>
      </c>
      <c r="G15" s="409">
        <v>7.6</v>
      </c>
      <c r="H15" s="399">
        <v>6.7</v>
      </c>
      <c r="I15" s="399">
        <v>7.2</v>
      </c>
      <c r="J15" s="399">
        <v>7.5</v>
      </c>
      <c r="K15" s="42"/>
    </row>
    <row r="16" spans="1:11" ht="15.6" customHeight="1" x14ac:dyDescent="0.2">
      <c r="A16" s="332" t="s">
        <v>85</v>
      </c>
      <c r="B16" s="333">
        <v>322.89999999999998</v>
      </c>
      <c r="C16" s="333">
        <v>310.89999999999998</v>
      </c>
      <c r="D16" s="333">
        <v>-3.7</v>
      </c>
      <c r="E16" s="334">
        <v>585.49303189842067</v>
      </c>
      <c r="F16" s="334">
        <v>635.16307494371188</v>
      </c>
      <c r="G16" s="333">
        <v>8.5</v>
      </c>
      <c r="H16" s="333">
        <v>189.1</v>
      </c>
      <c r="I16" s="333">
        <v>197.5</v>
      </c>
      <c r="J16" s="333">
        <v>4.4000000000000004</v>
      </c>
      <c r="K16" s="146"/>
    </row>
    <row r="17" spans="1:11" ht="15.6" hidden="1" customHeight="1" x14ac:dyDescent="0.2">
      <c r="A17" s="325" t="s">
        <v>86</v>
      </c>
      <c r="B17" s="399">
        <v>0</v>
      </c>
      <c r="C17" s="399">
        <v>0</v>
      </c>
      <c r="D17" s="399">
        <v>0</v>
      </c>
      <c r="E17" s="360">
        <v>0</v>
      </c>
      <c r="F17" s="360">
        <v>0</v>
      </c>
      <c r="G17" s="409">
        <v>0</v>
      </c>
      <c r="H17" s="399">
        <v>0</v>
      </c>
      <c r="I17" s="399">
        <v>0</v>
      </c>
      <c r="J17" s="399">
        <v>0</v>
      </c>
      <c r="K17" s="42"/>
    </row>
    <row r="18" spans="1:11" ht="15.6" hidden="1" customHeight="1" x14ac:dyDescent="0.2">
      <c r="A18" s="325" t="s">
        <v>87</v>
      </c>
      <c r="B18" s="399">
        <v>0</v>
      </c>
      <c r="C18" s="399">
        <v>0</v>
      </c>
      <c r="D18" s="399">
        <v>0</v>
      </c>
      <c r="E18" s="360">
        <v>0</v>
      </c>
      <c r="F18" s="360">
        <v>0</v>
      </c>
      <c r="G18" s="409">
        <v>0</v>
      </c>
      <c r="H18" s="399">
        <v>0</v>
      </c>
      <c r="I18" s="399">
        <v>0</v>
      </c>
      <c r="J18" s="399">
        <v>0</v>
      </c>
      <c r="K18" s="42"/>
    </row>
    <row r="19" spans="1:11" ht="15.6" hidden="1" customHeight="1" x14ac:dyDescent="0.2">
      <c r="A19" s="325" t="s">
        <v>88</v>
      </c>
      <c r="B19" s="399">
        <v>0</v>
      </c>
      <c r="C19" s="399">
        <v>0</v>
      </c>
      <c r="D19" s="399">
        <v>0</v>
      </c>
      <c r="E19" s="360">
        <v>0</v>
      </c>
      <c r="F19" s="360">
        <v>0</v>
      </c>
      <c r="G19" s="409">
        <v>0</v>
      </c>
      <c r="H19" s="399">
        <v>0</v>
      </c>
      <c r="I19" s="399">
        <v>0</v>
      </c>
      <c r="J19" s="399">
        <v>0</v>
      </c>
      <c r="K19" s="42"/>
    </row>
    <row r="20" spans="1:11" ht="15.6" hidden="1" customHeight="1" x14ac:dyDescent="0.2">
      <c r="A20" s="325" t="s">
        <v>89</v>
      </c>
      <c r="B20" s="399">
        <v>0</v>
      </c>
      <c r="C20" s="399">
        <v>0</v>
      </c>
      <c r="D20" s="399">
        <v>0</v>
      </c>
      <c r="E20" s="360">
        <v>0</v>
      </c>
      <c r="F20" s="360">
        <v>0</v>
      </c>
      <c r="G20" s="409">
        <v>0</v>
      </c>
      <c r="H20" s="399">
        <v>0</v>
      </c>
      <c r="I20" s="399">
        <v>0</v>
      </c>
      <c r="J20" s="399">
        <v>0</v>
      </c>
      <c r="K20" s="42"/>
    </row>
    <row r="21" spans="1:11" ht="15.6" hidden="1" customHeight="1" x14ac:dyDescent="0.2">
      <c r="A21" s="325" t="s">
        <v>90</v>
      </c>
      <c r="B21" s="399">
        <v>0</v>
      </c>
      <c r="C21" s="399">
        <v>0</v>
      </c>
      <c r="D21" s="399">
        <v>0</v>
      </c>
      <c r="E21" s="360">
        <v>0</v>
      </c>
      <c r="F21" s="360">
        <v>0</v>
      </c>
      <c r="G21" s="409">
        <v>0</v>
      </c>
      <c r="H21" s="399">
        <v>0</v>
      </c>
      <c r="I21" s="399">
        <v>0</v>
      </c>
      <c r="J21" s="399">
        <v>0</v>
      </c>
      <c r="K21" s="42"/>
    </row>
    <row r="22" spans="1:11" ht="15.6" customHeight="1" x14ac:dyDescent="0.2">
      <c r="A22" s="325" t="s">
        <v>91</v>
      </c>
      <c r="B22" s="399">
        <v>117</v>
      </c>
      <c r="C22" s="399">
        <v>122.2</v>
      </c>
      <c r="D22" s="399">
        <v>4.4000000000000004</v>
      </c>
      <c r="E22" s="360">
        <v>675.98461538461538</v>
      </c>
      <c r="F22" s="360">
        <v>580.08346972176753</v>
      </c>
      <c r="G22" s="409">
        <v>-14.2</v>
      </c>
      <c r="H22" s="399">
        <v>79.099999999999994</v>
      </c>
      <c r="I22" s="399">
        <v>70.900000000000006</v>
      </c>
      <c r="J22" s="399">
        <v>-10.4</v>
      </c>
      <c r="K22" s="42"/>
    </row>
    <row r="23" spans="1:11" ht="15.6" customHeight="1" x14ac:dyDescent="0.2">
      <c r="A23" s="325" t="s">
        <v>92</v>
      </c>
      <c r="B23" s="399">
        <v>32.199999999999996</v>
      </c>
      <c r="C23" s="399">
        <v>37</v>
      </c>
      <c r="D23" s="399">
        <v>14.9</v>
      </c>
      <c r="E23" s="360">
        <v>644.39130434782624</v>
      </c>
      <c r="F23" s="360">
        <v>507.36216216216218</v>
      </c>
      <c r="G23" s="409">
        <v>-21.3</v>
      </c>
      <c r="H23" s="399">
        <v>20.7</v>
      </c>
      <c r="I23" s="399">
        <v>18.8</v>
      </c>
      <c r="J23" s="399">
        <v>-9.1999999999999993</v>
      </c>
      <c r="K23" s="42"/>
    </row>
    <row r="24" spans="1:11" ht="15.6" customHeight="1" x14ac:dyDescent="0.2">
      <c r="A24" s="325" t="s">
        <v>93</v>
      </c>
      <c r="B24" s="399">
        <v>3.7</v>
      </c>
      <c r="C24" s="399">
        <v>3.7</v>
      </c>
      <c r="D24" s="399">
        <v>0</v>
      </c>
      <c r="E24" s="360">
        <v>448</v>
      </c>
      <c r="F24" s="360">
        <v>727.99999999999989</v>
      </c>
      <c r="G24" s="409">
        <v>62.5</v>
      </c>
      <c r="H24" s="399">
        <v>1.7</v>
      </c>
      <c r="I24" s="399">
        <v>2.7</v>
      </c>
      <c r="J24" s="399">
        <v>58.8</v>
      </c>
      <c r="K24" s="42"/>
    </row>
    <row r="25" spans="1:11" ht="15.6" customHeight="1" x14ac:dyDescent="0.2">
      <c r="A25" s="325" t="s">
        <v>94</v>
      </c>
      <c r="B25" s="399">
        <v>170</v>
      </c>
      <c r="C25" s="399">
        <v>148</v>
      </c>
      <c r="D25" s="399">
        <v>-12.9</v>
      </c>
      <c r="E25" s="360">
        <v>515.04999999999995</v>
      </c>
      <c r="F25" s="360">
        <v>710.27027027027032</v>
      </c>
      <c r="G25" s="409">
        <v>37.9</v>
      </c>
      <c r="H25" s="399">
        <v>87.6</v>
      </c>
      <c r="I25" s="399">
        <v>105.1</v>
      </c>
      <c r="J25" s="399">
        <v>20</v>
      </c>
      <c r="K25" s="42"/>
    </row>
    <row r="26" spans="1:11" ht="15.6" customHeight="1" x14ac:dyDescent="0.2">
      <c r="A26" s="332" t="s">
        <v>95</v>
      </c>
      <c r="B26" s="333">
        <v>131.20000000000002</v>
      </c>
      <c r="C26" s="333">
        <v>126.8</v>
      </c>
      <c r="D26" s="333">
        <v>-3.4</v>
      </c>
      <c r="E26" s="334">
        <v>2687.541158536585</v>
      </c>
      <c r="F26" s="334">
        <v>2770.7413249211359</v>
      </c>
      <c r="G26" s="333">
        <v>3.1</v>
      </c>
      <c r="H26" s="333">
        <v>352.6</v>
      </c>
      <c r="I26" s="333">
        <v>351.2</v>
      </c>
      <c r="J26" s="333">
        <v>-0.4</v>
      </c>
      <c r="K26" s="146"/>
    </row>
    <row r="27" spans="1:11" ht="15.6" customHeight="1" x14ac:dyDescent="0.2">
      <c r="A27" s="325" t="s">
        <v>96</v>
      </c>
      <c r="B27" s="399">
        <v>67.900000000000006</v>
      </c>
      <c r="C27" s="399">
        <v>64.8</v>
      </c>
      <c r="D27" s="399">
        <v>-4.5999999999999996</v>
      </c>
      <c r="E27" s="360">
        <v>2390</v>
      </c>
      <c r="F27" s="360">
        <v>2422</v>
      </c>
      <c r="G27" s="409">
        <v>1.3</v>
      </c>
      <c r="H27" s="399">
        <v>162.30000000000001</v>
      </c>
      <c r="I27" s="399">
        <v>156.9</v>
      </c>
      <c r="J27" s="399">
        <v>-3.3</v>
      </c>
      <c r="K27" s="42"/>
    </row>
    <row r="28" spans="1:11" ht="15.6" hidden="1" customHeight="1" x14ac:dyDescent="0.2">
      <c r="A28" s="325" t="s">
        <v>97</v>
      </c>
      <c r="B28" s="399">
        <v>0.4</v>
      </c>
      <c r="C28" s="399">
        <v>0.4</v>
      </c>
      <c r="D28" s="399">
        <v>0</v>
      </c>
      <c r="E28" s="360">
        <v>2700</v>
      </c>
      <c r="F28" s="360">
        <v>2300</v>
      </c>
      <c r="G28" s="409">
        <v>-14.8</v>
      </c>
      <c r="H28" s="399">
        <v>1.1000000000000001</v>
      </c>
      <c r="I28" s="399">
        <v>0.9</v>
      </c>
      <c r="J28" s="399">
        <v>-18.2</v>
      </c>
      <c r="K28" s="42"/>
    </row>
    <row r="29" spans="1:11" ht="15.6" customHeight="1" x14ac:dyDescent="0.2">
      <c r="A29" s="325" t="s">
        <v>98</v>
      </c>
      <c r="B29" s="399">
        <v>59.3</v>
      </c>
      <c r="C29" s="399">
        <v>58</v>
      </c>
      <c r="D29" s="399">
        <v>-2.2000000000000002</v>
      </c>
      <c r="E29" s="360">
        <v>3000</v>
      </c>
      <c r="F29" s="360">
        <v>3140</v>
      </c>
      <c r="G29" s="409">
        <v>4.7</v>
      </c>
      <c r="H29" s="399">
        <v>177.9</v>
      </c>
      <c r="I29" s="399">
        <v>182.1</v>
      </c>
      <c r="J29" s="399">
        <v>2.4</v>
      </c>
      <c r="K29" s="42"/>
    </row>
    <row r="30" spans="1:11" ht="15.6" customHeight="1" x14ac:dyDescent="0.2">
      <c r="A30" s="325" t="s">
        <v>99</v>
      </c>
      <c r="B30" s="399">
        <v>3.6</v>
      </c>
      <c r="C30" s="399">
        <v>3.6</v>
      </c>
      <c r="D30" s="399">
        <v>0</v>
      </c>
      <c r="E30" s="360">
        <v>3151.2222222222222</v>
      </c>
      <c r="F30" s="360">
        <v>3151.2222222222222</v>
      </c>
      <c r="G30" s="409">
        <v>0</v>
      </c>
      <c r="H30" s="399">
        <v>11.3</v>
      </c>
      <c r="I30" s="399">
        <v>11.3</v>
      </c>
      <c r="J30" s="399">
        <v>0</v>
      </c>
      <c r="K30" s="42"/>
    </row>
    <row r="31" spans="1:11" ht="15.6" customHeight="1" x14ac:dyDescent="0.2">
      <c r="A31" s="332" t="s">
        <v>100</v>
      </c>
      <c r="B31" s="333">
        <v>85.7</v>
      </c>
      <c r="C31" s="333">
        <v>69.5</v>
      </c>
      <c r="D31" s="333">
        <v>-18.899999999999999</v>
      </c>
      <c r="E31" s="334">
        <v>2462.5799299883315</v>
      </c>
      <c r="F31" s="334">
        <v>2323.4633093525181</v>
      </c>
      <c r="G31" s="333">
        <v>-5.6</v>
      </c>
      <c r="H31" s="333">
        <v>211</v>
      </c>
      <c r="I31" s="333">
        <v>161.5</v>
      </c>
      <c r="J31" s="333">
        <v>-23.5</v>
      </c>
      <c r="K31" s="146"/>
    </row>
    <row r="32" spans="1:11" ht="15.6" customHeight="1" x14ac:dyDescent="0.2">
      <c r="A32" s="325" t="s">
        <v>101</v>
      </c>
      <c r="B32" s="399">
        <v>70.5</v>
      </c>
      <c r="C32" s="399">
        <v>54.300000000000004</v>
      </c>
      <c r="D32" s="399">
        <v>-23</v>
      </c>
      <c r="E32" s="360">
        <v>2540.7531914893616</v>
      </c>
      <c r="F32" s="360">
        <v>2386.0165745856352</v>
      </c>
      <c r="G32" s="409">
        <v>-6.1</v>
      </c>
      <c r="H32" s="399">
        <v>179.1</v>
      </c>
      <c r="I32" s="399">
        <v>129.6</v>
      </c>
      <c r="J32" s="399">
        <v>-27.6</v>
      </c>
      <c r="K32" s="42"/>
    </row>
    <row r="33" spans="1:11" ht="15.6" hidden="1" customHeight="1" x14ac:dyDescent="0.2">
      <c r="A33" s="325" t="s">
        <v>102</v>
      </c>
      <c r="B33" s="399">
        <v>0</v>
      </c>
      <c r="C33" s="399">
        <v>0</v>
      </c>
      <c r="D33" s="399">
        <v>0</v>
      </c>
      <c r="E33" s="360">
        <v>0</v>
      </c>
      <c r="F33" s="360">
        <v>0</v>
      </c>
      <c r="G33" s="409">
        <v>0</v>
      </c>
      <c r="H33" s="399">
        <v>0</v>
      </c>
      <c r="I33" s="399">
        <v>0</v>
      </c>
      <c r="J33" s="399">
        <v>0</v>
      </c>
      <c r="K33" s="42"/>
    </row>
    <row r="34" spans="1:11" ht="15.6" hidden="1" customHeight="1" x14ac:dyDescent="0.2">
      <c r="A34" s="325" t="s">
        <v>103</v>
      </c>
      <c r="B34" s="399">
        <v>0</v>
      </c>
      <c r="C34" s="399">
        <v>0</v>
      </c>
      <c r="D34" s="399">
        <v>0</v>
      </c>
      <c r="E34" s="360">
        <v>0</v>
      </c>
      <c r="F34" s="360">
        <v>0</v>
      </c>
      <c r="G34" s="409">
        <v>0</v>
      </c>
      <c r="H34" s="399">
        <v>0</v>
      </c>
      <c r="I34" s="399">
        <v>0</v>
      </c>
      <c r="J34" s="399">
        <v>0</v>
      </c>
      <c r="K34" s="42"/>
    </row>
    <row r="35" spans="1:11" ht="15.6" customHeight="1" x14ac:dyDescent="0.2">
      <c r="A35" s="325" t="s">
        <v>104</v>
      </c>
      <c r="B35" s="399">
        <v>15.2</v>
      </c>
      <c r="C35" s="399">
        <v>15.2</v>
      </c>
      <c r="D35" s="399">
        <v>0</v>
      </c>
      <c r="E35" s="360">
        <v>2100</v>
      </c>
      <c r="F35" s="360">
        <v>2100</v>
      </c>
      <c r="G35" s="409">
        <v>0</v>
      </c>
      <c r="H35" s="399">
        <v>31.9</v>
      </c>
      <c r="I35" s="399">
        <v>31.9</v>
      </c>
      <c r="J35" s="399">
        <v>0</v>
      </c>
      <c r="K35" s="42"/>
    </row>
    <row r="36" spans="1:11" ht="15.6" customHeight="1" x14ac:dyDescent="0.2">
      <c r="A36" s="332" t="s">
        <v>105</v>
      </c>
      <c r="B36" s="333">
        <v>1.1000000000000001</v>
      </c>
      <c r="C36" s="333">
        <v>1</v>
      </c>
      <c r="D36" s="333">
        <v>-9.1</v>
      </c>
      <c r="E36" s="334">
        <v>292</v>
      </c>
      <c r="F36" s="334">
        <v>1225</v>
      </c>
      <c r="G36" s="333">
        <v>319.5</v>
      </c>
      <c r="H36" s="333">
        <v>0.3</v>
      </c>
      <c r="I36" s="333">
        <v>1.2</v>
      </c>
      <c r="J36" s="333">
        <v>300</v>
      </c>
      <c r="K36" s="146"/>
    </row>
    <row r="37" spans="1:11" ht="15.6" customHeight="1" x14ac:dyDescent="0.2">
      <c r="A37" s="325" t="s">
        <v>106</v>
      </c>
      <c r="B37" s="399">
        <v>1.1000000000000001</v>
      </c>
      <c r="C37" s="399">
        <v>1</v>
      </c>
      <c r="D37" s="399">
        <v>-9.1</v>
      </c>
      <c r="E37" s="360">
        <v>292</v>
      </c>
      <c r="F37" s="360">
        <v>1225</v>
      </c>
      <c r="G37" s="409">
        <v>319.5</v>
      </c>
      <c r="H37" s="399">
        <v>0.3</v>
      </c>
      <c r="I37" s="399">
        <v>1.2</v>
      </c>
      <c r="J37" s="399">
        <v>300</v>
      </c>
      <c r="K37" s="42"/>
    </row>
    <row r="38" spans="1:11" ht="15.6" hidden="1" customHeight="1" x14ac:dyDescent="0.2">
      <c r="A38" s="359" t="s">
        <v>107</v>
      </c>
      <c r="B38" s="399">
        <v>0</v>
      </c>
      <c r="C38" s="399">
        <v>0</v>
      </c>
      <c r="D38" s="399">
        <v>0</v>
      </c>
      <c r="E38" s="360">
        <v>0</v>
      </c>
      <c r="F38" s="360">
        <v>0</v>
      </c>
      <c r="G38" s="409">
        <v>0</v>
      </c>
      <c r="H38" s="399">
        <v>0</v>
      </c>
      <c r="I38" s="399">
        <v>0</v>
      </c>
      <c r="J38" s="399">
        <v>0</v>
      </c>
      <c r="K38" s="42"/>
    </row>
    <row r="39" spans="1:11" ht="15.6" hidden="1" customHeight="1" x14ac:dyDescent="0.2">
      <c r="A39" s="359" t="s">
        <v>108</v>
      </c>
      <c r="B39" s="399">
        <v>0</v>
      </c>
      <c r="C39" s="399">
        <v>0</v>
      </c>
      <c r="D39" s="399">
        <v>0</v>
      </c>
      <c r="E39" s="360">
        <v>0</v>
      </c>
      <c r="F39" s="360">
        <v>0</v>
      </c>
      <c r="G39" s="409">
        <v>0</v>
      </c>
      <c r="H39" s="399">
        <v>0</v>
      </c>
      <c r="I39" s="399">
        <v>0</v>
      </c>
      <c r="J39" s="399">
        <v>0</v>
      </c>
      <c r="K39" s="42"/>
    </row>
    <row r="40" spans="1:11" ht="15.6" customHeight="1" x14ac:dyDescent="0.2">
      <c r="A40" s="332" t="s">
        <v>109</v>
      </c>
      <c r="B40" s="333">
        <v>349.79999999999995</v>
      </c>
      <c r="C40" s="333">
        <v>339.79999999999995</v>
      </c>
      <c r="D40" s="333">
        <v>-2.9</v>
      </c>
      <c r="E40" s="334">
        <v>616.5951972555747</v>
      </c>
      <c r="F40" s="334">
        <v>667.90523837551518</v>
      </c>
      <c r="G40" s="333">
        <v>8.3000000000000007</v>
      </c>
      <c r="H40" s="333">
        <v>215.7</v>
      </c>
      <c r="I40" s="333">
        <v>227</v>
      </c>
      <c r="J40" s="333">
        <v>5.2</v>
      </c>
      <c r="K40" s="146"/>
    </row>
    <row r="41" spans="1:11" ht="15.6" customHeight="1" x14ac:dyDescent="0.2">
      <c r="A41" s="384" t="s">
        <v>110</v>
      </c>
      <c r="B41" s="391">
        <v>218.00000000000003</v>
      </c>
      <c r="C41" s="391">
        <v>197.3</v>
      </c>
      <c r="D41" s="391">
        <v>-9.5</v>
      </c>
      <c r="E41" s="392">
        <v>2587.0169724770635</v>
      </c>
      <c r="F41" s="392">
        <v>2605.3507349214392</v>
      </c>
      <c r="G41" s="391">
        <v>0.7</v>
      </c>
      <c r="H41" s="391">
        <v>563.9</v>
      </c>
      <c r="I41" s="391">
        <v>513.90000000000009</v>
      </c>
      <c r="J41" s="391">
        <v>-8.9</v>
      </c>
      <c r="K41" s="146"/>
    </row>
    <row r="42" spans="1:11" ht="15.6" customHeight="1" x14ac:dyDescent="0.2">
      <c r="A42" s="388" t="s">
        <v>56</v>
      </c>
      <c r="B42" s="389">
        <v>567.79999999999995</v>
      </c>
      <c r="C42" s="389">
        <v>537.09999999999991</v>
      </c>
      <c r="D42" s="389">
        <v>-5.4</v>
      </c>
      <c r="E42" s="390">
        <v>1373.1150052835505</v>
      </c>
      <c r="F42" s="390">
        <v>1379.6125488735806</v>
      </c>
      <c r="G42" s="389">
        <v>0.5</v>
      </c>
      <c r="H42" s="389">
        <v>779.59999999999991</v>
      </c>
      <c r="I42" s="389">
        <v>740.90000000000009</v>
      </c>
      <c r="J42" s="389">
        <v>-5</v>
      </c>
      <c r="K42" s="146"/>
    </row>
    <row r="43" spans="1:11" ht="15.6" customHeight="1" x14ac:dyDescent="0.2">
      <c r="A43" s="15" t="s">
        <v>6</v>
      </c>
      <c r="B43" s="20"/>
      <c r="C43" s="180"/>
      <c r="D43" s="20"/>
      <c r="E43" s="20"/>
      <c r="F43" s="20"/>
      <c r="G43" s="20"/>
      <c r="H43" s="20"/>
      <c r="I43" s="20"/>
      <c r="J43" s="20"/>
      <c r="K43" s="20"/>
    </row>
    <row r="44" spans="1:11" ht="15.6" customHeight="1" x14ac:dyDescent="0.2">
      <c r="A44" s="15" t="s">
        <v>170</v>
      </c>
      <c r="B44" s="20"/>
      <c r="C44" s="20"/>
      <c r="D44" s="20"/>
      <c r="E44" s="20"/>
      <c r="F44" s="20"/>
      <c r="G44" s="20"/>
      <c r="H44" s="20"/>
      <c r="I44" s="20"/>
      <c r="J44" s="20"/>
      <c r="K44" s="20"/>
    </row>
    <row r="45" spans="1:11" ht="20.100000000000001" customHeight="1" x14ac:dyDescent="0.2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</row>
    <row r="46" spans="1:11" ht="20.100000000000001" customHeight="1" x14ac:dyDescent="0.2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</row>
    <row r="47" spans="1:11" ht="20.100000000000001" customHeight="1" x14ac:dyDescent="0.2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</row>
    <row r="48" spans="1:11" ht="20.100000000000001" customHeight="1" x14ac:dyDescent="0.2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</row>
    <row r="49" spans="1:11" ht="20.100000000000001" customHeight="1" x14ac:dyDescent="0.2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</row>
    <row r="50" spans="1:11" ht="20.100000000000001" customHeight="1" x14ac:dyDescent="0.2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</row>
    <row r="51" spans="1:11" ht="20.100000000000001" customHeight="1" x14ac:dyDescent="0.2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20.100000000000001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20.10000000000000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20.10000000000000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20.10000000000000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20.10000000000000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 gridLinesSet="0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B53"/>
  <sheetViews>
    <sheetView workbookViewId="0">
      <pane xSplit="1" ySplit="7" topLeftCell="B28" activePane="bottomRight" state="frozen"/>
      <selection activeCell="U24" sqref="U24"/>
      <selection pane="topRight" activeCell="U24" sqref="U24"/>
      <selection pane="bottomLeft" activeCell="U24" sqref="U24"/>
      <selection pane="bottomRight" sqref="A1:J44"/>
    </sheetView>
  </sheetViews>
  <sheetFormatPr defaultColWidth="11.42578125" defaultRowHeight="20.100000000000001" customHeight="1" x14ac:dyDescent="0.2"/>
  <cols>
    <col min="1" max="1" width="23.7109375" style="1" customWidth="1"/>
    <col min="2" max="2" width="13.85546875" style="1" customWidth="1"/>
    <col min="3" max="3" width="14" style="1" customWidth="1"/>
    <col min="4" max="4" width="11.28515625" style="1" customWidth="1"/>
    <col min="5" max="5" width="13" style="1" customWidth="1"/>
    <col min="6" max="6" width="15" style="1" customWidth="1"/>
    <col min="7" max="7" width="11.7109375" style="1" customWidth="1"/>
    <col min="8" max="8" width="14.140625" style="1" customWidth="1"/>
    <col min="9" max="9" width="13.7109375" style="1" customWidth="1"/>
    <col min="10" max="10" width="11.28515625" style="1" customWidth="1"/>
    <col min="11" max="210" width="11.42578125" style="1" customWidth="1"/>
  </cols>
  <sheetData>
    <row r="1" spans="1:11" ht="39.75" customHeight="1" x14ac:dyDescent="0.2">
      <c r="A1" s="566"/>
      <c r="B1" s="566"/>
      <c r="C1" s="566"/>
      <c r="D1" s="566"/>
      <c r="E1" s="566"/>
      <c r="F1" s="566"/>
      <c r="G1" s="566"/>
      <c r="H1" s="566"/>
      <c r="I1" s="566"/>
      <c r="J1" s="566"/>
      <c r="K1" s="143"/>
    </row>
    <row r="2" spans="1:11" ht="15.6" customHeight="1" x14ac:dyDescent="0.2">
      <c r="A2" s="566"/>
      <c r="B2" s="566"/>
      <c r="C2" s="566"/>
      <c r="D2" s="566"/>
      <c r="E2" s="566"/>
      <c r="F2" s="566"/>
      <c r="G2" s="566"/>
      <c r="H2" s="566"/>
      <c r="I2" s="566"/>
      <c r="J2" s="566"/>
      <c r="K2" s="16"/>
    </row>
    <row r="3" spans="1:11" ht="15.6" customHeight="1" x14ac:dyDescent="0.2">
      <c r="A3" s="566"/>
      <c r="B3" s="566"/>
      <c r="C3" s="566"/>
      <c r="D3" s="566"/>
      <c r="E3" s="566"/>
      <c r="F3" s="566"/>
      <c r="G3" s="566"/>
      <c r="H3" s="566"/>
      <c r="I3" s="566"/>
      <c r="J3" s="566"/>
      <c r="K3" s="16"/>
    </row>
    <row r="4" spans="1:11" ht="15.6" customHeight="1" x14ac:dyDescent="0.2">
      <c r="A4" s="566"/>
      <c r="B4" s="566"/>
      <c r="C4" s="566"/>
      <c r="D4" s="566"/>
      <c r="E4" s="566"/>
      <c r="F4" s="566"/>
      <c r="G4" s="566"/>
      <c r="H4" s="566"/>
      <c r="I4" s="566"/>
      <c r="J4" s="566"/>
      <c r="K4" s="20"/>
    </row>
    <row r="5" spans="1:11" ht="20.100000000000001" customHeight="1" x14ac:dyDescent="0.2">
      <c r="A5" s="591" t="s">
        <v>63</v>
      </c>
      <c r="B5" s="593" t="s">
        <v>64</v>
      </c>
      <c r="C5" s="593"/>
      <c r="D5" s="593"/>
      <c r="E5" s="591" t="s">
        <v>65</v>
      </c>
      <c r="F5" s="591"/>
      <c r="G5" s="591"/>
      <c r="H5" s="593" t="s">
        <v>66</v>
      </c>
      <c r="I5" s="593"/>
      <c r="J5" s="593"/>
      <c r="K5" s="20"/>
    </row>
    <row r="6" spans="1:11" ht="20.100000000000001" customHeight="1" x14ac:dyDescent="0.2">
      <c r="A6" s="591"/>
      <c r="B6" s="434" t="s">
        <v>2</v>
      </c>
      <c r="C6" s="434" t="s">
        <v>4</v>
      </c>
      <c r="D6" s="434" t="s">
        <v>67</v>
      </c>
      <c r="E6" s="434" t="s">
        <v>2</v>
      </c>
      <c r="F6" s="434" t="s">
        <v>4</v>
      </c>
      <c r="G6" s="434" t="s">
        <v>67</v>
      </c>
      <c r="H6" s="434" t="s">
        <v>2</v>
      </c>
      <c r="I6" s="434" t="s">
        <v>4</v>
      </c>
      <c r="J6" s="434" t="s">
        <v>67</v>
      </c>
      <c r="K6" s="20"/>
    </row>
    <row r="7" spans="1:11" ht="20.100000000000001" customHeight="1" x14ac:dyDescent="0.2">
      <c r="A7" s="592"/>
      <c r="B7" s="449" t="s">
        <v>68</v>
      </c>
      <c r="C7" s="438" t="s">
        <v>69</v>
      </c>
      <c r="D7" s="436" t="s">
        <v>70</v>
      </c>
      <c r="E7" s="436" t="s">
        <v>71</v>
      </c>
      <c r="F7" s="437" t="s">
        <v>72</v>
      </c>
      <c r="G7" s="438" t="s">
        <v>73</v>
      </c>
      <c r="H7" s="436" t="s">
        <v>74</v>
      </c>
      <c r="I7" s="437" t="s">
        <v>75</v>
      </c>
      <c r="J7" s="437" t="s">
        <v>76</v>
      </c>
      <c r="K7" s="20"/>
    </row>
    <row r="8" spans="1:11" ht="15.6" customHeight="1" x14ac:dyDescent="0.2">
      <c r="A8" s="332" t="s">
        <v>77</v>
      </c>
      <c r="B8" s="333">
        <v>11</v>
      </c>
      <c r="C8" s="333">
        <v>10.8</v>
      </c>
      <c r="D8" s="333">
        <v>-1.8</v>
      </c>
      <c r="E8" s="334">
        <v>1306.0636363636365</v>
      </c>
      <c r="F8" s="334">
        <v>1298.5185185185185</v>
      </c>
      <c r="G8" s="333">
        <v>-0.6</v>
      </c>
      <c r="H8" s="333">
        <v>14.4</v>
      </c>
      <c r="I8" s="333">
        <v>14.100000000000001</v>
      </c>
      <c r="J8" s="333">
        <v>-2.1</v>
      </c>
      <c r="K8" s="20"/>
    </row>
    <row r="9" spans="1:11" ht="15.6" hidden="1" customHeight="1" x14ac:dyDescent="0.2">
      <c r="A9" s="325" t="s">
        <v>78</v>
      </c>
      <c r="B9" s="326">
        <v>0</v>
      </c>
      <c r="C9" s="326">
        <v>0</v>
      </c>
      <c r="D9" s="326">
        <v>0</v>
      </c>
      <c r="E9" s="327">
        <v>0</v>
      </c>
      <c r="F9" s="327">
        <v>0</v>
      </c>
      <c r="G9" s="328">
        <v>0</v>
      </c>
      <c r="H9" s="326">
        <v>0</v>
      </c>
      <c r="I9" s="326">
        <v>0</v>
      </c>
      <c r="J9" s="326">
        <v>0</v>
      </c>
      <c r="K9" s="20"/>
    </row>
    <row r="10" spans="1:11" ht="15.6" customHeight="1" x14ac:dyDescent="0.2">
      <c r="A10" s="325" t="s">
        <v>79</v>
      </c>
      <c r="B10" s="326">
        <v>3.3</v>
      </c>
      <c r="C10" s="326">
        <v>2.9</v>
      </c>
      <c r="D10" s="326">
        <v>-12.1</v>
      </c>
      <c r="E10" s="327">
        <v>1260</v>
      </c>
      <c r="F10" s="327">
        <v>1054</v>
      </c>
      <c r="G10" s="328">
        <v>-16.3</v>
      </c>
      <c r="H10" s="326">
        <v>4.2</v>
      </c>
      <c r="I10" s="326">
        <v>3.1</v>
      </c>
      <c r="J10" s="326">
        <v>-26.2</v>
      </c>
      <c r="K10" s="20"/>
    </row>
    <row r="11" spans="1:11" ht="15.6" customHeight="1" x14ac:dyDescent="0.2">
      <c r="A11" s="325" t="s">
        <v>80</v>
      </c>
      <c r="B11" s="326">
        <v>0</v>
      </c>
      <c r="C11" s="326">
        <v>0</v>
      </c>
      <c r="D11" s="326">
        <v>0</v>
      </c>
      <c r="E11" s="327">
        <v>0</v>
      </c>
      <c r="F11" s="327">
        <v>0</v>
      </c>
      <c r="G11" s="328">
        <v>0</v>
      </c>
      <c r="H11" s="326">
        <v>0</v>
      </c>
      <c r="I11" s="326">
        <v>0</v>
      </c>
      <c r="J11" s="326">
        <v>0</v>
      </c>
      <c r="K11" s="20"/>
    </row>
    <row r="12" spans="1:11" ht="15.6" hidden="1" customHeight="1" x14ac:dyDescent="0.2">
      <c r="A12" s="325" t="s">
        <v>81</v>
      </c>
      <c r="B12" s="326">
        <v>0</v>
      </c>
      <c r="C12" s="326">
        <v>0</v>
      </c>
      <c r="D12" s="326">
        <v>0</v>
      </c>
      <c r="E12" s="327">
        <v>0</v>
      </c>
      <c r="F12" s="327">
        <v>0</v>
      </c>
      <c r="G12" s="328">
        <v>0</v>
      </c>
      <c r="H12" s="326">
        <v>0</v>
      </c>
      <c r="I12" s="326">
        <v>0</v>
      </c>
      <c r="J12" s="326">
        <v>0</v>
      </c>
      <c r="K12" s="20"/>
    </row>
    <row r="13" spans="1:11" ht="15.6" customHeight="1" x14ac:dyDescent="0.2">
      <c r="A13" s="325" t="s">
        <v>82</v>
      </c>
      <c r="B13" s="326">
        <v>1</v>
      </c>
      <c r="C13" s="326">
        <v>1.2</v>
      </c>
      <c r="D13" s="326">
        <v>20</v>
      </c>
      <c r="E13" s="327">
        <v>845</v>
      </c>
      <c r="F13" s="327">
        <v>916.99999999999989</v>
      </c>
      <c r="G13" s="328">
        <v>8.5</v>
      </c>
      <c r="H13" s="326">
        <v>0.8</v>
      </c>
      <c r="I13" s="326">
        <v>1.1000000000000001</v>
      </c>
      <c r="J13" s="326">
        <v>37.5</v>
      </c>
      <c r="K13" s="20"/>
    </row>
    <row r="14" spans="1:11" ht="15.6" customHeight="1" x14ac:dyDescent="0.2">
      <c r="A14" s="325" t="s">
        <v>83</v>
      </c>
      <c r="B14" s="326">
        <v>4.2</v>
      </c>
      <c r="C14" s="326">
        <v>4.2</v>
      </c>
      <c r="D14" s="326">
        <v>0</v>
      </c>
      <c r="E14" s="327">
        <v>636</v>
      </c>
      <c r="F14" s="327">
        <v>635</v>
      </c>
      <c r="G14" s="328">
        <v>-0.2</v>
      </c>
      <c r="H14" s="326">
        <v>2.7</v>
      </c>
      <c r="I14" s="326">
        <v>2.7</v>
      </c>
      <c r="J14" s="326">
        <v>0</v>
      </c>
      <c r="K14" s="20"/>
    </row>
    <row r="15" spans="1:11" ht="15.6" customHeight="1" x14ac:dyDescent="0.2">
      <c r="A15" s="325" t="s">
        <v>84</v>
      </c>
      <c r="B15" s="326">
        <v>2.5</v>
      </c>
      <c r="C15" s="326">
        <v>2.5</v>
      </c>
      <c r="D15" s="326">
        <v>0</v>
      </c>
      <c r="E15" s="327">
        <v>2677</v>
      </c>
      <c r="F15" s="327">
        <v>2880</v>
      </c>
      <c r="G15" s="328">
        <v>7.6</v>
      </c>
      <c r="H15" s="326">
        <v>6.7</v>
      </c>
      <c r="I15" s="326">
        <v>7.2</v>
      </c>
      <c r="J15" s="326">
        <v>7.5</v>
      </c>
      <c r="K15" s="20"/>
    </row>
    <row r="16" spans="1:11" ht="15.6" customHeight="1" x14ac:dyDescent="0.2">
      <c r="A16" s="332" t="s">
        <v>85</v>
      </c>
      <c r="B16" s="333">
        <v>370</v>
      </c>
      <c r="C16" s="333">
        <v>362.1</v>
      </c>
      <c r="D16" s="333">
        <v>-2.1</v>
      </c>
      <c r="E16" s="334">
        <v>615.68297297297295</v>
      </c>
      <c r="F16" s="334">
        <v>732.48439657553149</v>
      </c>
      <c r="G16" s="333">
        <v>19</v>
      </c>
      <c r="H16" s="333">
        <v>227.8</v>
      </c>
      <c r="I16" s="333">
        <v>265.39999999999998</v>
      </c>
      <c r="J16" s="333">
        <v>16.5</v>
      </c>
      <c r="K16" s="20"/>
    </row>
    <row r="17" spans="1:11" ht="15.6" hidden="1" customHeight="1" x14ac:dyDescent="0.2">
      <c r="A17" s="325" t="s">
        <v>86</v>
      </c>
      <c r="B17" s="326">
        <v>0</v>
      </c>
      <c r="C17" s="326">
        <v>0</v>
      </c>
      <c r="D17" s="326">
        <v>0</v>
      </c>
      <c r="E17" s="327">
        <v>0</v>
      </c>
      <c r="F17" s="327">
        <v>0</v>
      </c>
      <c r="G17" s="328">
        <v>0</v>
      </c>
      <c r="H17" s="326">
        <v>0</v>
      </c>
      <c r="I17" s="326">
        <v>0</v>
      </c>
      <c r="J17" s="326">
        <v>0</v>
      </c>
      <c r="K17" s="20"/>
    </row>
    <row r="18" spans="1:11" ht="15.6" hidden="1" customHeight="1" x14ac:dyDescent="0.2">
      <c r="A18" s="325" t="s">
        <v>87</v>
      </c>
      <c r="B18" s="326">
        <v>0</v>
      </c>
      <c r="C18" s="326">
        <v>0</v>
      </c>
      <c r="D18" s="326">
        <v>0</v>
      </c>
      <c r="E18" s="327">
        <v>0</v>
      </c>
      <c r="F18" s="327">
        <v>0</v>
      </c>
      <c r="G18" s="328">
        <v>0</v>
      </c>
      <c r="H18" s="326">
        <v>0</v>
      </c>
      <c r="I18" s="326">
        <v>0</v>
      </c>
      <c r="J18" s="326">
        <v>0</v>
      </c>
      <c r="K18" s="20"/>
    </row>
    <row r="19" spans="1:11" ht="15.6" customHeight="1" x14ac:dyDescent="0.2">
      <c r="A19" s="325" t="s">
        <v>88</v>
      </c>
      <c r="B19" s="326">
        <v>4.9000000000000004</v>
      </c>
      <c r="C19" s="326">
        <v>4.7</v>
      </c>
      <c r="D19" s="326">
        <v>-4.0999999999999996</v>
      </c>
      <c r="E19" s="327">
        <v>671</v>
      </c>
      <c r="F19" s="327">
        <v>678</v>
      </c>
      <c r="G19" s="328">
        <v>1</v>
      </c>
      <c r="H19" s="326">
        <v>3.3</v>
      </c>
      <c r="I19" s="326">
        <v>3.2</v>
      </c>
      <c r="J19" s="326">
        <v>-3</v>
      </c>
      <c r="K19" s="20"/>
    </row>
    <row r="20" spans="1:11" ht="15.6" hidden="1" customHeight="1" x14ac:dyDescent="0.2">
      <c r="A20" s="325" t="s">
        <v>89</v>
      </c>
      <c r="B20" s="326">
        <v>0</v>
      </c>
      <c r="C20" s="326">
        <v>0</v>
      </c>
      <c r="D20" s="326">
        <v>0</v>
      </c>
      <c r="E20" s="327">
        <v>0</v>
      </c>
      <c r="F20" s="327">
        <v>0</v>
      </c>
      <c r="G20" s="328">
        <v>0</v>
      </c>
      <c r="H20" s="326">
        <v>0</v>
      </c>
      <c r="I20" s="326">
        <v>0</v>
      </c>
      <c r="J20" s="326">
        <v>0</v>
      </c>
      <c r="K20" s="20"/>
    </row>
    <row r="21" spans="1:11" ht="15.6" customHeight="1" x14ac:dyDescent="0.2">
      <c r="A21" s="325" t="s">
        <v>90</v>
      </c>
      <c r="B21" s="326">
        <v>23.9</v>
      </c>
      <c r="C21" s="326">
        <v>25</v>
      </c>
      <c r="D21" s="326">
        <v>4.5999999999999996</v>
      </c>
      <c r="E21" s="327">
        <v>315</v>
      </c>
      <c r="F21" s="327">
        <v>562</v>
      </c>
      <c r="G21" s="328">
        <v>78.400000000000006</v>
      </c>
      <c r="H21" s="326">
        <v>7.5</v>
      </c>
      <c r="I21" s="326">
        <v>14.1</v>
      </c>
      <c r="J21" s="326">
        <v>88</v>
      </c>
      <c r="K21" s="20"/>
    </row>
    <row r="22" spans="1:11" ht="15.6" customHeight="1" x14ac:dyDescent="0.2">
      <c r="A22" s="325" t="s">
        <v>91</v>
      </c>
      <c r="B22" s="326">
        <v>81.099999999999994</v>
      </c>
      <c r="C22" s="326">
        <v>84.5</v>
      </c>
      <c r="D22" s="326">
        <v>4.2</v>
      </c>
      <c r="E22" s="327">
        <v>759.85203452527753</v>
      </c>
      <c r="F22" s="327">
        <v>639.31360946745565</v>
      </c>
      <c r="G22" s="328">
        <v>-15.9</v>
      </c>
      <c r="H22" s="326">
        <v>61.6</v>
      </c>
      <c r="I22" s="326">
        <v>54.1</v>
      </c>
      <c r="J22" s="326">
        <v>-12.2</v>
      </c>
      <c r="K22" s="20"/>
    </row>
    <row r="23" spans="1:11" ht="15.6" customHeight="1" x14ac:dyDescent="0.2">
      <c r="A23" s="325" t="s">
        <v>92</v>
      </c>
      <c r="B23" s="326">
        <v>25.9</v>
      </c>
      <c r="C23" s="326">
        <v>30.2</v>
      </c>
      <c r="D23" s="326">
        <v>16.600000000000001</v>
      </c>
      <c r="E23" s="327">
        <v>653.00000000000011</v>
      </c>
      <c r="F23" s="327">
        <v>482</v>
      </c>
      <c r="G23" s="328">
        <v>-26.2</v>
      </c>
      <c r="H23" s="326">
        <v>16.899999999999999</v>
      </c>
      <c r="I23" s="326">
        <v>14.6</v>
      </c>
      <c r="J23" s="326">
        <v>-13.6</v>
      </c>
      <c r="K23" s="20"/>
    </row>
    <row r="24" spans="1:11" ht="15.6" customHeight="1" x14ac:dyDescent="0.2">
      <c r="A24" s="325" t="s">
        <v>93</v>
      </c>
      <c r="B24" s="326">
        <v>3.7</v>
      </c>
      <c r="C24" s="326">
        <v>3.7</v>
      </c>
      <c r="D24" s="326">
        <v>0</v>
      </c>
      <c r="E24" s="327">
        <v>448</v>
      </c>
      <c r="F24" s="327">
        <v>727.99999999999989</v>
      </c>
      <c r="G24" s="328">
        <v>62.5</v>
      </c>
      <c r="H24" s="326">
        <v>1.7</v>
      </c>
      <c r="I24" s="326">
        <v>2.7</v>
      </c>
      <c r="J24" s="326">
        <v>58.8</v>
      </c>
      <c r="K24" s="20"/>
    </row>
    <row r="25" spans="1:11" ht="15.6" customHeight="1" x14ac:dyDescent="0.2">
      <c r="A25" s="325" t="s">
        <v>94</v>
      </c>
      <c r="B25" s="326">
        <v>230.5</v>
      </c>
      <c r="C25" s="326">
        <v>214</v>
      </c>
      <c r="D25" s="326">
        <v>-7.2</v>
      </c>
      <c r="E25" s="327">
        <v>593.45770065075919</v>
      </c>
      <c r="F25" s="327">
        <v>825.81308411214957</v>
      </c>
      <c r="G25" s="328">
        <v>39.200000000000003</v>
      </c>
      <c r="H25" s="326">
        <v>136.80000000000001</v>
      </c>
      <c r="I25" s="326">
        <v>176.7</v>
      </c>
      <c r="J25" s="326">
        <v>29.2</v>
      </c>
      <c r="K25" s="20"/>
    </row>
    <row r="26" spans="1:11" ht="15.6" customHeight="1" x14ac:dyDescent="0.2">
      <c r="A26" s="332" t="s">
        <v>95</v>
      </c>
      <c r="B26" s="333">
        <v>251.90000000000003</v>
      </c>
      <c r="C26" s="333">
        <v>197.20000000000002</v>
      </c>
      <c r="D26" s="333">
        <v>-21.7</v>
      </c>
      <c r="E26" s="334">
        <v>2390.6982929734017</v>
      </c>
      <c r="F26" s="334">
        <v>2584.7718052738337</v>
      </c>
      <c r="G26" s="333">
        <v>8.1</v>
      </c>
      <c r="H26" s="333">
        <v>602.29999999999995</v>
      </c>
      <c r="I26" s="333">
        <v>509.5</v>
      </c>
      <c r="J26" s="333">
        <v>-15.4</v>
      </c>
      <c r="K26" s="20"/>
    </row>
    <row r="27" spans="1:11" ht="15.6" customHeight="1" x14ac:dyDescent="0.2">
      <c r="A27" s="325" t="s">
        <v>96</v>
      </c>
      <c r="B27" s="326">
        <v>94.2</v>
      </c>
      <c r="C27" s="326">
        <v>76.699999999999989</v>
      </c>
      <c r="D27" s="326">
        <v>-18.600000000000001</v>
      </c>
      <c r="E27" s="327">
        <v>2148.1029723991505</v>
      </c>
      <c r="F27" s="327">
        <v>2294.9269882659714</v>
      </c>
      <c r="G27" s="328">
        <v>6.8</v>
      </c>
      <c r="H27" s="326">
        <v>202.4</v>
      </c>
      <c r="I27" s="326">
        <v>175.9</v>
      </c>
      <c r="J27" s="326">
        <v>-13.1</v>
      </c>
      <c r="K27" s="20"/>
    </row>
    <row r="28" spans="1:11" ht="15.6" customHeight="1" x14ac:dyDescent="0.2">
      <c r="A28" s="325" t="s">
        <v>97</v>
      </c>
      <c r="B28" s="326">
        <v>12.9</v>
      </c>
      <c r="C28" s="326">
        <v>7.9</v>
      </c>
      <c r="D28" s="326">
        <v>-38.799999999999997</v>
      </c>
      <c r="E28" s="327">
        <v>544.65116279069764</v>
      </c>
      <c r="F28" s="327">
        <v>1951.5822784810125</v>
      </c>
      <c r="G28" s="328">
        <v>258.3</v>
      </c>
      <c r="H28" s="326">
        <v>7.1</v>
      </c>
      <c r="I28" s="326">
        <v>15.4</v>
      </c>
      <c r="J28" s="326">
        <v>116.9</v>
      </c>
      <c r="K28" s="20"/>
    </row>
    <row r="29" spans="1:11" ht="15.6" customHeight="1" x14ac:dyDescent="0.2">
      <c r="A29" s="325" t="s">
        <v>98</v>
      </c>
      <c r="B29" s="326">
        <v>131.5</v>
      </c>
      <c r="C29" s="326">
        <v>99.7</v>
      </c>
      <c r="D29" s="326">
        <v>-24.2</v>
      </c>
      <c r="E29" s="327">
        <v>2706.0684410646386</v>
      </c>
      <c r="F29" s="327">
        <v>2828.1384152457372</v>
      </c>
      <c r="G29" s="328">
        <v>4.5</v>
      </c>
      <c r="H29" s="326">
        <v>355.8</v>
      </c>
      <c r="I29" s="326">
        <v>281.89999999999998</v>
      </c>
      <c r="J29" s="326">
        <v>-20.8</v>
      </c>
      <c r="K29" s="20"/>
    </row>
    <row r="30" spans="1:11" ht="15.6" customHeight="1" x14ac:dyDescent="0.2">
      <c r="A30" s="325" t="s">
        <v>99</v>
      </c>
      <c r="B30" s="326">
        <v>13.3</v>
      </c>
      <c r="C30" s="326">
        <v>12.9</v>
      </c>
      <c r="D30" s="326">
        <v>-3</v>
      </c>
      <c r="E30" s="327">
        <v>2781.3233082706765</v>
      </c>
      <c r="F30" s="327">
        <v>2814.9767441860463</v>
      </c>
      <c r="G30" s="328">
        <v>1.2</v>
      </c>
      <c r="H30" s="326">
        <v>37</v>
      </c>
      <c r="I30" s="326">
        <v>36.299999999999997</v>
      </c>
      <c r="J30" s="326">
        <v>-1.9</v>
      </c>
      <c r="K30" s="20"/>
    </row>
    <row r="31" spans="1:11" ht="15.6" customHeight="1" x14ac:dyDescent="0.2">
      <c r="A31" s="332" t="s">
        <v>100</v>
      </c>
      <c r="B31" s="333">
        <v>387.5</v>
      </c>
      <c r="C31" s="333">
        <v>372.8</v>
      </c>
      <c r="D31" s="333">
        <v>-3.8</v>
      </c>
      <c r="E31" s="334">
        <v>1783.4165161290323</v>
      </c>
      <c r="F31" s="334">
        <v>1726.4407188841203</v>
      </c>
      <c r="G31" s="333">
        <v>-3.2</v>
      </c>
      <c r="H31" s="333">
        <v>691</v>
      </c>
      <c r="I31" s="333">
        <v>643.6</v>
      </c>
      <c r="J31" s="333">
        <v>-6.9</v>
      </c>
      <c r="K31" s="20"/>
    </row>
    <row r="32" spans="1:11" ht="15.6" customHeight="1" x14ac:dyDescent="0.2">
      <c r="A32" s="325" t="s">
        <v>101</v>
      </c>
      <c r="B32" s="326">
        <v>295</v>
      </c>
      <c r="C32" s="326">
        <v>280.3</v>
      </c>
      <c r="D32" s="326">
        <v>-5</v>
      </c>
      <c r="E32" s="327">
        <v>1721.9945762711866</v>
      </c>
      <c r="F32" s="327">
        <v>1629.8587227970033</v>
      </c>
      <c r="G32" s="328">
        <v>-5.4</v>
      </c>
      <c r="H32" s="326">
        <v>508</v>
      </c>
      <c r="I32" s="326">
        <v>456.9</v>
      </c>
      <c r="J32" s="326">
        <v>-10.1</v>
      </c>
      <c r="K32" s="20"/>
    </row>
    <row r="33" spans="1:11" ht="15.6" customHeight="1" x14ac:dyDescent="0.2">
      <c r="A33" s="325" t="s">
        <v>102</v>
      </c>
      <c r="B33" s="326">
        <v>9.8999999999999986</v>
      </c>
      <c r="C33" s="326">
        <v>9.9</v>
      </c>
      <c r="D33" s="326">
        <v>0</v>
      </c>
      <c r="E33" s="327">
        <v>990.45454545454561</v>
      </c>
      <c r="F33" s="327">
        <v>1012.89898989899</v>
      </c>
      <c r="G33" s="328">
        <v>2.2999999999999998</v>
      </c>
      <c r="H33" s="326">
        <v>9.8000000000000007</v>
      </c>
      <c r="I33" s="326">
        <v>10</v>
      </c>
      <c r="J33" s="326">
        <v>2</v>
      </c>
      <c r="K33" s="20"/>
    </row>
    <row r="34" spans="1:11" ht="15.6" hidden="1" customHeight="1" x14ac:dyDescent="0.2">
      <c r="A34" s="325" t="s">
        <v>103</v>
      </c>
      <c r="B34" s="326">
        <v>0</v>
      </c>
      <c r="C34" s="326">
        <v>0</v>
      </c>
      <c r="D34" s="326">
        <v>0</v>
      </c>
      <c r="E34" s="327">
        <v>0</v>
      </c>
      <c r="F34" s="327">
        <v>0</v>
      </c>
      <c r="G34" s="328">
        <v>0</v>
      </c>
      <c r="H34" s="326">
        <v>0</v>
      </c>
      <c r="I34" s="326">
        <v>0</v>
      </c>
      <c r="J34" s="326">
        <v>0</v>
      </c>
      <c r="K34" s="20"/>
    </row>
    <row r="35" spans="1:11" ht="15.6" customHeight="1" x14ac:dyDescent="0.2">
      <c r="A35" s="325" t="s">
        <v>104</v>
      </c>
      <c r="B35" s="326">
        <v>82.600000000000009</v>
      </c>
      <c r="C35" s="326">
        <v>82.600000000000009</v>
      </c>
      <c r="D35" s="326">
        <v>0</v>
      </c>
      <c r="E35" s="327">
        <v>2097.8208232445518</v>
      </c>
      <c r="F35" s="327">
        <v>2139.7094430992734</v>
      </c>
      <c r="G35" s="328">
        <v>2</v>
      </c>
      <c r="H35" s="326">
        <v>173.20000000000002</v>
      </c>
      <c r="I35" s="326">
        <v>176.70000000000002</v>
      </c>
      <c r="J35" s="326">
        <v>2</v>
      </c>
      <c r="K35" s="20"/>
    </row>
    <row r="36" spans="1:11" ht="15.6" customHeight="1" x14ac:dyDescent="0.2">
      <c r="A36" s="332" t="s">
        <v>105</v>
      </c>
      <c r="B36" s="333">
        <v>191.6</v>
      </c>
      <c r="C36" s="333">
        <v>210.8</v>
      </c>
      <c r="D36" s="333">
        <v>10</v>
      </c>
      <c r="E36" s="334">
        <v>1352.747912317328</v>
      </c>
      <c r="F36" s="334">
        <v>1834.0123339658442</v>
      </c>
      <c r="G36" s="333">
        <v>35.6</v>
      </c>
      <c r="H36" s="333">
        <v>259.20000000000005</v>
      </c>
      <c r="I36" s="333">
        <v>386.50000000000006</v>
      </c>
      <c r="J36" s="333">
        <v>49.1</v>
      </c>
      <c r="K36" s="20"/>
    </row>
    <row r="37" spans="1:11" ht="15.6" customHeight="1" x14ac:dyDescent="0.2">
      <c r="A37" s="325" t="s">
        <v>106</v>
      </c>
      <c r="B37" s="326">
        <v>164.1</v>
      </c>
      <c r="C37" s="326">
        <v>185.8</v>
      </c>
      <c r="D37" s="326">
        <v>13.2</v>
      </c>
      <c r="E37" s="327">
        <v>1204.2498476538697</v>
      </c>
      <c r="F37" s="327">
        <v>1852.3326157158235</v>
      </c>
      <c r="G37" s="328">
        <v>53.8</v>
      </c>
      <c r="H37" s="326">
        <v>197.60000000000002</v>
      </c>
      <c r="I37" s="326">
        <v>344.1</v>
      </c>
      <c r="J37" s="326">
        <v>74.099999999999994</v>
      </c>
      <c r="K37" s="20"/>
    </row>
    <row r="38" spans="1:11" ht="15.6" customHeight="1" x14ac:dyDescent="0.2">
      <c r="A38" s="325" t="s">
        <v>107</v>
      </c>
      <c r="B38" s="326">
        <v>15</v>
      </c>
      <c r="C38" s="326">
        <v>14.8</v>
      </c>
      <c r="D38" s="326">
        <v>-1.3</v>
      </c>
      <c r="E38" s="327">
        <v>2050.44</v>
      </c>
      <c r="F38" s="327">
        <v>1641.9324324324325</v>
      </c>
      <c r="G38" s="328">
        <v>-19.899999999999999</v>
      </c>
      <c r="H38" s="326">
        <v>30.8</v>
      </c>
      <c r="I38" s="326">
        <v>24.3</v>
      </c>
      <c r="J38" s="326">
        <v>-21.1</v>
      </c>
      <c r="K38" s="20"/>
    </row>
    <row r="39" spans="1:11" ht="15.6" customHeight="1" x14ac:dyDescent="0.2">
      <c r="A39" s="325" t="s">
        <v>108</v>
      </c>
      <c r="B39" s="326">
        <v>12.5</v>
      </c>
      <c r="C39" s="326">
        <v>10.199999999999999</v>
      </c>
      <c r="D39" s="326">
        <v>-18.399999999999999</v>
      </c>
      <c r="E39" s="327">
        <v>2465</v>
      </c>
      <c r="F39" s="327">
        <v>1779</v>
      </c>
      <c r="G39" s="328">
        <v>-27.8</v>
      </c>
      <c r="H39" s="326">
        <v>30.8</v>
      </c>
      <c r="I39" s="326">
        <v>18.100000000000001</v>
      </c>
      <c r="J39" s="326">
        <v>-41.2</v>
      </c>
      <c r="K39" s="20"/>
    </row>
    <row r="40" spans="1:11" ht="15.6" customHeight="1" x14ac:dyDescent="0.2">
      <c r="A40" s="332" t="s">
        <v>109</v>
      </c>
      <c r="B40" s="333">
        <v>381</v>
      </c>
      <c r="C40" s="333">
        <v>372.90000000000003</v>
      </c>
      <c r="D40" s="333">
        <v>-2.1</v>
      </c>
      <c r="E40" s="334">
        <v>635.6152230971129</v>
      </c>
      <c r="F40" s="334">
        <v>748.87798337355844</v>
      </c>
      <c r="G40" s="333">
        <v>17.8</v>
      </c>
      <c r="H40" s="333">
        <v>242.20000000000002</v>
      </c>
      <c r="I40" s="333">
        <v>279.5</v>
      </c>
      <c r="J40" s="333">
        <v>15.4</v>
      </c>
      <c r="K40" s="20"/>
    </row>
    <row r="41" spans="1:11" ht="15.6" customHeight="1" x14ac:dyDescent="0.2">
      <c r="A41" s="384" t="s">
        <v>110</v>
      </c>
      <c r="B41" s="391">
        <v>831.00000000000011</v>
      </c>
      <c r="C41" s="391">
        <v>780.8</v>
      </c>
      <c r="D41" s="391">
        <v>-6</v>
      </c>
      <c r="E41" s="392">
        <v>1868.2037304452465</v>
      </c>
      <c r="F41" s="392">
        <v>1972.2642161885249</v>
      </c>
      <c r="G41" s="391">
        <v>5.6</v>
      </c>
      <c r="H41" s="391">
        <v>1552.5</v>
      </c>
      <c r="I41" s="391">
        <v>1539.6</v>
      </c>
      <c r="J41" s="391">
        <v>-0.8</v>
      </c>
      <c r="K41" s="20"/>
    </row>
    <row r="42" spans="1:11" ht="15.6" customHeight="1" x14ac:dyDescent="0.2">
      <c r="A42" s="388" t="s">
        <v>56</v>
      </c>
      <c r="B42" s="389">
        <v>1212</v>
      </c>
      <c r="C42" s="389">
        <v>1153.7</v>
      </c>
      <c r="D42" s="389">
        <v>-4.8</v>
      </c>
      <c r="E42" s="390">
        <v>1480.7316006600661</v>
      </c>
      <c r="F42" s="390">
        <v>1576.8401664210799</v>
      </c>
      <c r="G42" s="389">
        <v>6.5</v>
      </c>
      <c r="H42" s="389">
        <v>1794.7</v>
      </c>
      <c r="I42" s="389">
        <v>1819.1</v>
      </c>
      <c r="J42" s="389">
        <v>1.4</v>
      </c>
      <c r="K42" s="20"/>
    </row>
    <row r="43" spans="1:11" ht="15.6" customHeight="1" x14ac:dyDescent="0.2">
      <c r="A43" s="15" t="s">
        <v>6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</row>
    <row r="44" spans="1:11" ht="15.6" customHeight="1" x14ac:dyDescent="0.2">
      <c r="A44" s="15" t="s">
        <v>170</v>
      </c>
      <c r="B44" s="20"/>
      <c r="C44" s="20"/>
      <c r="D44" s="20"/>
      <c r="E44" s="20"/>
      <c r="F44" s="20"/>
      <c r="G44" s="20"/>
      <c r="H44" s="20"/>
      <c r="I44" s="20"/>
      <c r="J44" s="20"/>
      <c r="K44" s="20"/>
    </row>
    <row r="45" spans="1:11" ht="20.100000000000001" customHeight="1" x14ac:dyDescent="0.2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</row>
    <row r="46" spans="1:11" ht="20.100000000000001" customHeight="1" x14ac:dyDescent="0.2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</row>
    <row r="47" spans="1:11" ht="20.100000000000001" customHeight="1" x14ac:dyDescent="0.2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</row>
    <row r="48" spans="1:11" ht="20.100000000000001" customHeight="1" x14ac:dyDescent="0.2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</row>
    <row r="49" spans="1:11" ht="20.100000000000001" customHeight="1" x14ac:dyDescent="0.2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</row>
    <row r="50" spans="1:11" ht="20.100000000000001" customHeight="1" x14ac:dyDescent="0.2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</row>
    <row r="51" spans="1:11" ht="20.100000000000001" customHeight="1" x14ac:dyDescent="0.2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20.100000000000001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 gridLinesSet="0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73"/>
  <sheetViews>
    <sheetView zoomScaleNormal="100" workbookViewId="0">
      <selection sqref="A1:H1"/>
    </sheetView>
  </sheetViews>
  <sheetFormatPr defaultColWidth="11.42578125" defaultRowHeight="20.100000000000001" customHeight="1" x14ac:dyDescent="0.2"/>
  <cols>
    <col min="1" max="1" width="25.7109375" style="2" customWidth="1"/>
    <col min="2" max="2" width="12.7109375" style="2" customWidth="1"/>
    <col min="3" max="3" width="14" style="2" customWidth="1"/>
    <col min="4" max="4" width="12.7109375" style="2" customWidth="1"/>
    <col min="5" max="8" width="10.42578125" style="2" customWidth="1"/>
    <col min="9" max="9" width="12.28515625" style="2" customWidth="1"/>
    <col min="10" max="257" width="11.42578125" style="2" customWidth="1"/>
  </cols>
  <sheetData>
    <row r="1" spans="1:9" ht="11.25" customHeight="1" x14ac:dyDescent="0.2">
      <c r="A1" s="543"/>
      <c r="B1" s="543"/>
      <c r="C1" s="543"/>
      <c r="D1" s="543"/>
      <c r="E1" s="543"/>
      <c r="F1" s="543"/>
      <c r="G1" s="543"/>
      <c r="H1" s="543"/>
      <c r="I1" s="16"/>
    </row>
    <row r="2" spans="1:9" ht="17.100000000000001" customHeight="1" x14ac:dyDescent="0.2">
      <c r="I2" s="16"/>
    </row>
    <row r="3" spans="1:9" ht="17.100000000000001" customHeight="1" x14ac:dyDescent="0.2">
      <c r="I3" s="16"/>
    </row>
    <row r="4" spans="1:9" ht="17.100000000000001" customHeight="1" x14ac:dyDescent="0.2">
      <c r="I4" s="16"/>
    </row>
    <row r="5" spans="1:9" ht="17.100000000000001" customHeight="1" x14ac:dyDescent="0.2">
      <c r="I5" s="16"/>
    </row>
    <row r="6" spans="1:9" ht="17.100000000000001" customHeight="1" x14ac:dyDescent="0.2">
      <c r="A6" s="540" t="s">
        <v>10</v>
      </c>
      <c r="B6" s="540" t="s">
        <v>11</v>
      </c>
      <c r="C6" s="540"/>
      <c r="D6" s="540"/>
      <c r="E6" s="540" t="s">
        <v>12</v>
      </c>
      <c r="F6" s="540"/>
      <c r="G6" s="540"/>
      <c r="H6" s="540"/>
      <c r="I6" s="16"/>
    </row>
    <row r="7" spans="1:9" ht="17.100000000000001" customHeight="1" x14ac:dyDescent="0.2">
      <c r="A7" s="540"/>
      <c r="B7" s="17" t="s">
        <v>1</v>
      </c>
      <c r="C7" s="540" t="s">
        <v>3</v>
      </c>
      <c r="D7" s="540"/>
      <c r="E7" s="545" t="s">
        <v>13</v>
      </c>
      <c r="F7" s="545"/>
      <c r="G7" s="545" t="s">
        <v>14</v>
      </c>
      <c r="H7" s="545"/>
      <c r="I7" s="16"/>
    </row>
    <row r="8" spans="1:9" ht="33.6" customHeight="1" x14ac:dyDescent="0.2">
      <c r="A8" s="544"/>
      <c r="B8" s="271" t="s">
        <v>15</v>
      </c>
      <c r="C8" s="6" t="s">
        <v>171</v>
      </c>
      <c r="D8" s="270" t="s">
        <v>172</v>
      </c>
      <c r="E8" s="273" t="s">
        <v>16</v>
      </c>
      <c r="F8" s="275" t="s">
        <v>17</v>
      </c>
      <c r="G8" s="275" t="s">
        <v>18</v>
      </c>
      <c r="H8" s="275" t="s">
        <v>19</v>
      </c>
      <c r="I8" s="269"/>
    </row>
    <row r="9" spans="1:9" ht="17.100000000000001" customHeight="1" x14ac:dyDescent="0.2">
      <c r="A9" s="7" t="s">
        <v>57</v>
      </c>
      <c r="B9" s="18">
        <v>2509.0792886327158</v>
      </c>
      <c r="C9" s="18">
        <v>2560.7066676244608</v>
      </c>
      <c r="D9" s="272">
        <v>2534.1918974519108</v>
      </c>
      <c r="E9" s="274">
        <v>-1</v>
      </c>
      <c r="F9" s="274">
        <v>1</v>
      </c>
      <c r="G9" s="274">
        <v>-26.514770172550016</v>
      </c>
      <c r="H9" s="274">
        <v>25.112608819194975</v>
      </c>
      <c r="I9" s="16"/>
    </row>
    <row r="10" spans="1:9" ht="17.100000000000001" customHeight="1" x14ac:dyDescent="0.2">
      <c r="A10" s="7" t="s">
        <v>58</v>
      </c>
      <c r="B10" s="18">
        <v>1721.1405420983508</v>
      </c>
      <c r="C10" s="18">
        <v>1758.5508125429449</v>
      </c>
      <c r="D10" s="18">
        <v>1740.7173581064203</v>
      </c>
      <c r="E10" s="8">
        <v>-1</v>
      </c>
      <c r="F10" s="8">
        <v>1.1000000000000001</v>
      </c>
      <c r="G10" s="8">
        <v>-17.833454436524562</v>
      </c>
      <c r="H10" s="8">
        <v>19.5768160080695</v>
      </c>
      <c r="I10" s="16"/>
    </row>
    <row r="11" spans="1:9" ht="17.100000000000001" customHeight="1" x14ac:dyDescent="0.2">
      <c r="A11" s="7" t="s">
        <v>21</v>
      </c>
      <c r="B11" s="18">
        <v>3604.4547101449275</v>
      </c>
      <c r="C11" s="18">
        <v>3738.7949748743722</v>
      </c>
      <c r="D11" s="18">
        <v>3731.6356821589211</v>
      </c>
      <c r="E11" s="8">
        <v>-0.2</v>
      </c>
      <c r="F11" s="8">
        <v>3.5</v>
      </c>
      <c r="G11" s="8">
        <v>-7.1592927154511017</v>
      </c>
      <c r="H11" s="8">
        <v>127.1809720139936</v>
      </c>
      <c r="I11" s="16"/>
    </row>
    <row r="12" spans="1:9" s="1" customFormat="1" ht="17.100000000000001" customHeight="1" x14ac:dyDescent="0.2">
      <c r="A12" s="19" t="s">
        <v>22</v>
      </c>
      <c r="B12" s="18">
        <v>3681.5244055068838</v>
      </c>
      <c r="C12" s="18">
        <v>3805.4165803108808</v>
      </c>
      <c r="D12" s="18">
        <v>3805.4165803108808</v>
      </c>
      <c r="E12" s="8">
        <v>0</v>
      </c>
      <c r="F12" s="8">
        <v>3.4</v>
      </c>
      <c r="G12" s="8">
        <v>0</v>
      </c>
      <c r="H12" s="8">
        <v>123.89217480399702</v>
      </c>
      <c r="I12" s="20"/>
    </row>
    <row r="13" spans="1:9" s="1" customFormat="1" ht="17.100000000000001" customHeight="1" x14ac:dyDescent="0.2">
      <c r="A13" s="19" t="s">
        <v>23</v>
      </c>
      <c r="B13" s="18">
        <v>1481.0517241379312</v>
      </c>
      <c r="C13" s="18">
        <v>1595.8</v>
      </c>
      <c r="D13" s="18">
        <v>1726.0422535211271</v>
      </c>
      <c r="E13" s="8">
        <v>8.1999999999999993</v>
      </c>
      <c r="F13" s="8">
        <v>16.5</v>
      </c>
      <c r="G13" s="8">
        <v>130.24225352112717</v>
      </c>
      <c r="H13" s="8">
        <v>244.99052938319596</v>
      </c>
      <c r="I13" s="20"/>
    </row>
    <row r="14" spans="1:9" ht="17.100000000000001" customHeight="1" x14ac:dyDescent="0.2">
      <c r="A14" s="7" t="s">
        <v>24</v>
      </c>
      <c r="B14" s="18">
        <v>7007.0636612672715</v>
      </c>
      <c r="C14" s="18">
        <v>6543.6141119822214</v>
      </c>
      <c r="D14" s="18">
        <v>6669.4970984072097</v>
      </c>
      <c r="E14" s="8">
        <v>1.9</v>
      </c>
      <c r="F14" s="8">
        <v>-4.8</v>
      </c>
      <c r="G14" s="8">
        <v>125.8829864249883</v>
      </c>
      <c r="H14" s="8">
        <v>-337.56656286006182</v>
      </c>
      <c r="I14" s="16"/>
    </row>
    <row r="15" spans="1:9" s="1" customFormat="1" ht="17.100000000000001" customHeight="1" x14ac:dyDescent="0.2">
      <c r="A15" s="19" t="s">
        <v>25</v>
      </c>
      <c r="B15" s="18">
        <v>2464.4320855614974</v>
      </c>
      <c r="C15" s="18">
        <v>2510.2710103871568</v>
      </c>
      <c r="D15" s="18">
        <v>2510.031466331026</v>
      </c>
      <c r="E15" s="8">
        <v>0</v>
      </c>
      <c r="F15" s="8">
        <v>1.9</v>
      </c>
      <c r="G15" s="8">
        <v>-0.23954405613085328</v>
      </c>
      <c r="H15" s="8">
        <v>45.59938076952858</v>
      </c>
      <c r="I15" s="20"/>
    </row>
    <row r="16" spans="1:9" s="1" customFormat="1" ht="17.100000000000001" customHeight="1" x14ac:dyDescent="0.2">
      <c r="A16" s="19" t="s">
        <v>26</v>
      </c>
      <c r="B16" s="18">
        <v>8308.7371284094388</v>
      </c>
      <c r="C16" s="18">
        <v>7527.6358470281075</v>
      </c>
      <c r="D16" s="18">
        <v>7684.7645161290338</v>
      </c>
      <c r="E16" s="8">
        <v>2.1</v>
      </c>
      <c r="F16" s="8">
        <v>-7.5</v>
      </c>
      <c r="G16" s="8">
        <v>157.12866910092634</v>
      </c>
      <c r="H16" s="8">
        <v>-623.97261228040497</v>
      </c>
      <c r="I16" s="20"/>
    </row>
    <row r="17" spans="1:9" ht="17.100000000000001" customHeight="1" x14ac:dyDescent="0.2">
      <c r="A17" s="7" t="s">
        <v>27</v>
      </c>
      <c r="B17" s="18">
        <v>989.91622768009836</v>
      </c>
      <c r="C17" s="18">
        <v>1094.9675650722629</v>
      </c>
      <c r="D17" s="18">
        <v>1102.4772142477404</v>
      </c>
      <c r="E17" s="8">
        <v>0.7</v>
      </c>
      <c r="F17" s="8">
        <v>11.4</v>
      </c>
      <c r="G17" s="8">
        <v>7.5096491754775343</v>
      </c>
      <c r="H17" s="8">
        <v>112.56098656764209</v>
      </c>
      <c r="I17" s="16"/>
    </row>
    <row r="18" spans="1:9" s="1" customFormat="1" ht="17.100000000000001" customHeight="1" x14ac:dyDescent="0.2">
      <c r="A18" s="21" t="s">
        <v>28</v>
      </c>
      <c r="B18" s="22">
        <v>1480.7316006600661</v>
      </c>
      <c r="C18" s="22">
        <v>1566.6482262030208</v>
      </c>
      <c r="D18" s="22">
        <v>1576.8401664210799</v>
      </c>
      <c r="E18" s="8">
        <v>0.7</v>
      </c>
      <c r="F18" s="8">
        <v>6.5</v>
      </c>
      <c r="G18" s="8">
        <v>10.191940218059017</v>
      </c>
      <c r="H18" s="8">
        <v>96.108565761013779</v>
      </c>
      <c r="I18" s="20"/>
    </row>
    <row r="19" spans="1:9" s="1" customFormat="1" ht="17.100000000000001" customHeight="1" x14ac:dyDescent="0.2">
      <c r="A19" s="21" t="s">
        <v>29</v>
      </c>
      <c r="B19" s="22">
        <v>1314.5190713101158</v>
      </c>
      <c r="C19" s="22">
        <v>1569.5840100882726</v>
      </c>
      <c r="D19" s="22">
        <v>1579.387699433865</v>
      </c>
      <c r="E19" s="8">
        <v>0.6</v>
      </c>
      <c r="F19" s="8">
        <v>20.100000000000001</v>
      </c>
      <c r="G19" s="8">
        <v>9.8036893455923746</v>
      </c>
      <c r="H19" s="8">
        <v>264.8686281237492</v>
      </c>
      <c r="I19" s="20"/>
    </row>
    <row r="20" spans="1:9" s="1" customFormat="1" ht="17.100000000000001" customHeight="1" x14ac:dyDescent="0.2">
      <c r="A20" s="21" t="s">
        <v>30</v>
      </c>
      <c r="B20" s="22">
        <v>462.12314759928881</v>
      </c>
      <c r="C20" s="22">
        <v>528.6532635852592</v>
      </c>
      <c r="D20" s="22">
        <v>529.77556285178241</v>
      </c>
      <c r="E20" s="8">
        <v>0.2</v>
      </c>
      <c r="F20" s="8">
        <v>14.6</v>
      </c>
      <c r="G20" s="8">
        <v>1.1222992665232141</v>
      </c>
      <c r="H20" s="8">
        <v>67.652415252493597</v>
      </c>
      <c r="I20" s="20"/>
    </row>
    <row r="21" spans="1:9" ht="17.100000000000001" customHeight="1" x14ac:dyDescent="0.2">
      <c r="A21" s="19" t="s">
        <v>31</v>
      </c>
      <c r="B21" s="18">
        <v>1074.0111086669599</v>
      </c>
      <c r="C21" s="18">
        <v>1033.5636102201083</v>
      </c>
      <c r="D21" s="18">
        <v>1033.6036500387124</v>
      </c>
      <c r="E21" s="8">
        <v>0</v>
      </c>
      <c r="F21" s="8">
        <v>-3.8</v>
      </c>
      <c r="G21" s="8">
        <v>4.0039818604100219E-2</v>
      </c>
      <c r="H21" s="8">
        <v>-40.407458628247468</v>
      </c>
      <c r="I21" s="16"/>
    </row>
    <row r="22" spans="1:9" s="1" customFormat="1" ht="17.100000000000001" customHeight="1" x14ac:dyDescent="0.2">
      <c r="A22" s="23" t="s">
        <v>32</v>
      </c>
      <c r="B22" s="18">
        <v>1657.3952601470992</v>
      </c>
      <c r="C22" s="18">
        <v>1546.7991008710314</v>
      </c>
      <c r="D22" s="18">
        <v>1546.7991008710314</v>
      </c>
      <c r="E22" s="8">
        <v>0</v>
      </c>
      <c r="F22" s="8">
        <v>-6.7</v>
      </c>
      <c r="G22" s="8">
        <v>0</v>
      </c>
      <c r="H22" s="8">
        <v>-110.59615927606774</v>
      </c>
      <c r="I22" s="20"/>
    </row>
    <row r="23" spans="1:9" s="1" customFormat="1" ht="17.100000000000001" customHeight="1" x14ac:dyDescent="0.2">
      <c r="A23" s="23" t="s">
        <v>33</v>
      </c>
      <c r="B23" s="18">
        <v>1528.6890394088666</v>
      </c>
      <c r="C23" s="18">
        <v>1279.6666229508194</v>
      </c>
      <c r="D23" s="18">
        <v>1279.6666229508194</v>
      </c>
      <c r="E23" s="8">
        <v>0</v>
      </c>
      <c r="F23" s="8">
        <v>-16.3</v>
      </c>
      <c r="G23" s="8">
        <v>0</v>
      </c>
      <c r="H23" s="8">
        <v>-249.02241645804725</v>
      </c>
      <c r="I23" s="20"/>
    </row>
    <row r="24" spans="1:9" s="1" customFormat="1" ht="17.100000000000001" customHeight="1" x14ac:dyDescent="0.2">
      <c r="A24" s="23" t="s">
        <v>34</v>
      </c>
      <c r="B24" s="18">
        <v>315.51751382670528</v>
      </c>
      <c r="C24" s="18">
        <v>477.10361384887534</v>
      </c>
      <c r="D24" s="18">
        <v>477.19509729593125</v>
      </c>
      <c r="E24" s="8">
        <v>0</v>
      </c>
      <c r="F24" s="8">
        <v>51.2</v>
      </c>
      <c r="G24" s="8">
        <v>9.1483447055907163E-2</v>
      </c>
      <c r="H24" s="8">
        <v>161.67758346922597</v>
      </c>
      <c r="I24" s="20"/>
    </row>
    <row r="25" spans="1:9" ht="17.100000000000001" customHeight="1" x14ac:dyDescent="0.2">
      <c r="A25" s="19" t="s">
        <v>35</v>
      </c>
      <c r="B25" s="18">
        <v>786.62576050884945</v>
      </c>
      <c r="C25" s="18">
        <v>1023.4088566243194</v>
      </c>
      <c r="D25" s="18">
        <v>1039.7511410562922</v>
      </c>
      <c r="E25" s="8">
        <v>1.6</v>
      </c>
      <c r="F25" s="8">
        <v>32.200000000000003</v>
      </c>
      <c r="G25" s="8">
        <v>16.342284431972871</v>
      </c>
      <c r="H25" s="8">
        <v>253.12538054744277</v>
      </c>
      <c r="I25" s="16"/>
    </row>
    <row r="26" spans="1:9" s="1" customFormat="1" ht="17.100000000000001" customHeight="1" x14ac:dyDescent="0.2">
      <c r="A26" s="23" t="s">
        <v>32</v>
      </c>
      <c r="B26" s="18">
        <v>1271.8996917904176</v>
      </c>
      <c r="C26" s="18">
        <v>1641.4845548152634</v>
      </c>
      <c r="D26" s="18">
        <v>1685.4762043795622</v>
      </c>
      <c r="E26" s="8">
        <v>2.7</v>
      </c>
      <c r="F26" s="8">
        <v>32.5</v>
      </c>
      <c r="G26" s="8">
        <v>43.991649564298768</v>
      </c>
      <c r="H26" s="8">
        <v>413.57651258914461</v>
      </c>
      <c r="I26" s="20"/>
    </row>
    <row r="27" spans="1:9" s="1" customFormat="1" ht="17.100000000000001" customHeight="1" x14ac:dyDescent="0.2">
      <c r="A27" s="23" t="s">
        <v>33</v>
      </c>
      <c r="B27" s="18">
        <v>1177.7850109409189</v>
      </c>
      <c r="C27" s="18">
        <v>1833.5809146877748</v>
      </c>
      <c r="D27" s="18">
        <v>1852.2464692482915</v>
      </c>
      <c r="E27" s="8">
        <v>1</v>
      </c>
      <c r="F27" s="8">
        <v>57.3</v>
      </c>
      <c r="G27" s="8">
        <v>18.665554560516739</v>
      </c>
      <c r="H27" s="8">
        <v>674.4614583073726</v>
      </c>
      <c r="I27" s="20"/>
    </row>
    <row r="28" spans="1:9" s="1" customFormat="1" ht="17.100000000000001" customHeight="1" x14ac:dyDescent="0.2">
      <c r="A28" s="23" t="s">
        <v>34</v>
      </c>
      <c r="B28" s="18">
        <v>516.74798720635272</v>
      </c>
      <c r="C28" s="18">
        <v>549.78802292962564</v>
      </c>
      <c r="D28" s="18">
        <v>551.53953317854086</v>
      </c>
      <c r="E28" s="8">
        <v>0.3</v>
      </c>
      <c r="F28" s="8">
        <v>6.7</v>
      </c>
      <c r="G28" s="8">
        <v>1.7515102489152241</v>
      </c>
      <c r="H28" s="8">
        <v>34.791545972188146</v>
      </c>
      <c r="I28" s="20"/>
    </row>
    <row r="29" spans="1:9" ht="17.100000000000001" customHeight="1" x14ac:dyDescent="0.2">
      <c r="A29" s="19" t="s">
        <v>36</v>
      </c>
      <c r="B29" s="18">
        <v>1373.1150052835505</v>
      </c>
      <c r="C29" s="18">
        <v>1383.2508886810103</v>
      </c>
      <c r="D29" s="18">
        <v>1379.6125488735806</v>
      </c>
      <c r="E29" s="8">
        <v>-0.3</v>
      </c>
      <c r="F29" s="8">
        <v>0.5</v>
      </c>
      <c r="G29" s="8">
        <v>-3.638339807429702</v>
      </c>
      <c r="H29" s="8">
        <v>6.4975435900300909</v>
      </c>
      <c r="I29" s="16"/>
    </row>
    <row r="30" spans="1:9" s="1" customFormat="1" ht="17.100000000000001" customHeight="1" x14ac:dyDescent="0.2">
      <c r="A30" s="23" t="s">
        <v>32</v>
      </c>
      <c r="B30" s="18">
        <v>1500.5653688524587</v>
      </c>
      <c r="C30" s="18">
        <v>1527.6673293571903</v>
      </c>
      <c r="D30" s="18">
        <v>1518.6011421041073</v>
      </c>
      <c r="E30" s="8">
        <v>-0.6</v>
      </c>
      <c r="F30" s="8">
        <v>1.2</v>
      </c>
      <c r="G30" s="8">
        <v>-9.0661872530829442</v>
      </c>
      <c r="H30" s="8">
        <v>18.035773251648607</v>
      </c>
      <c r="I30" s="20"/>
    </row>
    <row r="31" spans="1:9" s="1" customFormat="1" ht="17.100000000000001" customHeight="1" x14ac:dyDescent="0.2">
      <c r="A31" s="23" t="s">
        <v>33</v>
      </c>
      <c r="B31" s="18">
        <v>724.98795180722891</v>
      </c>
      <c r="C31" s="18">
        <v>616.54216867469893</v>
      </c>
      <c r="D31" s="18">
        <v>724.86746987951813</v>
      </c>
      <c r="E31" s="8">
        <v>17.600000000000001</v>
      </c>
      <c r="F31" s="8">
        <v>0</v>
      </c>
      <c r="G31" s="8">
        <v>108.3253012048192</v>
      </c>
      <c r="H31" s="8">
        <v>-0.12048192771078448</v>
      </c>
      <c r="I31" s="20"/>
    </row>
    <row r="32" spans="1:9" s="1" customFormat="1" ht="17.100000000000001" customHeight="1" x14ac:dyDescent="0.2">
      <c r="A32" s="23" t="s">
        <v>34</v>
      </c>
      <c r="B32" s="18">
        <v>559.24050632911394</v>
      </c>
      <c r="C32" s="18">
        <v>575.73619631901852</v>
      </c>
      <c r="D32" s="18">
        <v>575.73619631901852</v>
      </c>
      <c r="E32" s="8">
        <v>0</v>
      </c>
      <c r="F32" s="8">
        <v>2.9</v>
      </c>
      <c r="G32" s="8">
        <v>0</v>
      </c>
      <c r="H32" s="8">
        <v>16.495689989904577</v>
      </c>
      <c r="I32" s="20"/>
    </row>
    <row r="33" spans="1:9" s="1" customFormat="1" ht="17.100000000000001" customHeight="1" x14ac:dyDescent="0.2">
      <c r="A33" s="7" t="s">
        <v>37</v>
      </c>
      <c r="B33" s="18">
        <v>395.23693379790939</v>
      </c>
      <c r="C33" s="18">
        <v>670.8851351351351</v>
      </c>
      <c r="D33" s="18">
        <v>677.59172781854579</v>
      </c>
      <c r="E33" s="8">
        <v>1</v>
      </c>
      <c r="F33" s="8">
        <v>71.400000000000006</v>
      </c>
      <c r="G33" s="8">
        <v>6.7065926834106904</v>
      </c>
      <c r="H33" s="8">
        <v>282.3547940206364</v>
      </c>
      <c r="I33" s="20"/>
    </row>
    <row r="34" spans="1:9" ht="17.100000000000001" customHeight="1" x14ac:dyDescent="0.2">
      <c r="A34" s="7" t="s">
        <v>38</v>
      </c>
      <c r="B34" s="18">
        <v>1142.8548895899055</v>
      </c>
      <c r="C34" s="18">
        <v>1563.8903394255874</v>
      </c>
      <c r="D34" s="18">
        <v>1484.3376623376623</v>
      </c>
      <c r="E34" s="8">
        <v>-5.0999999999999996</v>
      </c>
      <c r="F34" s="8">
        <v>29.9</v>
      </c>
      <c r="G34" s="8">
        <v>-79.552677087925076</v>
      </c>
      <c r="H34" s="8">
        <v>341.48277274775683</v>
      </c>
      <c r="I34" s="16"/>
    </row>
    <row r="35" spans="1:9" ht="17.100000000000001" customHeight="1" x14ac:dyDescent="0.2">
      <c r="A35" s="7" t="s">
        <v>39</v>
      </c>
      <c r="B35" s="18">
        <v>582.47659574468094</v>
      </c>
      <c r="C35" s="18">
        <v>896.5</v>
      </c>
      <c r="D35" s="18">
        <v>896.38524590163934</v>
      </c>
      <c r="E35" s="8">
        <v>0</v>
      </c>
      <c r="F35" s="8">
        <v>53.9</v>
      </c>
      <c r="G35" s="8">
        <v>-0.11475409836066319</v>
      </c>
      <c r="H35" s="8">
        <v>313.9086501569584</v>
      </c>
      <c r="I35" s="16"/>
    </row>
    <row r="36" spans="1:9" ht="17.100000000000001" customHeight="1" x14ac:dyDescent="0.2">
      <c r="A36" s="7" t="s">
        <v>40</v>
      </c>
      <c r="B36" s="18">
        <v>4367.1440963517125</v>
      </c>
      <c r="C36" s="18">
        <v>5319.334682289069</v>
      </c>
      <c r="D36" s="18">
        <v>5338.4867163917324</v>
      </c>
      <c r="E36" s="8">
        <v>0.4</v>
      </c>
      <c r="F36" s="8">
        <v>22.2</v>
      </c>
      <c r="G36" s="8">
        <v>19.152034102663492</v>
      </c>
      <c r="H36" s="8">
        <v>971.34262004001994</v>
      </c>
      <c r="I36" s="16"/>
    </row>
    <row r="37" spans="1:9" ht="17.100000000000001" customHeight="1" x14ac:dyDescent="0.2">
      <c r="A37" s="19" t="s">
        <v>41</v>
      </c>
      <c r="B37" s="18">
        <v>5686.3275227669956</v>
      </c>
      <c r="C37" s="18">
        <v>5471.2352967120205</v>
      </c>
      <c r="D37" s="18">
        <v>5461.0539838400728</v>
      </c>
      <c r="E37" s="8">
        <v>-0.2</v>
      </c>
      <c r="F37" s="8">
        <v>-4</v>
      </c>
      <c r="G37" s="8">
        <v>-10.181312871947739</v>
      </c>
      <c r="H37" s="8">
        <v>-225.27353892692281</v>
      </c>
      <c r="I37" s="16"/>
    </row>
    <row r="38" spans="1:9" ht="17.100000000000001" customHeight="1" x14ac:dyDescent="0.2">
      <c r="A38" s="19" t="s">
        <v>42</v>
      </c>
      <c r="B38" s="18">
        <v>4049.5481146163902</v>
      </c>
      <c r="C38" s="18">
        <v>5348.3926788806857</v>
      </c>
      <c r="D38" s="18">
        <v>5375.5776876933451</v>
      </c>
      <c r="E38" s="8">
        <v>0.5</v>
      </c>
      <c r="F38" s="8">
        <v>32.700000000000003</v>
      </c>
      <c r="G38" s="8">
        <v>27.185008812659362</v>
      </c>
      <c r="H38" s="8">
        <v>1326.0295730769549</v>
      </c>
      <c r="I38" s="16"/>
    </row>
    <row r="39" spans="1:9" ht="17.100000000000001" customHeight="1" x14ac:dyDescent="0.2">
      <c r="A39" s="19" t="s">
        <v>43</v>
      </c>
      <c r="B39" s="18">
        <v>2734.2956682337144</v>
      </c>
      <c r="C39" s="18">
        <v>3577.5188059701495</v>
      </c>
      <c r="D39" s="18">
        <v>3596.7008955223882</v>
      </c>
      <c r="E39" s="8">
        <v>0.5</v>
      </c>
      <c r="F39" s="8">
        <v>31.5</v>
      </c>
      <c r="G39" s="8">
        <v>19.182089552238722</v>
      </c>
      <c r="H39" s="8">
        <v>862.40522728867381</v>
      </c>
      <c r="I39" s="16"/>
    </row>
    <row r="40" spans="1:9" ht="17.100000000000001" customHeight="1" x14ac:dyDescent="0.2">
      <c r="A40" s="7" t="s">
        <v>44</v>
      </c>
      <c r="B40" s="18">
        <v>3524.7077171927458</v>
      </c>
      <c r="C40" s="18">
        <v>3031.7806384717655</v>
      </c>
      <c r="D40" s="18">
        <v>3029.2096477218888</v>
      </c>
      <c r="E40" s="8">
        <v>-0.1</v>
      </c>
      <c r="F40" s="8">
        <v>-14.1</v>
      </c>
      <c r="G40" s="8">
        <v>-2.5709907498767279</v>
      </c>
      <c r="H40" s="8">
        <v>-495.49806947085699</v>
      </c>
      <c r="I40" s="16"/>
    </row>
    <row r="41" spans="1:9" ht="17.100000000000001" customHeight="1" x14ac:dyDescent="0.2">
      <c r="A41" s="7" t="s">
        <v>45</v>
      </c>
      <c r="B41" s="18">
        <v>2410.4700222057736</v>
      </c>
      <c r="C41" s="18">
        <v>2858.1343097836493</v>
      </c>
      <c r="D41" s="18">
        <v>2854.8065828052586</v>
      </c>
      <c r="E41" s="8">
        <v>-0.1</v>
      </c>
      <c r="F41" s="8">
        <v>18.399999999999999</v>
      </c>
      <c r="G41" s="8">
        <v>-3.3277269783907286</v>
      </c>
      <c r="H41" s="8">
        <v>444.33656059948498</v>
      </c>
      <c r="I41" s="16"/>
    </row>
    <row r="42" spans="1:9" ht="17.100000000000001" customHeight="1" x14ac:dyDescent="0.2">
      <c r="A42" s="295" t="s">
        <v>46</v>
      </c>
      <c r="B42" s="296">
        <v>3709</v>
      </c>
      <c r="C42" s="296">
        <v>3723</v>
      </c>
      <c r="D42" s="296">
        <v>3730</v>
      </c>
      <c r="E42" s="297">
        <v>0.2</v>
      </c>
      <c r="F42" s="297">
        <v>0.6</v>
      </c>
      <c r="G42" s="297">
        <v>7</v>
      </c>
      <c r="H42" s="297">
        <v>21</v>
      </c>
      <c r="I42" s="16"/>
    </row>
    <row r="43" spans="1:9" ht="17.100000000000001" customHeight="1" x14ac:dyDescent="0.2">
      <c r="A43" s="539" t="s">
        <v>47</v>
      </c>
      <c r="B43" s="541" t="s">
        <v>11</v>
      </c>
      <c r="C43" s="541"/>
      <c r="D43" s="541"/>
      <c r="E43" s="539" t="s">
        <v>12</v>
      </c>
      <c r="F43" s="539"/>
      <c r="G43" s="539"/>
      <c r="H43" s="539"/>
      <c r="I43" s="16"/>
    </row>
    <row r="44" spans="1:9" ht="17.100000000000001" customHeight="1" x14ac:dyDescent="0.2">
      <c r="A44" s="540"/>
      <c r="B44" s="24" t="s">
        <v>48</v>
      </c>
      <c r="C44" s="542" t="s">
        <v>49</v>
      </c>
      <c r="D44" s="542"/>
      <c r="E44" s="540" t="s">
        <v>13</v>
      </c>
      <c r="F44" s="540"/>
      <c r="G44" s="540" t="s">
        <v>14</v>
      </c>
      <c r="H44" s="540"/>
      <c r="I44" s="16"/>
    </row>
    <row r="45" spans="1:9" ht="33.6" customHeight="1" x14ac:dyDescent="0.2">
      <c r="A45" s="540"/>
      <c r="B45" s="6" t="s">
        <v>15</v>
      </c>
      <c r="C45" s="6" t="s">
        <v>171</v>
      </c>
      <c r="D45" s="270" t="s">
        <v>172</v>
      </c>
      <c r="E45" s="17" t="s">
        <v>16</v>
      </c>
      <c r="F45" s="17" t="s">
        <v>17</v>
      </c>
      <c r="G45" s="17" t="s">
        <v>18</v>
      </c>
      <c r="H45" s="17" t="s">
        <v>19</v>
      </c>
      <c r="I45" s="16"/>
    </row>
    <row r="46" spans="1:9" ht="17.100000000000001" customHeight="1" x14ac:dyDescent="0.2">
      <c r="A46" s="25" t="s">
        <v>50</v>
      </c>
      <c r="B46" s="26">
        <v>2271</v>
      </c>
      <c r="C46" s="26">
        <v>2280</v>
      </c>
      <c r="D46" s="26">
        <v>2336</v>
      </c>
      <c r="E46" s="27">
        <v>2.5</v>
      </c>
      <c r="F46" s="27">
        <v>2.9</v>
      </c>
      <c r="G46" s="27">
        <v>56</v>
      </c>
      <c r="H46" s="27">
        <v>65</v>
      </c>
      <c r="I46" s="16"/>
    </row>
    <row r="47" spans="1:9" ht="17.100000000000001" customHeight="1" x14ac:dyDescent="0.2">
      <c r="A47" s="28" t="s">
        <v>51</v>
      </c>
      <c r="B47" s="29">
        <v>1399</v>
      </c>
      <c r="C47" s="29">
        <v>1405</v>
      </c>
      <c r="D47" s="29">
        <v>1411</v>
      </c>
      <c r="E47" s="30">
        <v>0.4</v>
      </c>
      <c r="F47" s="30">
        <v>0.9</v>
      </c>
      <c r="G47" s="30">
        <v>6</v>
      </c>
      <c r="H47" s="30">
        <v>12</v>
      </c>
      <c r="I47" s="16"/>
    </row>
    <row r="48" spans="1:9" ht="17.100000000000001" customHeight="1" x14ac:dyDescent="0.2">
      <c r="A48" s="28" t="s">
        <v>52</v>
      </c>
      <c r="B48" s="29">
        <v>2340</v>
      </c>
      <c r="C48" s="29">
        <v>2421</v>
      </c>
      <c r="D48" s="29">
        <v>2393</v>
      </c>
      <c r="E48" s="30">
        <v>-1.2</v>
      </c>
      <c r="F48" s="30">
        <v>2.2999999999999998</v>
      </c>
      <c r="G48" s="30">
        <v>-28</v>
      </c>
      <c r="H48" s="30">
        <v>53</v>
      </c>
      <c r="I48" s="16"/>
    </row>
    <row r="49" spans="1:9" ht="17.100000000000001" customHeight="1" x14ac:dyDescent="0.2">
      <c r="A49" s="28" t="s">
        <v>53</v>
      </c>
      <c r="B49" s="29">
        <v>3812</v>
      </c>
      <c r="C49" s="29">
        <v>3839</v>
      </c>
      <c r="D49" s="29">
        <v>3840</v>
      </c>
      <c r="E49" s="30">
        <v>0</v>
      </c>
      <c r="F49" s="30">
        <v>0.7</v>
      </c>
      <c r="G49" s="30">
        <v>1</v>
      </c>
      <c r="H49" s="30">
        <v>28</v>
      </c>
      <c r="I49" s="16"/>
    </row>
    <row r="50" spans="1:9" ht="17.100000000000001" customHeight="1" x14ac:dyDescent="0.2">
      <c r="A50" s="28" t="s">
        <v>54</v>
      </c>
      <c r="B50" s="29">
        <v>2803</v>
      </c>
      <c r="C50" s="29">
        <v>2893</v>
      </c>
      <c r="D50" s="29">
        <v>3092</v>
      </c>
      <c r="E50" s="30">
        <v>6.9</v>
      </c>
      <c r="F50" s="30">
        <v>10.3</v>
      </c>
      <c r="G50" s="30">
        <v>199</v>
      </c>
      <c r="H50" s="30">
        <v>289</v>
      </c>
      <c r="I50" s="16"/>
    </row>
    <row r="51" spans="1:9" ht="17.100000000000001" customHeight="1" x14ac:dyDescent="0.2">
      <c r="A51" s="28" t="s">
        <v>55</v>
      </c>
      <c r="B51" s="29">
        <v>2848</v>
      </c>
      <c r="C51" s="29">
        <v>2933</v>
      </c>
      <c r="D51" s="29">
        <v>2891</v>
      </c>
      <c r="E51" s="30">
        <v>-1.4</v>
      </c>
      <c r="F51" s="30">
        <v>1.5</v>
      </c>
      <c r="G51" s="30">
        <v>-42</v>
      </c>
      <c r="H51" s="30">
        <v>43</v>
      </c>
      <c r="I51" s="16"/>
    </row>
    <row r="52" spans="1:9" ht="17.100000000000001" customHeight="1" x14ac:dyDescent="0.2">
      <c r="A52" s="298" t="s">
        <v>46</v>
      </c>
      <c r="B52" s="299">
        <v>2741</v>
      </c>
      <c r="C52" s="299">
        <v>2817</v>
      </c>
      <c r="D52" s="299">
        <v>2980</v>
      </c>
      <c r="E52" s="300">
        <v>5.8</v>
      </c>
      <c r="F52" s="300">
        <v>8.6999999999999993</v>
      </c>
      <c r="G52" s="300">
        <v>163</v>
      </c>
      <c r="H52" s="300">
        <v>239</v>
      </c>
      <c r="I52" s="16"/>
    </row>
    <row r="53" spans="1:9" ht="17.100000000000001" customHeight="1" x14ac:dyDescent="0.2">
      <c r="A53" s="31" t="s">
        <v>59</v>
      </c>
      <c r="B53" s="32">
        <v>3661.4646565392195</v>
      </c>
      <c r="C53" s="32">
        <v>3678.7681830571273</v>
      </c>
      <c r="D53" s="32">
        <v>3692.670545860582</v>
      </c>
      <c r="E53" s="33">
        <v>0.4</v>
      </c>
      <c r="F53" s="33">
        <v>0.9</v>
      </c>
      <c r="G53" s="33">
        <v>13.902362803454707</v>
      </c>
      <c r="H53" s="33">
        <v>31.20588932136252</v>
      </c>
      <c r="I53" s="16"/>
    </row>
    <row r="54" spans="1:9" ht="17.100000000000001" customHeight="1" x14ac:dyDescent="0.2">
      <c r="A54" s="15" t="s">
        <v>60</v>
      </c>
      <c r="B54" s="34"/>
      <c r="C54" s="34"/>
      <c r="D54" s="34"/>
      <c r="E54" s="35"/>
      <c r="F54" s="36"/>
      <c r="G54" s="35"/>
      <c r="H54" s="36"/>
      <c r="I54" s="16"/>
    </row>
    <row r="55" spans="1:9" ht="13.35" customHeight="1" x14ac:dyDescent="0.2">
      <c r="A55" s="15" t="s">
        <v>6</v>
      </c>
      <c r="B55" s="16"/>
      <c r="C55" s="16"/>
      <c r="D55" s="16"/>
      <c r="E55" s="16"/>
      <c r="F55" s="16"/>
      <c r="G55" s="16"/>
      <c r="H55" s="16"/>
      <c r="I55" s="16"/>
    </row>
    <row r="56" spans="1:9" ht="13.35" customHeight="1" x14ac:dyDescent="0.2">
      <c r="A56" s="15" t="s">
        <v>170</v>
      </c>
      <c r="B56" s="16"/>
      <c r="C56" s="16"/>
      <c r="D56" s="16"/>
      <c r="E56" s="16"/>
      <c r="F56" s="16"/>
      <c r="G56" s="16"/>
      <c r="H56" s="16"/>
      <c r="I56" s="16"/>
    </row>
    <row r="57" spans="1:9" ht="20.100000000000001" customHeight="1" x14ac:dyDescent="0.2">
      <c r="A57" s="16"/>
      <c r="B57" s="16"/>
      <c r="C57" s="16"/>
      <c r="D57" s="16"/>
      <c r="E57" s="16"/>
      <c r="F57" s="16"/>
      <c r="G57" s="16"/>
      <c r="H57" s="16"/>
      <c r="I57" s="16"/>
    </row>
    <row r="58" spans="1:9" ht="20.100000000000001" customHeight="1" x14ac:dyDescent="0.2">
      <c r="A58" s="16"/>
      <c r="B58" s="16"/>
      <c r="C58" s="16"/>
      <c r="D58" s="16"/>
      <c r="E58" s="16"/>
      <c r="F58" s="16"/>
      <c r="G58" s="16"/>
      <c r="H58" s="16"/>
      <c r="I58" s="16"/>
    </row>
    <row r="59" spans="1:9" ht="20.100000000000001" customHeight="1" x14ac:dyDescent="0.2">
      <c r="A59" s="16"/>
      <c r="B59" s="16"/>
      <c r="C59" s="16"/>
      <c r="D59" s="16"/>
      <c r="E59" s="16"/>
      <c r="F59" s="16"/>
      <c r="G59" s="16"/>
      <c r="H59" s="16"/>
      <c r="I59" s="16"/>
    </row>
    <row r="60" spans="1:9" ht="20.100000000000001" customHeight="1" x14ac:dyDescent="0.2">
      <c r="A60" s="16"/>
      <c r="B60" s="16"/>
      <c r="C60" s="16"/>
      <c r="D60" s="16"/>
      <c r="E60" s="16"/>
      <c r="F60" s="16"/>
      <c r="G60" s="16"/>
      <c r="H60" s="16"/>
      <c r="I60" s="16"/>
    </row>
    <row r="61" spans="1:9" ht="20.100000000000001" customHeight="1" x14ac:dyDescent="0.2">
      <c r="A61" s="16"/>
      <c r="B61" s="16"/>
      <c r="C61" s="16"/>
      <c r="D61" s="16"/>
      <c r="E61" s="16"/>
      <c r="F61" s="16"/>
      <c r="G61" s="16"/>
      <c r="H61" s="16"/>
      <c r="I61" s="16"/>
    </row>
    <row r="62" spans="1:9" ht="20.100000000000001" customHeight="1" x14ac:dyDescent="0.2">
      <c r="A62" s="16"/>
      <c r="B62" s="16"/>
      <c r="C62" s="16"/>
      <c r="D62" s="16"/>
      <c r="E62" s="16"/>
      <c r="F62" s="16"/>
      <c r="G62" s="16"/>
      <c r="H62" s="16"/>
      <c r="I62" s="16"/>
    </row>
    <row r="63" spans="1:9" ht="20.100000000000001" customHeight="1" x14ac:dyDescent="0.2">
      <c r="A63" s="16"/>
      <c r="B63" s="16"/>
      <c r="C63" s="16"/>
      <c r="D63" s="16"/>
      <c r="E63" s="16"/>
      <c r="F63" s="16"/>
      <c r="G63" s="16"/>
      <c r="H63" s="16"/>
      <c r="I63" s="16"/>
    </row>
    <row r="64" spans="1:9" ht="20.100000000000001" customHeight="1" x14ac:dyDescent="0.2">
      <c r="A64" s="16"/>
      <c r="B64" s="16"/>
      <c r="C64" s="16"/>
      <c r="D64" s="16"/>
      <c r="E64" s="16"/>
      <c r="F64" s="16"/>
      <c r="G64" s="16"/>
      <c r="H64" s="16"/>
      <c r="I64" s="16"/>
    </row>
    <row r="65" spans="1:9" ht="20.100000000000001" customHeight="1" x14ac:dyDescent="0.2">
      <c r="A65" s="16"/>
      <c r="B65" s="16"/>
      <c r="C65" s="16"/>
      <c r="D65" s="16"/>
      <c r="E65" s="16"/>
      <c r="F65" s="16"/>
      <c r="G65" s="16"/>
      <c r="H65" s="16"/>
      <c r="I65" s="16"/>
    </row>
    <row r="66" spans="1:9" ht="20.100000000000001" customHeight="1" x14ac:dyDescent="0.2">
      <c r="A66" s="16"/>
      <c r="B66" s="16"/>
      <c r="C66" s="16"/>
      <c r="D66" s="16"/>
      <c r="E66" s="16"/>
      <c r="F66" s="16"/>
      <c r="G66" s="16"/>
      <c r="H66" s="16"/>
      <c r="I66" s="16"/>
    </row>
    <row r="67" spans="1:9" ht="20.100000000000001" customHeight="1" x14ac:dyDescent="0.2">
      <c r="A67" s="16"/>
      <c r="B67" s="16"/>
      <c r="C67" s="16"/>
      <c r="D67" s="16"/>
      <c r="E67" s="16"/>
      <c r="F67" s="16"/>
      <c r="G67" s="16"/>
      <c r="H67" s="16"/>
      <c r="I67" s="16"/>
    </row>
    <row r="73" spans="1:9" ht="20.100000000000001" customHeight="1" x14ac:dyDescent="0.2">
      <c r="I73" s="2" t="s">
        <v>61</v>
      </c>
    </row>
  </sheetData>
  <mergeCells count="13">
    <mergeCell ref="A1:H1"/>
    <mergeCell ref="A6:A8"/>
    <mergeCell ref="B6:D6"/>
    <mergeCell ref="E6:H6"/>
    <mergeCell ref="C7:D7"/>
    <mergeCell ref="E7:F7"/>
    <mergeCell ref="G7:H7"/>
    <mergeCell ref="A43:A45"/>
    <mergeCell ref="B43:D43"/>
    <mergeCell ref="E43:H43"/>
    <mergeCell ref="C44:D44"/>
    <mergeCell ref="E44:F44"/>
    <mergeCell ref="G44:H44"/>
  </mergeCells>
  <printOptions gridLines="1" gridLinesSet="0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P56"/>
  <sheetViews>
    <sheetView workbookViewId="0">
      <pane xSplit="1" ySplit="7" topLeftCell="B8" activePane="bottomRight" state="frozen"/>
      <selection activeCell="U24" sqref="U24"/>
      <selection pane="topRight" activeCell="U24" sqref="U24"/>
      <selection pane="bottomLeft" activeCell="U24" sqref="U24"/>
      <selection pane="bottomRight" activeCell="M44" sqref="M44"/>
    </sheetView>
  </sheetViews>
  <sheetFormatPr defaultColWidth="11.42578125" defaultRowHeight="20.100000000000001" customHeight="1" x14ac:dyDescent="0.2"/>
  <cols>
    <col min="1" max="1" width="23.5703125" style="1" customWidth="1"/>
    <col min="2" max="2" width="16.140625" style="1" customWidth="1"/>
    <col min="3" max="3" width="14.5703125" style="1" customWidth="1"/>
    <col min="4" max="5" width="12.85546875" style="1" customWidth="1"/>
    <col min="6" max="6" width="13.140625" style="1" customWidth="1"/>
    <col min="7" max="7" width="10.85546875" style="1" customWidth="1"/>
    <col min="8" max="9" width="11.28515625" style="1" customWidth="1"/>
    <col min="10" max="10" width="12.28515625" style="1" customWidth="1"/>
    <col min="11" max="224" width="11.42578125" style="1" customWidth="1"/>
  </cols>
  <sheetData>
    <row r="1" spans="1:11" ht="35.25" customHeight="1" x14ac:dyDescent="0.2">
      <c r="A1" s="566"/>
      <c r="B1" s="566"/>
      <c r="C1" s="566"/>
      <c r="D1" s="566"/>
      <c r="E1" s="566"/>
      <c r="F1" s="566"/>
      <c r="G1" s="566"/>
      <c r="H1" s="566"/>
      <c r="I1" s="566"/>
      <c r="J1" s="566"/>
      <c r="K1" s="143"/>
    </row>
    <row r="2" spans="1:11" ht="15.6" customHeight="1" x14ac:dyDescent="0.2">
      <c r="A2" s="566"/>
      <c r="B2" s="566"/>
      <c r="C2" s="566"/>
      <c r="D2" s="566"/>
      <c r="E2" s="566"/>
      <c r="F2" s="566"/>
      <c r="G2" s="566"/>
      <c r="H2" s="566"/>
      <c r="I2" s="566"/>
      <c r="J2" s="566"/>
      <c r="K2" s="16"/>
    </row>
    <row r="3" spans="1:11" ht="15.6" customHeight="1" x14ac:dyDescent="0.2">
      <c r="A3" s="566"/>
      <c r="B3" s="566"/>
      <c r="C3" s="566"/>
      <c r="D3" s="566"/>
      <c r="E3" s="566"/>
      <c r="F3" s="566"/>
      <c r="G3" s="566"/>
      <c r="H3" s="566"/>
      <c r="I3" s="566"/>
      <c r="J3" s="566"/>
      <c r="K3" s="16"/>
    </row>
    <row r="4" spans="1:11" ht="15.6" customHeight="1" x14ac:dyDescent="0.2">
      <c r="A4" s="566"/>
      <c r="B4" s="566"/>
      <c r="C4" s="566"/>
      <c r="D4" s="566"/>
      <c r="E4" s="566"/>
      <c r="F4" s="566"/>
      <c r="G4" s="566"/>
      <c r="H4" s="566"/>
      <c r="I4" s="566"/>
      <c r="J4" s="566"/>
      <c r="K4" s="20"/>
    </row>
    <row r="5" spans="1:11" ht="20.100000000000001" customHeight="1" x14ac:dyDescent="0.2">
      <c r="A5" s="591" t="s">
        <v>63</v>
      </c>
      <c r="B5" s="593" t="s">
        <v>64</v>
      </c>
      <c r="C5" s="593"/>
      <c r="D5" s="593"/>
      <c r="E5" s="591" t="s">
        <v>65</v>
      </c>
      <c r="F5" s="591"/>
      <c r="G5" s="591"/>
      <c r="H5" s="593" t="s">
        <v>66</v>
      </c>
      <c r="I5" s="593"/>
      <c r="J5" s="593"/>
      <c r="K5" s="20"/>
    </row>
    <row r="6" spans="1:11" ht="20.100000000000001" customHeight="1" x14ac:dyDescent="0.2">
      <c r="A6" s="591"/>
      <c r="B6" s="164" t="s">
        <v>2</v>
      </c>
      <c r="C6" s="164" t="s">
        <v>4</v>
      </c>
      <c r="D6" s="164" t="s">
        <v>67</v>
      </c>
      <c r="E6" s="164" t="s">
        <v>2</v>
      </c>
      <c r="F6" s="164" t="s">
        <v>4</v>
      </c>
      <c r="G6" s="164" t="s">
        <v>67</v>
      </c>
      <c r="H6" s="164" t="s">
        <v>2</v>
      </c>
      <c r="I6" s="164" t="s">
        <v>4</v>
      </c>
      <c r="J6" s="164" t="s">
        <v>67</v>
      </c>
      <c r="K6" s="20"/>
    </row>
    <row r="7" spans="1:11" ht="20.100000000000001" customHeight="1" x14ac:dyDescent="0.2">
      <c r="A7" s="591"/>
      <c r="B7" s="164" t="s">
        <v>68</v>
      </c>
      <c r="C7" s="164" t="s">
        <v>69</v>
      </c>
      <c r="D7" s="164" t="s">
        <v>70</v>
      </c>
      <c r="E7" s="164" t="s">
        <v>71</v>
      </c>
      <c r="F7" s="164" t="s">
        <v>72</v>
      </c>
      <c r="G7" s="164" t="s">
        <v>73</v>
      </c>
      <c r="H7" s="164" t="s">
        <v>74</v>
      </c>
      <c r="I7" s="164" t="s">
        <v>75</v>
      </c>
      <c r="J7" s="164" t="s">
        <v>76</v>
      </c>
      <c r="K7" s="20"/>
    </row>
    <row r="8" spans="1:11" ht="15.6" hidden="1" customHeight="1" x14ac:dyDescent="0.2">
      <c r="A8" s="106" t="s">
        <v>77</v>
      </c>
      <c r="B8" s="181">
        <v>0</v>
      </c>
      <c r="C8" s="181">
        <v>0</v>
      </c>
      <c r="D8" s="181">
        <v>0</v>
      </c>
      <c r="E8" s="182">
        <v>0</v>
      </c>
      <c r="F8" s="182">
        <v>0</v>
      </c>
      <c r="G8" s="181">
        <v>0</v>
      </c>
      <c r="H8" s="181">
        <v>0</v>
      </c>
      <c r="I8" s="181">
        <v>0</v>
      </c>
      <c r="J8" s="181">
        <v>0</v>
      </c>
      <c r="K8" s="20"/>
    </row>
    <row r="9" spans="1:11" ht="15.6" hidden="1" customHeight="1" x14ac:dyDescent="0.2">
      <c r="A9" s="184" t="s">
        <v>78</v>
      </c>
      <c r="B9" s="185">
        <v>0</v>
      </c>
      <c r="C9" s="185">
        <v>0</v>
      </c>
      <c r="D9" s="185">
        <v>0</v>
      </c>
      <c r="E9" s="186">
        <v>0</v>
      </c>
      <c r="F9" s="186">
        <v>0</v>
      </c>
      <c r="G9" s="187">
        <v>0</v>
      </c>
      <c r="H9" s="185">
        <v>0</v>
      </c>
      <c r="I9" s="185">
        <v>0</v>
      </c>
      <c r="J9" s="185">
        <v>0</v>
      </c>
      <c r="K9" s="20"/>
    </row>
    <row r="10" spans="1:11" ht="15.6" hidden="1" customHeight="1" x14ac:dyDescent="0.2">
      <c r="A10" s="184" t="s">
        <v>79</v>
      </c>
      <c r="B10" s="185">
        <v>0</v>
      </c>
      <c r="C10" s="185">
        <v>0</v>
      </c>
      <c r="D10" s="185">
        <v>0</v>
      </c>
      <c r="E10" s="186">
        <v>0</v>
      </c>
      <c r="F10" s="186">
        <v>0</v>
      </c>
      <c r="G10" s="187">
        <v>0</v>
      </c>
      <c r="H10" s="185">
        <v>0</v>
      </c>
      <c r="I10" s="185">
        <v>0</v>
      </c>
      <c r="J10" s="185">
        <v>0</v>
      </c>
      <c r="K10" s="20"/>
    </row>
    <row r="11" spans="1:11" ht="15.6" hidden="1" customHeight="1" x14ac:dyDescent="0.2">
      <c r="A11" s="184" t="s">
        <v>80</v>
      </c>
      <c r="B11" s="185">
        <v>0</v>
      </c>
      <c r="C11" s="185">
        <v>0</v>
      </c>
      <c r="D11" s="185">
        <v>0</v>
      </c>
      <c r="E11" s="186">
        <v>0</v>
      </c>
      <c r="F11" s="186">
        <v>0</v>
      </c>
      <c r="G11" s="187">
        <v>0</v>
      </c>
      <c r="H11" s="185">
        <v>0</v>
      </c>
      <c r="I11" s="185">
        <v>0</v>
      </c>
      <c r="J11" s="185">
        <v>0</v>
      </c>
      <c r="K11" s="20"/>
    </row>
    <row r="12" spans="1:11" ht="15.6" hidden="1" customHeight="1" x14ac:dyDescent="0.2">
      <c r="A12" s="184" t="s">
        <v>81</v>
      </c>
      <c r="B12" s="185">
        <v>0</v>
      </c>
      <c r="C12" s="185">
        <v>0</v>
      </c>
      <c r="D12" s="185">
        <v>0</v>
      </c>
      <c r="E12" s="186">
        <v>0</v>
      </c>
      <c r="F12" s="186">
        <v>0</v>
      </c>
      <c r="G12" s="187">
        <v>0</v>
      </c>
      <c r="H12" s="185">
        <v>0</v>
      </c>
      <c r="I12" s="185">
        <v>0</v>
      </c>
      <c r="J12" s="185">
        <v>0</v>
      </c>
      <c r="K12" s="20"/>
    </row>
    <row r="13" spans="1:11" ht="15.6" hidden="1" customHeight="1" x14ac:dyDescent="0.2">
      <c r="A13" s="184" t="s">
        <v>82</v>
      </c>
      <c r="B13" s="185">
        <v>0</v>
      </c>
      <c r="C13" s="185">
        <v>0</v>
      </c>
      <c r="D13" s="185">
        <v>0</v>
      </c>
      <c r="E13" s="186">
        <v>0</v>
      </c>
      <c r="F13" s="186">
        <v>0</v>
      </c>
      <c r="G13" s="187">
        <v>0</v>
      </c>
      <c r="H13" s="185">
        <v>0</v>
      </c>
      <c r="I13" s="185">
        <v>0</v>
      </c>
      <c r="J13" s="185">
        <v>0</v>
      </c>
      <c r="K13" s="20"/>
    </row>
    <row r="14" spans="1:11" ht="15.6" hidden="1" customHeight="1" x14ac:dyDescent="0.2">
      <c r="A14" s="184" t="s">
        <v>83</v>
      </c>
      <c r="B14" s="185">
        <v>0</v>
      </c>
      <c r="C14" s="185">
        <v>0</v>
      </c>
      <c r="D14" s="185">
        <v>0</v>
      </c>
      <c r="E14" s="186">
        <v>0</v>
      </c>
      <c r="F14" s="186">
        <v>0</v>
      </c>
      <c r="G14" s="187">
        <v>0</v>
      </c>
      <c r="H14" s="185">
        <v>0</v>
      </c>
      <c r="I14" s="185">
        <v>0</v>
      </c>
      <c r="J14" s="185">
        <v>0</v>
      </c>
      <c r="K14" s="20"/>
    </row>
    <row r="15" spans="1:11" ht="15.6" hidden="1" customHeight="1" x14ac:dyDescent="0.2">
      <c r="A15" s="188" t="s">
        <v>84</v>
      </c>
      <c r="B15" s="189">
        <v>0</v>
      </c>
      <c r="C15" s="189">
        <v>0</v>
      </c>
      <c r="D15" s="189">
        <v>0</v>
      </c>
      <c r="E15" s="190">
        <v>0</v>
      </c>
      <c r="F15" s="190">
        <v>0</v>
      </c>
      <c r="G15" s="191">
        <v>0</v>
      </c>
      <c r="H15" s="189">
        <v>0</v>
      </c>
      <c r="I15" s="189">
        <v>0</v>
      </c>
      <c r="J15" s="189">
        <v>0</v>
      </c>
      <c r="K15" s="20"/>
    </row>
    <row r="16" spans="1:11" ht="15.6" customHeight="1" x14ac:dyDescent="0.2">
      <c r="A16" s="332" t="s">
        <v>85</v>
      </c>
      <c r="B16" s="333">
        <v>18.8</v>
      </c>
      <c r="C16" s="333">
        <v>18.2</v>
      </c>
      <c r="D16" s="333">
        <v>-3.2</v>
      </c>
      <c r="E16" s="334">
        <v>627.10638297872333</v>
      </c>
      <c r="F16" s="334">
        <v>676.82417582417577</v>
      </c>
      <c r="G16" s="333">
        <v>7.9</v>
      </c>
      <c r="H16" s="333">
        <v>11.799999999999999</v>
      </c>
      <c r="I16" s="333">
        <v>12.299999999999999</v>
      </c>
      <c r="J16" s="333">
        <v>4.2</v>
      </c>
      <c r="K16" s="20"/>
    </row>
    <row r="17" spans="1:11" ht="15.6" hidden="1" customHeight="1" x14ac:dyDescent="0.2">
      <c r="A17" s="325" t="s">
        <v>86</v>
      </c>
      <c r="B17" s="326">
        <v>0</v>
      </c>
      <c r="C17" s="326">
        <v>0</v>
      </c>
      <c r="D17" s="326">
        <v>0</v>
      </c>
      <c r="E17" s="327">
        <v>0</v>
      </c>
      <c r="F17" s="327">
        <v>0</v>
      </c>
      <c r="G17" s="328">
        <v>0</v>
      </c>
      <c r="H17" s="326">
        <v>0</v>
      </c>
      <c r="I17" s="326">
        <v>0</v>
      </c>
      <c r="J17" s="326">
        <v>0</v>
      </c>
      <c r="K17" s="20"/>
    </row>
    <row r="18" spans="1:11" ht="15.6" hidden="1" customHeight="1" x14ac:dyDescent="0.2">
      <c r="A18" s="325" t="s">
        <v>87</v>
      </c>
      <c r="B18" s="326">
        <v>0</v>
      </c>
      <c r="C18" s="326">
        <v>0</v>
      </c>
      <c r="D18" s="326">
        <v>0</v>
      </c>
      <c r="E18" s="327">
        <v>0</v>
      </c>
      <c r="F18" s="327">
        <v>0</v>
      </c>
      <c r="G18" s="328">
        <v>0</v>
      </c>
      <c r="H18" s="326">
        <v>0</v>
      </c>
      <c r="I18" s="326">
        <v>0</v>
      </c>
      <c r="J18" s="326">
        <v>0</v>
      </c>
      <c r="K18" s="20"/>
    </row>
    <row r="19" spans="1:11" ht="15.6" hidden="1" customHeight="1" x14ac:dyDescent="0.2">
      <c r="A19" s="325" t="s">
        <v>88</v>
      </c>
      <c r="B19" s="326">
        <v>0</v>
      </c>
      <c r="C19" s="326">
        <v>0</v>
      </c>
      <c r="D19" s="326">
        <v>0</v>
      </c>
      <c r="E19" s="327">
        <v>0</v>
      </c>
      <c r="F19" s="327">
        <v>0</v>
      </c>
      <c r="G19" s="328">
        <v>0</v>
      </c>
      <c r="H19" s="326">
        <v>0</v>
      </c>
      <c r="I19" s="326">
        <v>0</v>
      </c>
      <c r="J19" s="326">
        <v>0</v>
      </c>
      <c r="K19" s="20"/>
    </row>
    <row r="20" spans="1:11" ht="15.6" hidden="1" customHeight="1" x14ac:dyDescent="0.2">
      <c r="A20" s="325" t="s">
        <v>89</v>
      </c>
      <c r="B20" s="326">
        <v>0</v>
      </c>
      <c r="C20" s="326">
        <v>0</v>
      </c>
      <c r="D20" s="326">
        <v>0</v>
      </c>
      <c r="E20" s="327">
        <v>0</v>
      </c>
      <c r="F20" s="327">
        <v>0</v>
      </c>
      <c r="G20" s="328">
        <v>0</v>
      </c>
      <c r="H20" s="326">
        <v>0</v>
      </c>
      <c r="I20" s="326">
        <v>0</v>
      </c>
      <c r="J20" s="326">
        <v>0</v>
      </c>
      <c r="K20" s="20"/>
    </row>
    <row r="21" spans="1:11" ht="15.6" customHeight="1" x14ac:dyDescent="0.2">
      <c r="A21" s="325" t="s">
        <v>90</v>
      </c>
      <c r="B21" s="326">
        <v>2.6</v>
      </c>
      <c r="C21" s="326">
        <v>2</v>
      </c>
      <c r="D21" s="326">
        <v>-23.1</v>
      </c>
      <c r="E21" s="327">
        <v>228.99999999999997</v>
      </c>
      <c r="F21" s="327">
        <v>562</v>
      </c>
      <c r="G21" s="328">
        <v>145.4</v>
      </c>
      <c r="H21" s="326">
        <v>0.6</v>
      </c>
      <c r="I21" s="326">
        <v>1.1000000000000001</v>
      </c>
      <c r="J21" s="326">
        <v>83.3</v>
      </c>
      <c r="K21" s="20"/>
    </row>
    <row r="22" spans="1:11" ht="15.6" customHeight="1" x14ac:dyDescent="0.2">
      <c r="A22" s="325" t="s">
        <v>91</v>
      </c>
      <c r="B22" s="326">
        <v>16.2</v>
      </c>
      <c r="C22" s="326">
        <v>16.2</v>
      </c>
      <c r="D22" s="326">
        <v>0</v>
      </c>
      <c r="E22" s="327">
        <v>691</v>
      </c>
      <c r="F22" s="327">
        <v>691</v>
      </c>
      <c r="G22" s="328">
        <v>0</v>
      </c>
      <c r="H22" s="326">
        <v>11.2</v>
      </c>
      <c r="I22" s="326">
        <v>11.2</v>
      </c>
      <c r="J22" s="326">
        <v>0</v>
      </c>
      <c r="K22" s="20"/>
    </row>
    <row r="23" spans="1:11" ht="15.6" hidden="1" customHeight="1" x14ac:dyDescent="0.2">
      <c r="A23" s="325" t="s">
        <v>92</v>
      </c>
      <c r="B23" s="326">
        <v>0</v>
      </c>
      <c r="C23" s="326">
        <v>0</v>
      </c>
      <c r="D23" s="326">
        <v>0</v>
      </c>
      <c r="E23" s="327">
        <v>0</v>
      </c>
      <c r="F23" s="327">
        <v>0</v>
      </c>
      <c r="G23" s="328">
        <v>0</v>
      </c>
      <c r="H23" s="326">
        <v>0</v>
      </c>
      <c r="I23" s="326">
        <v>0</v>
      </c>
      <c r="J23" s="326">
        <v>0</v>
      </c>
      <c r="K23" s="20"/>
    </row>
    <row r="24" spans="1:11" ht="15.6" hidden="1" customHeight="1" x14ac:dyDescent="0.2">
      <c r="A24" s="325" t="s">
        <v>93</v>
      </c>
      <c r="B24" s="326">
        <v>0</v>
      </c>
      <c r="C24" s="326">
        <v>0</v>
      </c>
      <c r="D24" s="326">
        <v>0</v>
      </c>
      <c r="E24" s="327">
        <v>0</v>
      </c>
      <c r="F24" s="327">
        <v>0</v>
      </c>
      <c r="G24" s="328">
        <v>0</v>
      </c>
      <c r="H24" s="326">
        <v>0</v>
      </c>
      <c r="I24" s="326">
        <v>0</v>
      </c>
      <c r="J24" s="326">
        <v>0</v>
      </c>
      <c r="K24" s="20"/>
    </row>
    <row r="25" spans="1:11" ht="15.6" hidden="1" customHeight="1" x14ac:dyDescent="0.2">
      <c r="A25" s="325" t="s">
        <v>94</v>
      </c>
      <c r="B25" s="326">
        <v>0</v>
      </c>
      <c r="C25" s="326">
        <v>0</v>
      </c>
      <c r="D25" s="326">
        <v>0</v>
      </c>
      <c r="E25" s="327">
        <v>0</v>
      </c>
      <c r="F25" s="327">
        <v>0</v>
      </c>
      <c r="G25" s="328">
        <v>0</v>
      </c>
      <c r="H25" s="326">
        <v>0</v>
      </c>
      <c r="I25" s="326">
        <v>0</v>
      </c>
      <c r="J25" s="326">
        <v>0</v>
      </c>
      <c r="K25" s="20"/>
    </row>
    <row r="26" spans="1:11" ht="15.6" customHeight="1" x14ac:dyDescent="0.2">
      <c r="A26" s="332" t="s">
        <v>95</v>
      </c>
      <c r="B26" s="333">
        <v>1.3</v>
      </c>
      <c r="C26" s="333">
        <v>1.1000000000000001</v>
      </c>
      <c r="D26" s="333">
        <v>-15.4</v>
      </c>
      <c r="E26" s="334">
        <v>2115.3846153846152</v>
      </c>
      <c r="F26" s="334">
        <v>2128.181818181818</v>
      </c>
      <c r="G26" s="333">
        <v>0.6</v>
      </c>
      <c r="H26" s="333">
        <v>2.7</v>
      </c>
      <c r="I26" s="333">
        <v>2.2999999999999998</v>
      </c>
      <c r="J26" s="333">
        <v>-14.8</v>
      </c>
      <c r="K26" s="20"/>
    </row>
    <row r="27" spans="1:11" ht="15.6" hidden="1" customHeight="1" x14ac:dyDescent="0.2">
      <c r="A27" s="325" t="s">
        <v>96</v>
      </c>
      <c r="B27" s="326">
        <v>0</v>
      </c>
      <c r="C27" s="326">
        <v>0</v>
      </c>
      <c r="D27" s="326">
        <v>0</v>
      </c>
      <c r="E27" s="327">
        <v>0</v>
      </c>
      <c r="F27" s="327">
        <v>0</v>
      </c>
      <c r="G27" s="328">
        <v>0</v>
      </c>
      <c r="H27" s="326">
        <v>0</v>
      </c>
      <c r="I27" s="326">
        <v>0</v>
      </c>
      <c r="J27" s="326">
        <v>0</v>
      </c>
      <c r="K27" s="20"/>
    </row>
    <row r="28" spans="1:11" ht="15.6" hidden="1" customHeight="1" x14ac:dyDescent="0.2">
      <c r="A28" s="325" t="s">
        <v>97</v>
      </c>
      <c r="B28" s="326">
        <v>0</v>
      </c>
      <c r="C28" s="326">
        <v>0</v>
      </c>
      <c r="D28" s="326">
        <v>0</v>
      </c>
      <c r="E28" s="327">
        <v>0</v>
      </c>
      <c r="F28" s="327">
        <v>0</v>
      </c>
      <c r="G28" s="328">
        <v>0</v>
      </c>
      <c r="H28" s="326">
        <v>0</v>
      </c>
      <c r="I28" s="326">
        <v>0</v>
      </c>
      <c r="J28" s="326">
        <v>0</v>
      </c>
      <c r="K28" s="20"/>
    </row>
    <row r="29" spans="1:11" ht="15.6" hidden="1" customHeight="1" x14ac:dyDescent="0.2">
      <c r="A29" s="325" t="s">
        <v>98</v>
      </c>
      <c r="B29" s="326">
        <v>0</v>
      </c>
      <c r="C29" s="326">
        <v>0</v>
      </c>
      <c r="D29" s="326">
        <v>0</v>
      </c>
      <c r="E29" s="327">
        <v>0</v>
      </c>
      <c r="F29" s="327">
        <v>0</v>
      </c>
      <c r="G29" s="328">
        <v>0</v>
      </c>
      <c r="H29" s="326">
        <v>0</v>
      </c>
      <c r="I29" s="326">
        <v>0</v>
      </c>
      <c r="J29" s="326">
        <v>0</v>
      </c>
      <c r="K29" s="20"/>
    </row>
    <row r="30" spans="1:11" ht="15.6" customHeight="1" x14ac:dyDescent="0.2">
      <c r="A30" s="325" t="s">
        <v>99</v>
      </c>
      <c r="B30" s="326">
        <v>1.3</v>
      </c>
      <c r="C30" s="326">
        <v>1.1000000000000001</v>
      </c>
      <c r="D30" s="326">
        <v>-15.4</v>
      </c>
      <c r="E30" s="327">
        <v>2115.3846153846152</v>
      </c>
      <c r="F30" s="327">
        <v>2128.181818181818</v>
      </c>
      <c r="G30" s="328">
        <v>0.6</v>
      </c>
      <c r="H30" s="326">
        <v>2.7</v>
      </c>
      <c r="I30" s="326">
        <v>2.2999999999999998</v>
      </c>
      <c r="J30" s="326">
        <v>-14.8</v>
      </c>
      <c r="K30" s="20"/>
    </row>
    <row r="31" spans="1:11" ht="15.6" customHeight="1" x14ac:dyDescent="0.2">
      <c r="A31" s="332" t="s">
        <v>100</v>
      </c>
      <c r="B31" s="333">
        <v>16</v>
      </c>
      <c r="C31" s="333">
        <v>16</v>
      </c>
      <c r="D31" s="333">
        <v>0</v>
      </c>
      <c r="E31" s="334">
        <v>836.03750000000014</v>
      </c>
      <c r="F31" s="334">
        <v>781.2912500000001</v>
      </c>
      <c r="G31" s="333">
        <v>-6.5</v>
      </c>
      <c r="H31" s="333">
        <v>13.4</v>
      </c>
      <c r="I31" s="333">
        <v>12.5</v>
      </c>
      <c r="J31" s="333">
        <v>-6.7</v>
      </c>
      <c r="K31" s="20"/>
    </row>
    <row r="32" spans="1:11" ht="15.6" customHeight="1" x14ac:dyDescent="0.2">
      <c r="A32" s="325" t="s">
        <v>101</v>
      </c>
      <c r="B32" s="326">
        <v>14.9</v>
      </c>
      <c r="C32" s="326">
        <v>14.9</v>
      </c>
      <c r="D32" s="326">
        <v>0</v>
      </c>
      <c r="E32" s="327">
        <v>811.14093959731554</v>
      </c>
      <c r="F32" s="327">
        <v>754.57449664429544</v>
      </c>
      <c r="G32" s="328">
        <v>-7</v>
      </c>
      <c r="H32" s="326">
        <v>12.1</v>
      </c>
      <c r="I32" s="326">
        <v>11.2</v>
      </c>
      <c r="J32" s="326">
        <v>-7.4</v>
      </c>
      <c r="K32" s="20"/>
    </row>
    <row r="33" spans="1:11" ht="15.6" customHeight="1" x14ac:dyDescent="0.2">
      <c r="A33" s="325" t="s">
        <v>102</v>
      </c>
      <c r="B33" s="326">
        <v>0</v>
      </c>
      <c r="C33" s="326">
        <v>0</v>
      </c>
      <c r="D33" s="326">
        <v>0</v>
      </c>
      <c r="E33" s="327">
        <v>0</v>
      </c>
      <c r="F33" s="327">
        <v>0</v>
      </c>
      <c r="G33" s="328">
        <v>0</v>
      </c>
      <c r="H33" s="326">
        <v>0</v>
      </c>
      <c r="I33" s="326">
        <v>0</v>
      </c>
      <c r="J33" s="326">
        <v>0</v>
      </c>
      <c r="K33" s="20"/>
    </row>
    <row r="34" spans="1:11" ht="15.6" customHeight="1" x14ac:dyDescent="0.2">
      <c r="A34" s="325" t="s">
        <v>103</v>
      </c>
      <c r="B34" s="326">
        <v>1.1000000000000001</v>
      </c>
      <c r="C34" s="326">
        <v>1.1000000000000001</v>
      </c>
      <c r="D34" s="326">
        <v>0</v>
      </c>
      <c r="E34" s="327">
        <v>1173.272727272727</v>
      </c>
      <c r="F34" s="327">
        <v>1143.181818181818</v>
      </c>
      <c r="G34" s="328">
        <v>-2.6</v>
      </c>
      <c r="H34" s="326">
        <v>1.3</v>
      </c>
      <c r="I34" s="326">
        <v>1.2999999999999998</v>
      </c>
      <c r="J34" s="326">
        <v>0</v>
      </c>
      <c r="K34" s="20"/>
    </row>
    <row r="35" spans="1:11" ht="15.6" hidden="1" customHeight="1" x14ac:dyDescent="0.2">
      <c r="A35" s="325" t="s">
        <v>104</v>
      </c>
      <c r="B35" s="326">
        <v>0</v>
      </c>
      <c r="C35" s="326">
        <v>0</v>
      </c>
      <c r="D35" s="326">
        <v>0</v>
      </c>
      <c r="E35" s="327">
        <v>0</v>
      </c>
      <c r="F35" s="327">
        <v>0</v>
      </c>
      <c r="G35" s="328">
        <v>0</v>
      </c>
      <c r="H35" s="326">
        <v>0</v>
      </c>
      <c r="I35" s="326">
        <v>0</v>
      </c>
      <c r="J35" s="326">
        <v>0</v>
      </c>
      <c r="K35" s="20"/>
    </row>
    <row r="36" spans="1:11" ht="15.6" customHeight="1" x14ac:dyDescent="0.2">
      <c r="A36" s="332" t="s">
        <v>105</v>
      </c>
      <c r="B36" s="333">
        <v>325.70000000000005</v>
      </c>
      <c r="C36" s="333">
        <v>353.3</v>
      </c>
      <c r="D36" s="333">
        <v>8.5</v>
      </c>
      <c r="E36" s="334">
        <v>1374.5066011667177</v>
      </c>
      <c r="F36" s="334">
        <v>1660.3175771299177</v>
      </c>
      <c r="G36" s="333">
        <v>20.8</v>
      </c>
      <c r="H36" s="333">
        <v>447.69999999999993</v>
      </c>
      <c r="I36" s="333">
        <v>586.59999999999991</v>
      </c>
      <c r="J36" s="333">
        <v>31</v>
      </c>
      <c r="K36" s="20"/>
    </row>
    <row r="37" spans="1:11" ht="15.6" customHeight="1" x14ac:dyDescent="0.2">
      <c r="A37" s="325" t="s">
        <v>106</v>
      </c>
      <c r="B37" s="326">
        <v>241.2</v>
      </c>
      <c r="C37" s="326">
        <v>259.5</v>
      </c>
      <c r="D37" s="326">
        <v>7.6</v>
      </c>
      <c r="E37" s="327">
        <v>1394.709369817579</v>
      </c>
      <c r="F37" s="327">
        <v>1744.4084778420038</v>
      </c>
      <c r="G37" s="328">
        <v>25.1</v>
      </c>
      <c r="H37" s="326">
        <v>336.4</v>
      </c>
      <c r="I37" s="326">
        <v>452.7</v>
      </c>
      <c r="J37" s="326">
        <v>34.6</v>
      </c>
      <c r="K37" s="20"/>
    </row>
    <row r="38" spans="1:11" ht="15.6" customHeight="1" x14ac:dyDescent="0.2">
      <c r="A38" s="325" t="s">
        <v>107</v>
      </c>
      <c r="B38" s="326">
        <v>38.900000000000006</v>
      </c>
      <c r="C38" s="326">
        <v>51.7</v>
      </c>
      <c r="D38" s="326">
        <v>32.9</v>
      </c>
      <c r="E38" s="327">
        <v>1470.4704370179948</v>
      </c>
      <c r="F38" s="327">
        <v>1627.2437137330753</v>
      </c>
      <c r="G38" s="328">
        <v>10.7</v>
      </c>
      <c r="H38" s="326">
        <v>57.2</v>
      </c>
      <c r="I38" s="326">
        <v>84.1</v>
      </c>
      <c r="J38" s="326">
        <v>47</v>
      </c>
      <c r="K38" s="20"/>
    </row>
    <row r="39" spans="1:11" ht="15.6" customHeight="1" x14ac:dyDescent="0.2">
      <c r="A39" s="325" t="s">
        <v>108</v>
      </c>
      <c r="B39" s="326">
        <v>45.6</v>
      </c>
      <c r="C39" s="326">
        <v>42.1</v>
      </c>
      <c r="D39" s="326">
        <v>-7.7</v>
      </c>
      <c r="E39" s="327">
        <v>1185.780701754386</v>
      </c>
      <c r="F39" s="327">
        <v>1182.6057007125889</v>
      </c>
      <c r="G39" s="328">
        <v>-0.3</v>
      </c>
      <c r="H39" s="326">
        <v>54.099999999999994</v>
      </c>
      <c r="I39" s="326">
        <v>49.8</v>
      </c>
      <c r="J39" s="326">
        <v>-7.9</v>
      </c>
      <c r="K39" s="20"/>
    </row>
    <row r="40" spans="1:11" ht="15.6" customHeight="1" x14ac:dyDescent="0.2">
      <c r="A40" s="332" t="s">
        <v>109</v>
      </c>
      <c r="B40" s="333">
        <v>18.8</v>
      </c>
      <c r="C40" s="333">
        <v>18.2</v>
      </c>
      <c r="D40" s="333">
        <v>-3.2</v>
      </c>
      <c r="E40" s="334">
        <v>627.10638297872333</v>
      </c>
      <c r="F40" s="334">
        <v>676.82417582417577</v>
      </c>
      <c r="G40" s="333">
        <v>7.9</v>
      </c>
      <c r="H40" s="333">
        <v>11.799999999999999</v>
      </c>
      <c r="I40" s="333">
        <v>12.299999999999999</v>
      </c>
      <c r="J40" s="333">
        <v>4.2</v>
      </c>
      <c r="K40" s="20"/>
    </row>
    <row r="41" spans="1:11" ht="15.6" customHeight="1" x14ac:dyDescent="0.2">
      <c r="A41" s="332" t="s">
        <v>110</v>
      </c>
      <c r="B41" s="333">
        <v>343.00000000000006</v>
      </c>
      <c r="C41" s="333">
        <v>370.40000000000003</v>
      </c>
      <c r="D41" s="333">
        <v>8</v>
      </c>
      <c r="E41" s="334">
        <v>1352.1965014577258</v>
      </c>
      <c r="F41" s="334">
        <v>1623.7361231101511</v>
      </c>
      <c r="G41" s="333">
        <v>20.100000000000001</v>
      </c>
      <c r="H41" s="333">
        <v>463.79999999999995</v>
      </c>
      <c r="I41" s="333">
        <v>601.39999999999986</v>
      </c>
      <c r="J41" s="333">
        <v>29.7</v>
      </c>
      <c r="K41" s="20"/>
    </row>
    <row r="42" spans="1:11" ht="15.6" customHeight="1" x14ac:dyDescent="0.2">
      <c r="A42" s="329" t="s">
        <v>56</v>
      </c>
      <c r="B42" s="330">
        <v>361.80000000000007</v>
      </c>
      <c r="C42" s="330">
        <v>388.6</v>
      </c>
      <c r="D42" s="330">
        <v>7.4</v>
      </c>
      <c r="E42" s="331">
        <v>1314.5190713101158</v>
      </c>
      <c r="F42" s="331">
        <v>1579.387699433865</v>
      </c>
      <c r="G42" s="330">
        <v>20.100000000000001</v>
      </c>
      <c r="H42" s="330">
        <v>475.59999999999997</v>
      </c>
      <c r="I42" s="330">
        <v>613.69999999999982</v>
      </c>
      <c r="J42" s="330">
        <v>29</v>
      </c>
      <c r="K42" s="20"/>
    </row>
    <row r="43" spans="1:11" ht="15.6" customHeight="1" x14ac:dyDescent="0.2">
      <c r="A43" s="15" t="s">
        <v>6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</row>
    <row r="44" spans="1:11" ht="15.6" customHeight="1" x14ac:dyDescent="0.2">
      <c r="A44" s="15" t="s">
        <v>170</v>
      </c>
      <c r="B44" s="20"/>
      <c r="C44" s="20"/>
      <c r="D44" s="20"/>
      <c r="E44" s="20"/>
      <c r="F44" s="20"/>
      <c r="G44" s="20"/>
      <c r="H44" s="20"/>
      <c r="I44" s="20"/>
      <c r="J44" s="20"/>
      <c r="K44" s="20"/>
    </row>
    <row r="45" spans="1:11" ht="20.100000000000001" customHeight="1" x14ac:dyDescent="0.2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</row>
    <row r="46" spans="1:11" ht="20.100000000000001" customHeight="1" x14ac:dyDescent="0.2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</row>
    <row r="47" spans="1:11" ht="20.100000000000001" customHeight="1" x14ac:dyDescent="0.2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</row>
    <row r="48" spans="1:11" ht="20.100000000000001" customHeight="1" x14ac:dyDescent="0.2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</row>
    <row r="49" spans="1:11" ht="20.100000000000001" customHeight="1" x14ac:dyDescent="0.2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</row>
    <row r="50" spans="1:11" ht="20.100000000000001" customHeight="1" x14ac:dyDescent="0.2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</row>
    <row r="51" spans="1:11" ht="20.100000000000001" customHeight="1" x14ac:dyDescent="0.2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20.100000000000001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20.10000000000000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20.10000000000000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20.10000000000000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 gridLinesSet="0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G56"/>
  <sheetViews>
    <sheetView workbookViewId="0">
      <pane xSplit="1" ySplit="7" topLeftCell="B11" activePane="bottomRight" state="frozen"/>
      <selection activeCell="U24" sqref="U24"/>
      <selection pane="topRight" activeCell="U24" sqref="U24"/>
      <selection pane="bottomLeft" activeCell="U24" sqref="U24"/>
      <selection pane="bottomRight" activeCell="L40" sqref="L40"/>
    </sheetView>
  </sheetViews>
  <sheetFormatPr defaultColWidth="11.42578125" defaultRowHeight="20.100000000000001" customHeight="1" x14ac:dyDescent="0.2"/>
  <cols>
    <col min="1" max="1" width="21.5703125" style="1" customWidth="1"/>
    <col min="2" max="3" width="13.28515625" style="1" customWidth="1"/>
    <col min="4" max="4" width="11.140625" style="1" customWidth="1"/>
    <col min="5" max="5" width="12.5703125" style="1" customWidth="1"/>
    <col min="6" max="6" width="13" style="1" customWidth="1"/>
    <col min="7" max="7" width="10.5703125" style="1" customWidth="1"/>
    <col min="8" max="8" width="13" style="1" customWidth="1"/>
    <col min="9" max="9" width="13.28515625" style="1" customWidth="1"/>
    <col min="10" max="215" width="11.42578125" style="1" customWidth="1"/>
  </cols>
  <sheetData>
    <row r="1" spans="1:11" ht="38.25" customHeight="1" x14ac:dyDescent="0.2">
      <c r="A1" s="560"/>
      <c r="B1" s="560"/>
      <c r="C1" s="560"/>
      <c r="D1" s="560"/>
      <c r="E1" s="560"/>
      <c r="F1" s="560"/>
      <c r="G1" s="560"/>
      <c r="H1" s="560"/>
      <c r="I1" s="560"/>
      <c r="J1" s="560"/>
      <c r="K1" s="143"/>
    </row>
    <row r="2" spans="1:11" ht="15.6" customHeight="1" x14ac:dyDescent="0.2">
      <c r="A2" s="566"/>
      <c r="B2" s="566"/>
      <c r="C2" s="566"/>
      <c r="D2" s="566"/>
      <c r="E2" s="566"/>
      <c r="F2" s="566"/>
      <c r="G2" s="566"/>
      <c r="H2" s="566"/>
      <c r="I2" s="566"/>
      <c r="J2" s="566"/>
      <c r="K2" s="16"/>
    </row>
    <row r="3" spans="1:11" ht="15.6" customHeight="1" x14ac:dyDescent="0.2">
      <c r="A3" s="566"/>
      <c r="B3" s="566"/>
      <c r="C3" s="566"/>
      <c r="D3" s="566"/>
      <c r="E3" s="566"/>
      <c r="F3" s="566"/>
      <c r="G3" s="566"/>
      <c r="H3" s="566"/>
      <c r="I3" s="566"/>
      <c r="J3" s="566"/>
      <c r="K3" s="16"/>
    </row>
    <row r="4" spans="1:11" ht="15.6" customHeight="1" x14ac:dyDescent="0.2">
      <c r="A4" s="566"/>
      <c r="B4" s="566"/>
      <c r="C4" s="566"/>
      <c r="D4" s="566"/>
      <c r="E4" s="566"/>
      <c r="F4" s="566"/>
      <c r="G4" s="566"/>
      <c r="H4" s="566"/>
      <c r="I4" s="566"/>
      <c r="J4" s="566"/>
      <c r="K4" s="20"/>
    </row>
    <row r="5" spans="1:11" ht="20.100000000000001" customHeight="1" x14ac:dyDescent="0.2">
      <c r="A5" s="591" t="s">
        <v>63</v>
      </c>
      <c r="B5" s="593" t="s">
        <v>64</v>
      </c>
      <c r="C5" s="593"/>
      <c r="D5" s="593"/>
      <c r="E5" s="591" t="s">
        <v>65</v>
      </c>
      <c r="F5" s="591"/>
      <c r="G5" s="591"/>
      <c r="H5" s="593" t="s">
        <v>66</v>
      </c>
      <c r="I5" s="593"/>
      <c r="J5" s="593"/>
      <c r="K5" s="20"/>
    </row>
    <row r="6" spans="1:11" ht="20.100000000000001" customHeight="1" x14ac:dyDescent="0.2">
      <c r="A6" s="591"/>
      <c r="B6" s="434" t="s">
        <v>2</v>
      </c>
      <c r="C6" s="434" t="s">
        <v>4</v>
      </c>
      <c r="D6" s="434" t="s">
        <v>67</v>
      </c>
      <c r="E6" s="434" t="s">
        <v>2</v>
      </c>
      <c r="F6" s="434" t="s">
        <v>4</v>
      </c>
      <c r="G6" s="434" t="s">
        <v>67</v>
      </c>
      <c r="H6" s="434" t="s">
        <v>2</v>
      </c>
      <c r="I6" s="434" t="s">
        <v>4</v>
      </c>
      <c r="J6" s="434" t="s">
        <v>67</v>
      </c>
      <c r="K6" s="20"/>
    </row>
    <row r="7" spans="1:11" ht="20.100000000000001" customHeight="1" x14ac:dyDescent="0.2">
      <c r="A7" s="592"/>
      <c r="B7" s="435" t="s">
        <v>68</v>
      </c>
      <c r="C7" s="436" t="s">
        <v>69</v>
      </c>
      <c r="D7" s="437" t="s">
        <v>70</v>
      </c>
      <c r="E7" s="438" t="s">
        <v>71</v>
      </c>
      <c r="F7" s="437" t="s">
        <v>72</v>
      </c>
      <c r="G7" s="438" t="s">
        <v>73</v>
      </c>
      <c r="H7" s="437" t="s">
        <v>74</v>
      </c>
      <c r="I7" s="438" t="s">
        <v>75</v>
      </c>
      <c r="J7" s="436" t="s">
        <v>76</v>
      </c>
      <c r="K7" s="342"/>
    </row>
    <row r="8" spans="1:11" ht="15.6" customHeight="1" x14ac:dyDescent="0.2">
      <c r="A8" s="332" t="s">
        <v>77</v>
      </c>
      <c r="B8" s="333">
        <v>90.3</v>
      </c>
      <c r="C8" s="333">
        <v>120.30000000000001</v>
      </c>
      <c r="D8" s="333">
        <v>33.200000000000003</v>
      </c>
      <c r="E8" s="334">
        <v>994.9545957918051</v>
      </c>
      <c r="F8" s="334">
        <v>1039.6666666666665</v>
      </c>
      <c r="G8" s="333">
        <v>4.5</v>
      </c>
      <c r="H8" s="333">
        <v>89.9</v>
      </c>
      <c r="I8" s="333">
        <v>125</v>
      </c>
      <c r="J8" s="333">
        <v>39</v>
      </c>
      <c r="K8" s="20"/>
    </row>
    <row r="9" spans="1:11" ht="15.6" customHeight="1" x14ac:dyDescent="0.2">
      <c r="A9" s="325" t="s">
        <v>78</v>
      </c>
      <c r="B9" s="326">
        <v>1.5</v>
      </c>
      <c r="C9" s="326">
        <v>3.5</v>
      </c>
      <c r="D9" s="326">
        <v>133.30000000000001</v>
      </c>
      <c r="E9" s="327">
        <v>1200</v>
      </c>
      <c r="F9" s="327">
        <v>1132</v>
      </c>
      <c r="G9" s="328">
        <v>-5.7</v>
      </c>
      <c r="H9" s="326">
        <v>1.8</v>
      </c>
      <c r="I9" s="326">
        <v>4</v>
      </c>
      <c r="J9" s="326">
        <v>122.2</v>
      </c>
      <c r="K9" s="20"/>
    </row>
    <row r="10" spans="1:11" ht="15.6" hidden="1" customHeight="1" x14ac:dyDescent="0.2">
      <c r="A10" s="325" t="s">
        <v>79</v>
      </c>
      <c r="B10" s="326">
        <v>0</v>
      </c>
      <c r="C10" s="326">
        <v>0</v>
      </c>
      <c r="D10" s="326">
        <v>0</v>
      </c>
      <c r="E10" s="327">
        <v>0</v>
      </c>
      <c r="F10" s="327">
        <v>0</v>
      </c>
      <c r="G10" s="328">
        <v>0</v>
      </c>
      <c r="H10" s="326">
        <v>0</v>
      </c>
      <c r="I10" s="326">
        <v>0</v>
      </c>
      <c r="J10" s="326">
        <v>0</v>
      </c>
      <c r="K10" s="20"/>
    </row>
    <row r="11" spans="1:11" ht="15.6" customHeight="1" x14ac:dyDescent="0.2">
      <c r="A11" s="325" t="s">
        <v>80</v>
      </c>
      <c r="B11" s="326">
        <v>5.2</v>
      </c>
      <c r="C11" s="326">
        <v>5.3</v>
      </c>
      <c r="D11" s="326">
        <v>1.9</v>
      </c>
      <c r="E11" s="327">
        <v>550</v>
      </c>
      <c r="F11" s="327">
        <v>720</v>
      </c>
      <c r="G11" s="328">
        <v>30.9</v>
      </c>
      <c r="H11" s="326">
        <v>2.9</v>
      </c>
      <c r="I11" s="326">
        <v>3.8</v>
      </c>
      <c r="J11" s="326">
        <v>31</v>
      </c>
      <c r="K11" s="20"/>
    </row>
    <row r="12" spans="1:11" ht="15.6" customHeight="1" x14ac:dyDescent="0.2">
      <c r="A12" s="325" t="s">
        <v>81</v>
      </c>
      <c r="B12" s="326">
        <v>2.7</v>
      </c>
      <c r="C12" s="326">
        <v>2.7</v>
      </c>
      <c r="D12" s="326">
        <v>0</v>
      </c>
      <c r="E12" s="327">
        <v>899.99999999999989</v>
      </c>
      <c r="F12" s="327">
        <v>899.99999999999989</v>
      </c>
      <c r="G12" s="328">
        <v>0</v>
      </c>
      <c r="H12" s="326">
        <v>2.4</v>
      </c>
      <c r="I12" s="326">
        <v>2.4</v>
      </c>
      <c r="J12" s="326">
        <v>0</v>
      </c>
      <c r="K12" s="20"/>
    </row>
    <row r="13" spans="1:11" ht="15.6" hidden="1" customHeight="1" x14ac:dyDescent="0.2">
      <c r="A13" s="325" t="s">
        <v>82</v>
      </c>
      <c r="B13" s="326">
        <v>0</v>
      </c>
      <c r="C13" s="326">
        <v>0</v>
      </c>
      <c r="D13" s="326">
        <v>0</v>
      </c>
      <c r="E13" s="327">
        <v>0</v>
      </c>
      <c r="F13" s="327">
        <v>0</v>
      </c>
      <c r="G13" s="328">
        <v>0</v>
      </c>
      <c r="H13" s="326">
        <v>0</v>
      </c>
      <c r="I13" s="326">
        <v>0</v>
      </c>
      <c r="J13" s="326">
        <v>0</v>
      </c>
      <c r="K13" s="20"/>
    </row>
    <row r="14" spans="1:11" ht="15.6" customHeight="1" x14ac:dyDescent="0.2">
      <c r="A14" s="325" t="s">
        <v>83</v>
      </c>
      <c r="B14" s="326">
        <v>22.9</v>
      </c>
      <c r="C14" s="326">
        <v>22.9</v>
      </c>
      <c r="D14" s="326">
        <v>0</v>
      </c>
      <c r="E14" s="327">
        <v>792</v>
      </c>
      <c r="F14" s="327">
        <v>800</v>
      </c>
      <c r="G14" s="328">
        <v>1</v>
      </c>
      <c r="H14" s="326">
        <v>18.100000000000001</v>
      </c>
      <c r="I14" s="326">
        <v>18.3</v>
      </c>
      <c r="J14" s="326">
        <v>1.1000000000000001</v>
      </c>
      <c r="K14" s="20"/>
    </row>
    <row r="15" spans="1:11" ht="15.6" customHeight="1" x14ac:dyDescent="0.2">
      <c r="A15" s="325" t="s">
        <v>84</v>
      </c>
      <c r="B15" s="326">
        <v>58</v>
      </c>
      <c r="C15" s="326">
        <v>85.9</v>
      </c>
      <c r="D15" s="326">
        <v>48.1</v>
      </c>
      <c r="E15" s="327">
        <v>1114.096551724138</v>
      </c>
      <c r="F15" s="327">
        <v>1123.9103608847495</v>
      </c>
      <c r="G15" s="328">
        <v>0.9</v>
      </c>
      <c r="H15" s="326">
        <v>64.7</v>
      </c>
      <c r="I15" s="326">
        <v>96.5</v>
      </c>
      <c r="J15" s="326">
        <v>49.1</v>
      </c>
      <c r="K15" s="20"/>
    </row>
    <row r="16" spans="1:11" ht="15.6" customHeight="1" x14ac:dyDescent="0.2">
      <c r="A16" s="332" t="s">
        <v>85</v>
      </c>
      <c r="B16" s="333">
        <v>1067.9999999999998</v>
      </c>
      <c r="C16" s="333">
        <v>1046.5999999999999</v>
      </c>
      <c r="D16" s="333">
        <v>-2</v>
      </c>
      <c r="E16" s="334">
        <v>330.0800561797754</v>
      </c>
      <c r="F16" s="334">
        <v>436.96330976495324</v>
      </c>
      <c r="G16" s="333">
        <v>32.4</v>
      </c>
      <c r="H16" s="333">
        <v>352.6</v>
      </c>
      <c r="I16" s="333">
        <v>457.09999999999997</v>
      </c>
      <c r="J16" s="333">
        <v>29.6</v>
      </c>
      <c r="K16" s="20"/>
    </row>
    <row r="17" spans="1:11" ht="15.6" customHeight="1" x14ac:dyDescent="0.2">
      <c r="A17" s="325" t="s">
        <v>86</v>
      </c>
      <c r="B17" s="326">
        <v>48</v>
      </c>
      <c r="C17" s="326">
        <v>48.8</v>
      </c>
      <c r="D17" s="326">
        <v>1.7</v>
      </c>
      <c r="E17" s="327">
        <v>559.36250000000007</v>
      </c>
      <c r="F17" s="327">
        <v>581.76434426229514</v>
      </c>
      <c r="G17" s="328">
        <v>4</v>
      </c>
      <c r="H17" s="326">
        <v>26.900000000000002</v>
      </c>
      <c r="I17" s="326">
        <v>28.299999999999997</v>
      </c>
      <c r="J17" s="326">
        <v>5.2</v>
      </c>
      <c r="K17" s="20"/>
    </row>
    <row r="18" spans="1:11" ht="15.6" customHeight="1" x14ac:dyDescent="0.2">
      <c r="A18" s="325" t="s">
        <v>87</v>
      </c>
      <c r="B18" s="326">
        <v>194.20000000000002</v>
      </c>
      <c r="C18" s="326">
        <v>198.4</v>
      </c>
      <c r="D18" s="326">
        <v>2.2000000000000002</v>
      </c>
      <c r="E18" s="327">
        <v>305.47734294541704</v>
      </c>
      <c r="F18" s="327">
        <v>421.21421370967738</v>
      </c>
      <c r="G18" s="328">
        <v>37.9</v>
      </c>
      <c r="H18" s="326">
        <v>59.4</v>
      </c>
      <c r="I18" s="326">
        <v>83.5</v>
      </c>
      <c r="J18" s="326">
        <v>40.6</v>
      </c>
      <c r="K18" s="20"/>
    </row>
    <row r="19" spans="1:11" ht="15.6" customHeight="1" x14ac:dyDescent="0.2">
      <c r="A19" s="325" t="s">
        <v>88</v>
      </c>
      <c r="B19" s="326">
        <v>386.2</v>
      </c>
      <c r="C19" s="326">
        <v>357.6</v>
      </c>
      <c r="D19" s="326">
        <v>-7.4</v>
      </c>
      <c r="E19" s="327">
        <v>287</v>
      </c>
      <c r="F19" s="327">
        <v>404.00000000000006</v>
      </c>
      <c r="G19" s="328">
        <v>40.799999999999997</v>
      </c>
      <c r="H19" s="326">
        <v>110.8</v>
      </c>
      <c r="I19" s="326">
        <v>144.5</v>
      </c>
      <c r="J19" s="326">
        <v>30.4</v>
      </c>
      <c r="K19" s="20"/>
    </row>
    <row r="20" spans="1:11" ht="15.6" customHeight="1" x14ac:dyDescent="0.2">
      <c r="A20" s="325" t="s">
        <v>89</v>
      </c>
      <c r="B20" s="326">
        <v>43.3</v>
      </c>
      <c r="C20" s="326">
        <v>46.2</v>
      </c>
      <c r="D20" s="326">
        <v>6.7</v>
      </c>
      <c r="E20" s="327">
        <v>412</v>
      </c>
      <c r="F20" s="327">
        <v>457</v>
      </c>
      <c r="G20" s="328">
        <v>10.9</v>
      </c>
      <c r="H20" s="326">
        <v>17.8</v>
      </c>
      <c r="I20" s="326">
        <v>21.1</v>
      </c>
      <c r="J20" s="326">
        <v>18.5</v>
      </c>
      <c r="K20" s="20"/>
    </row>
    <row r="21" spans="1:11" ht="15.6" customHeight="1" x14ac:dyDescent="0.2">
      <c r="A21" s="325" t="s">
        <v>90</v>
      </c>
      <c r="B21" s="326">
        <v>66.8</v>
      </c>
      <c r="C21" s="326">
        <v>73.5</v>
      </c>
      <c r="D21" s="326">
        <v>10</v>
      </c>
      <c r="E21" s="327">
        <v>289</v>
      </c>
      <c r="F21" s="327">
        <v>363</v>
      </c>
      <c r="G21" s="328">
        <v>25.6</v>
      </c>
      <c r="H21" s="326">
        <v>19.3</v>
      </c>
      <c r="I21" s="326">
        <v>26.7</v>
      </c>
      <c r="J21" s="326">
        <v>38.299999999999997</v>
      </c>
      <c r="K21" s="20"/>
    </row>
    <row r="22" spans="1:11" ht="15.6" customHeight="1" x14ac:dyDescent="0.2">
      <c r="A22" s="325" t="s">
        <v>91</v>
      </c>
      <c r="B22" s="326">
        <v>128.69999999999999</v>
      </c>
      <c r="C22" s="326">
        <v>121.3</v>
      </c>
      <c r="D22" s="326">
        <v>-5.7</v>
      </c>
      <c r="E22" s="327">
        <v>249.20745920745924</v>
      </c>
      <c r="F22" s="327">
        <v>284.01071723000825</v>
      </c>
      <c r="G22" s="328">
        <v>14</v>
      </c>
      <c r="H22" s="326">
        <v>32.1</v>
      </c>
      <c r="I22" s="326">
        <v>34.4</v>
      </c>
      <c r="J22" s="326">
        <v>7.2</v>
      </c>
      <c r="K22" s="20"/>
    </row>
    <row r="23" spans="1:11" ht="15.6" customHeight="1" x14ac:dyDescent="0.2">
      <c r="A23" s="325" t="s">
        <v>92</v>
      </c>
      <c r="B23" s="326">
        <v>6.3</v>
      </c>
      <c r="C23" s="326">
        <v>6.8</v>
      </c>
      <c r="D23" s="326">
        <v>7.9</v>
      </c>
      <c r="E23" s="327">
        <v>609</v>
      </c>
      <c r="F23" s="327">
        <v>620</v>
      </c>
      <c r="G23" s="328">
        <v>1.8</v>
      </c>
      <c r="H23" s="326">
        <v>3.8</v>
      </c>
      <c r="I23" s="326">
        <v>4.2</v>
      </c>
      <c r="J23" s="326">
        <v>10.5</v>
      </c>
      <c r="K23" s="20"/>
    </row>
    <row r="24" spans="1:11" ht="15.6" hidden="1" customHeight="1" x14ac:dyDescent="0.2">
      <c r="A24" s="325" t="s">
        <v>93</v>
      </c>
      <c r="B24" s="326">
        <v>0</v>
      </c>
      <c r="C24" s="326">
        <v>0</v>
      </c>
      <c r="D24" s="326">
        <v>0</v>
      </c>
      <c r="E24" s="327">
        <v>0</v>
      </c>
      <c r="F24" s="327">
        <v>0</v>
      </c>
      <c r="G24" s="328">
        <v>0</v>
      </c>
      <c r="H24" s="326">
        <v>0</v>
      </c>
      <c r="I24" s="326">
        <v>0</v>
      </c>
      <c r="J24" s="326">
        <v>0</v>
      </c>
      <c r="K24" s="20"/>
    </row>
    <row r="25" spans="1:11" ht="15.6" customHeight="1" x14ac:dyDescent="0.2">
      <c r="A25" s="325" t="s">
        <v>94</v>
      </c>
      <c r="B25" s="326">
        <v>194.5</v>
      </c>
      <c r="C25" s="326">
        <v>194</v>
      </c>
      <c r="D25" s="326">
        <v>-0.3</v>
      </c>
      <c r="E25" s="327">
        <v>423.95115681233932</v>
      </c>
      <c r="F25" s="327">
        <v>589.87628865979377</v>
      </c>
      <c r="G25" s="328">
        <v>39.1</v>
      </c>
      <c r="H25" s="326">
        <v>82.5</v>
      </c>
      <c r="I25" s="326">
        <v>114.39999999999999</v>
      </c>
      <c r="J25" s="326">
        <v>38.700000000000003</v>
      </c>
      <c r="K25" s="20"/>
    </row>
    <row r="26" spans="1:11" ht="15.6" customHeight="1" x14ac:dyDescent="0.2">
      <c r="A26" s="332" t="s">
        <v>95</v>
      </c>
      <c r="B26" s="333">
        <v>174.5</v>
      </c>
      <c r="C26" s="333">
        <v>95.699999999999989</v>
      </c>
      <c r="D26" s="333">
        <v>-45.2</v>
      </c>
      <c r="E26" s="334">
        <v>986.13409742120359</v>
      </c>
      <c r="F26" s="334">
        <v>915.17032392894464</v>
      </c>
      <c r="G26" s="333">
        <v>-7.2</v>
      </c>
      <c r="H26" s="333">
        <v>172</v>
      </c>
      <c r="I26" s="333">
        <v>87.6</v>
      </c>
      <c r="J26" s="333">
        <v>-49.1</v>
      </c>
      <c r="K26" s="20"/>
    </row>
    <row r="27" spans="1:11" ht="15.6" customHeight="1" x14ac:dyDescent="0.2">
      <c r="A27" s="325" t="s">
        <v>96</v>
      </c>
      <c r="B27" s="326">
        <v>161.4</v>
      </c>
      <c r="C27" s="326">
        <v>80.599999999999994</v>
      </c>
      <c r="D27" s="326">
        <v>-50.1</v>
      </c>
      <c r="E27" s="327">
        <v>968.7509293680298</v>
      </c>
      <c r="F27" s="327">
        <v>950.87841191066991</v>
      </c>
      <c r="G27" s="328">
        <v>-1.8</v>
      </c>
      <c r="H27" s="326">
        <v>156.30000000000001</v>
      </c>
      <c r="I27" s="326">
        <v>76.7</v>
      </c>
      <c r="J27" s="326">
        <v>-50.9</v>
      </c>
      <c r="K27" s="20"/>
    </row>
    <row r="28" spans="1:11" ht="15.6" hidden="1" customHeight="1" x14ac:dyDescent="0.2">
      <c r="A28" s="325" t="s">
        <v>97</v>
      </c>
      <c r="B28" s="326">
        <v>0</v>
      </c>
      <c r="C28" s="326">
        <v>0</v>
      </c>
      <c r="D28" s="326">
        <v>0</v>
      </c>
      <c r="E28" s="327">
        <v>0</v>
      </c>
      <c r="F28" s="327">
        <v>0</v>
      </c>
      <c r="G28" s="328">
        <v>0</v>
      </c>
      <c r="H28" s="326">
        <v>0</v>
      </c>
      <c r="I28" s="326">
        <v>0</v>
      </c>
      <c r="J28" s="326">
        <v>0</v>
      </c>
      <c r="K28" s="20"/>
    </row>
    <row r="29" spans="1:11" ht="15.6" customHeight="1" x14ac:dyDescent="0.2">
      <c r="A29" s="325" t="s">
        <v>98</v>
      </c>
      <c r="B29" s="326">
        <v>13</v>
      </c>
      <c r="C29" s="326">
        <v>15</v>
      </c>
      <c r="D29" s="326">
        <v>15.4</v>
      </c>
      <c r="E29" s="327">
        <v>1200</v>
      </c>
      <c r="F29" s="327">
        <v>720</v>
      </c>
      <c r="G29" s="328">
        <v>-40</v>
      </c>
      <c r="H29" s="326">
        <v>15.6</v>
      </c>
      <c r="I29" s="326">
        <v>10.8</v>
      </c>
      <c r="J29" s="326">
        <v>-30.8</v>
      </c>
      <c r="K29" s="20"/>
    </row>
    <row r="30" spans="1:11" ht="15.6" customHeight="1" x14ac:dyDescent="0.2">
      <c r="A30" s="325" t="s">
        <v>99</v>
      </c>
      <c r="B30" s="326">
        <v>0.1</v>
      </c>
      <c r="C30" s="326">
        <v>0.1</v>
      </c>
      <c r="D30" s="326">
        <v>0</v>
      </c>
      <c r="E30" s="327">
        <v>1240</v>
      </c>
      <c r="F30" s="327">
        <v>1410</v>
      </c>
      <c r="G30" s="328">
        <v>13.7</v>
      </c>
      <c r="H30" s="326">
        <v>0.1</v>
      </c>
      <c r="I30" s="326">
        <v>0.1</v>
      </c>
      <c r="J30" s="326">
        <v>0</v>
      </c>
      <c r="K30" s="20"/>
    </row>
    <row r="31" spans="1:11" ht="15.6" customHeight="1" x14ac:dyDescent="0.2">
      <c r="A31" s="332" t="s">
        <v>100</v>
      </c>
      <c r="B31" s="333">
        <v>16.8</v>
      </c>
      <c r="C31" s="333">
        <v>16.600000000000001</v>
      </c>
      <c r="D31" s="333">
        <v>-1.2</v>
      </c>
      <c r="E31" s="334">
        <v>549.47023809523807</v>
      </c>
      <c r="F31" s="334">
        <v>464.42168674698792</v>
      </c>
      <c r="G31" s="333">
        <v>-15.5</v>
      </c>
      <c r="H31" s="333">
        <v>9.2999999999999989</v>
      </c>
      <c r="I31" s="333">
        <v>7.6999999999999993</v>
      </c>
      <c r="J31" s="333">
        <v>-17.2</v>
      </c>
      <c r="K31" s="20"/>
    </row>
    <row r="32" spans="1:11" ht="15.6" customHeight="1" x14ac:dyDescent="0.2">
      <c r="A32" s="325" t="s">
        <v>101</v>
      </c>
      <c r="B32" s="326">
        <v>16.8</v>
      </c>
      <c r="C32" s="326">
        <v>16.600000000000001</v>
      </c>
      <c r="D32" s="326">
        <v>-1.2</v>
      </c>
      <c r="E32" s="327">
        <v>549.47023809523807</v>
      </c>
      <c r="F32" s="327">
        <v>464.42168674698792</v>
      </c>
      <c r="G32" s="328">
        <v>-15.5</v>
      </c>
      <c r="H32" s="326">
        <v>9.2999999999999989</v>
      </c>
      <c r="I32" s="326">
        <v>7.6999999999999993</v>
      </c>
      <c r="J32" s="326">
        <v>-17.2</v>
      </c>
      <c r="K32" s="20"/>
    </row>
    <row r="33" spans="1:11" ht="15.6" hidden="1" customHeight="1" x14ac:dyDescent="0.2">
      <c r="A33" s="325" t="s">
        <v>102</v>
      </c>
      <c r="B33" s="326">
        <v>0</v>
      </c>
      <c r="C33" s="326">
        <v>0</v>
      </c>
      <c r="D33" s="326">
        <v>0</v>
      </c>
      <c r="E33" s="327">
        <v>0</v>
      </c>
      <c r="F33" s="327">
        <v>0</v>
      </c>
      <c r="G33" s="328">
        <v>0</v>
      </c>
      <c r="H33" s="326">
        <v>0</v>
      </c>
      <c r="I33" s="326">
        <v>0</v>
      </c>
      <c r="J33" s="326">
        <v>0</v>
      </c>
      <c r="K33" s="20"/>
    </row>
    <row r="34" spans="1:11" ht="15.6" hidden="1" customHeight="1" x14ac:dyDescent="0.2">
      <c r="A34" s="325" t="s">
        <v>103</v>
      </c>
      <c r="B34" s="326">
        <v>0</v>
      </c>
      <c r="C34" s="326">
        <v>0</v>
      </c>
      <c r="D34" s="326">
        <v>0</v>
      </c>
      <c r="E34" s="327">
        <v>0</v>
      </c>
      <c r="F34" s="327">
        <v>0</v>
      </c>
      <c r="G34" s="328">
        <v>0</v>
      </c>
      <c r="H34" s="326">
        <v>0</v>
      </c>
      <c r="I34" s="326">
        <v>0</v>
      </c>
      <c r="J34" s="326">
        <v>0</v>
      </c>
      <c r="K34" s="20"/>
    </row>
    <row r="35" spans="1:11" ht="15.6" hidden="1" customHeight="1" x14ac:dyDescent="0.2">
      <c r="A35" s="325" t="s">
        <v>104</v>
      </c>
      <c r="B35" s="326">
        <v>0</v>
      </c>
      <c r="C35" s="326">
        <v>0</v>
      </c>
      <c r="D35" s="326">
        <v>0</v>
      </c>
      <c r="E35" s="327">
        <v>0</v>
      </c>
      <c r="F35" s="327">
        <v>0</v>
      </c>
      <c r="G35" s="328">
        <v>0</v>
      </c>
      <c r="H35" s="326">
        <v>0</v>
      </c>
      <c r="I35" s="326">
        <v>0</v>
      </c>
      <c r="J35" s="326">
        <v>0</v>
      </c>
      <c r="K35" s="20"/>
    </row>
    <row r="36" spans="1:11" ht="15.6" hidden="1" customHeight="1" x14ac:dyDescent="0.2">
      <c r="A36" s="379" t="s">
        <v>105</v>
      </c>
      <c r="B36" s="346">
        <v>0</v>
      </c>
      <c r="C36" s="346">
        <v>0</v>
      </c>
      <c r="D36" s="346">
        <v>0</v>
      </c>
      <c r="E36" s="440">
        <v>0</v>
      </c>
      <c r="F36" s="440">
        <v>0</v>
      </c>
      <c r="G36" s="346">
        <v>0</v>
      </c>
      <c r="H36" s="346">
        <v>0</v>
      </c>
      <c r="I36" s="346">
        <v>0</v>
      </c>
      <c r="J36" s="346">
        <v>0</v>
      </c>
      <c r="K36" s="20"/>
    </row>
    <row r="37" spans="1:11" ht="15.6" hidden="1" customHeight="1" x14ac:dyDescent="0.2">
      <c r="A37" s="325" t="s">
        <v>106</v>
      </c>
      <c r="B37" s="326">
        <v>0</v>
      </c>
      <c r="C37" s="326">
        <v>0</v>
      </c>
      <c r="D37" s="326">
        <v>0</v>
      </c>
      <c r="E37" s="327">
        <v>0</v>
      </c>
      <c r="F37" s="327">
        <v>0</v>
      </c>
      <c r="G37" s="328">
        <v>0</v>
      </c>
      <c r="H37" s="326">
        <v>0</v>
      </c>
      <c r="I37" s="326">
        <v>0</v>
      </c>
      <c r="J37" s="326">
        <v>0</v>
      </c>
      <c r="K37" s="20"/>
    </row>
    <row r="38" spans="1:11" ht="15.6" hidden="1" customHeight="1" x14ac:dyDescent="0.2">
      <c r="A38" s="325" t="s">
        <v>107</v>
      </c>
      <c r="B38" s="326">
        <v>0</v>
      </c>
      <c r="C38" s="326">
        <v>0</v>
      </c>
      <c r="D38" s="326">
        <v>0</v>
      </c>
      <c r="E38" s="327">
        <v>0</v>
      </c>
      <c r="F38" s="327">
        <v>0</v>
      </c>
      <c r="G38" s="328">
        <v>0</v>
      </c>
      <c r="H38" s="326">
        <v>0</v>
      </c>
      <c r="I38" s="326">
        <v>0</v>
      </c>
      <c r="J38" s="326">
        <v>0</v>
      </c>
      <c r="K38" s="20"/>
    </row>
    <row r="39" spans="1:11" ht="15.6" hidden="1" customHeight="1" x14ac:dyDescent="0.2">
      <c r="A39" s="325" t="s">
        <v>108</v>
      </c>
      <c r="B39" s="326">
        <v>0</v>
      </c>
      <c r="C39" s="326">
        <v>0</v>
      </c>
      <c r="D39" s="326">
        <v>0</v>
      </c>
      <c r="E39" s="327">
        <v>0</v>
      </c>
      <c r="F39" s="327">
        <v>0</v>
      </c>
      <c r="G39" s="328">
        <v>0</v>
      </c>
      <c r="H39" s="326">
        <v>0</v>
      </c>
      <c r="I39" s="326">
        <v>0</v>
      </c>
      <c r="J39" s="326">
        <v>0</v>
      </c>
      <c r="K39" s="20"/>
    </row>
    <row r="40" spans="1:11" ht="15.6" customHeight="1" x14ac:dyDescent="0.2">
      <c r="A40" s="332" t="s">
        <v>109</v>
      </c>
      <c r="B40" s="333">
        <v>1158.2999999999997</v>
      </c>
      <c r="C40" s="333">
        <v>1166.8999999999999</v>
      </c>
      <c r="D40" s="333">
        <v>0.7</v>
      </c>
      <c r="E40" s="334">
        <v>381.91306224639567</v>
      </c>
      <c r="F40" s="334">
        <v>499.09820892964274</v>
      </c>
      <c r="G40" s="333">
        <v>30.7</v>
      </c>
      <c r="H40" s="333">
        <v>442.5</v>
      </c>
      <c r="I40" s="333">
        <v>582.09999999999991</v>
      </c>
      <c r="J40" s="333">
        <v>31.5</v>
      </c>
      <c r="K40" s="20"/>
    </row>
    <row r="41" spans="1:11" ht="15.6" customHeight="1" x14ac:dyDescent="0.2">
      <c r="A41" s="332" t="s">
        <v>110</v>
      </c>
      <c r="B41" s="333">
        <v>191.3</v>
      </c>
      <c r="C41" s="333">
        <v>112.29999999999998</v>
      </c>
      <c r="D41" s="333">
        <v>-41.3</v>
      </c>
      <c r="E41" s="334">
        <v>947.78619968635655</v>
      </c>
      <c r="F41" s="334">
        <v>848.54140694568116</v>
      </c>
      <c r="G41" s="333">
        <v>-10.5</v>
      </c>
      <c r="H41" s="333">
        <v>181.3</v>
      </c>
      <c r="I41" s="333">
        <v>95.3</v>
      </c>
      <c r="J41" s="333">
        <v>-47.4</v>
      </c>
      <c r="K41" s="20"/>
    </row>
    <row r="42" spans="1:11" ht="15.6" customHeight="1" x14ac:dyDescent="0.2">
      <c r="A42" s="329" t="s">
        <v>56</v>
      </c>
      <c r="B42" s="330">
        <v>1349.5999999999997</v>
      </c>
      <c r="C42" s="330">
        <v>1279.1999999999998</v>
      </c>
      <c r="D42" s="330">
        <v>-5.2</v>
      </c>
      <c r="E42" s="331">
        <v>462.12314759928881</v>
      </c>
      <c r="F42" s="331">
        <v>529.77556285178241</v>
      </c>
      <c r="G42" s="330">
        <v>14.6</v>
      </c>
      <c r="H42" s="330">
        <v>623.79999999999995</v>
      </c>
      <c r="I42" s="330">
        <v>677.39999999999986</v>
      </c>
      <c r="J42" s="330">
        <v>8.6</v>
      </c>
      <c r="K42" s="20"/>
    </row>
    <row r="43" spans="1:11" ht="15.6" customHeight="1" x14ac:dyDescent="0.2">
      <c r="A43" s="15" t="s">
        <v>6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</row>
    <row r="44" spans="1:11" ht="15.6" customHeight="1" x14ac:dyDescent="0.2">
      <c r="A44" s="15" t="s">
        <v>170</v>
      </c>
      <c r="B44" s="20"/>
      <c r="C44" s="20"/>
      <c r="D44" s="20"/>
      <c r="E44" s="20"/>
      <c r="F44" s="20"/>
      <c r="G44" s="20"/>
      <c r="H44" s="20"/>
      <c r="I44" s="20"/>
      <c r="J44" s="20"/>
      <c r="K44" s="20"/>
    </row>
    <row r="45" spans="1:11" ht="20.100000000000001" customHeight="1" x14ac:dyDescent="0.2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</row>
    <row r="46" spans="1:11" ht="20.100000000000001" customHeight="1" x14ac:dyDescent="0.2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</row>
    <row r="47" spans="1:11" ht="20.100000000000001" customHeight="1" x14ac:dyDescent="0.2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</row>
    <row r="48" spans="1:11" ht="20.100000000000001" customHeight="1" x14ac:dyDescent="0.2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</row>
    <row r="49" spans="1:11" ht="20.100000000000001" customHeight="1" x14ac:dyDescent="0.2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</row>
    <row r="50" spans="1:11" ht="20.100000000000001" customHeight="1" x14ac:dyDescent="0.2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</row>
    <row r="51" spans="1:11" ht="20.100000000000001" customHeight="1" x14ac:dyDescent="0.2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20.100000000000001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20.10000000000000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20.10000000000000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20.10000000000000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 gridLinesSet="0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T85"/>
  <sheetViews>
    <sheetView workbookViewId="0">
      <pane xSplit="1" ySplit="7" topLeftCell="B23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20.5703125" style="1" customWidth="1"/>
    <col min="2" max="2" width="13.85546875" style="1" customWidth="1"/>
    <col min="3" max="3" width="12.42578125" style="1" customWidth="1"/>
    <col min="4" max="4" width="8.85546875" style="1" customWidth="1"/>
    <col min="5" max="5" width="13.140625" style="1" customWidth="1"/>
    <col min="6" max="6" width="13.5703125" style="1" customWidth="1"/>
    <col min="7" max="7" width="11.5703125" style="1" customWidth="1"/>
    <col min="8" max="8" width="12.7109375" style="1" customWidth="1"/>
    <col min="9" max="9" width="13" style="1" customWidth="1"/>
    <col min="10" max="10" width="11.140625" style="1" customWidth="1"/>
    <col min="11" max="228" width="11.42578125" style="1" customWidth="1"/>
  </cols>
  <sheetData>
    <row r="1" spans="1:11" ht="30.75" customHeight="1" x14ac:dyDescent="0.2">
      <c r="A1" s="566"/>
      <c r="B1" s="566"/>
      <c r="C1" s="566"/>
      <c r="D1" s="566"/>
      <c r="E1" s="566"/>
      <c r="F1" s="566"/>
      <c r="G1" s="566"/>
      <c r="H1" s="566"/>
      <c r="I1" s="566"/>
      <c r="J1" s="566"/>
      <c r="K1" s="143"/>
    </row>
    <row r="2" spans="1:11" ht="15.6" customHeight="1" x14ac:dyDescent="0.2">
      <c r="A2" s="566"/>
      <c r="B2" s="566"/>
      <c r="C2" s="566"/>
      <c r="D2" s="566"/>
      <c r="E2" s="566"/>
      <c r="F2" s="566"/>
      <c r="G2" s="566"/>
      <c r="H2" s="566"/>
      <c r="I2" s="566"/>
      <c r="J2" s="566"/>
      <c r="K2" s="16"/>
    </row>
    <row r="3" spans="1:11" ht="15.6" customHeight="1" x14ac:dyDescent="0.2">
      <c r="A3" s="566"/>
      <c r="B3" s="566"/>
      <c r="C3" s="566"/>
      <c r="D3" s="566"/>
      <c r="E3" s="566"/>
      <c r="F3" s="566"/>
      <c r="G3" s="566"/>
      <c r="H3" s="566"/>
      <c r="I3" s="566"/>
      <c r="J3" s="566"/>
      <c r="K3" s="16"/>
    </row>
    <row r="4" spans="1:11" ht="16.5" customHeight="1" x14ac:dyDescent="0.2">
      <c r="A4" s="566"/>
      <c r="B4" s="566"/>
      <c r="C4" s="566"/>
      <c r="D4" s="566"/>
      <c r="E4" s="566"/>
      <c r="F4" s="566"/>
      <c r="G4" s="566"/>
      <c r="H4" s="566"/>
      <c r="I4" s="566"/>
      <c r="J4" s="566"/>
      <c r="K4" s="20"/>
    </row>
    <row r="5" spans="1:11" ht="20.100000000000001" customHeight="1" x14ac:dyDescent="0.2">
      <c r="A5" s="591" t="s">
        <v>63</v>
      </c>
      <c r="B5" s="597" t="s">
        <v>64</v>
      </c>
      <c r="C5" s="597"/>
      <c r="D5" s="597"/>
      <c r="E5" s="598" t="s">
        <v>65</v>
      </c>
      <c r="F5" s="598"/>
      <c r="G5" s="598"/>
      <c r="H5" s="597" t="s">
        <v>66</v>
      </c>
      <c r="I5" s="597"/>
      <c r="J5" s="597"/>
      <c r="K5" s="20"/>
    </row>
    <row r="6" spans="1:11" ht="20.100000000000001" customHeight="1" x14ac:dyDescent="0.2">
      <c r="A6" s="596"/>
      <c r="B6" s="446" t="s">
        <v>2</v>
      </c>
      <c r="C6" s="447" t="s">
        <v>4</v>
      </c>
      <c r="D6" s="447" t="s">
        <v>67</v>
      </c>
      <c r="E6" s="447" t="s">
        <v>2</v>
      </c>
      <c r="F6" s="447" t="s">
        <v>4</v>
      </c>
      <c r="G6" s="447" t="s">
        <v>67</v>
      </c>
      <c r="H6" s="447" t="s">
        <v>2</v>
      </c>
      <c r="I6" s="447" t="s">
        <v>4</v>
      </c>
      <c r="J6" s="448" t="s">
        <v>67</v>
      </c>
      <c r="K6" s="20"/>
    </row>
    <row r="7" spans="1:11" ht="20.100000000000001" customHeight="1" x14ac:dyDescent="0.2">
      <c r="A7" s="592"/>
      <c r="B7" s="449" t="s">
        <v>68</v>
      </c>
      <c r="C7" s="438" t="s">
        <v>69</v>
      </c>
      <c r="D7" s="436" t="s">
        <v>70</v>
      </c>
      <c r="E7" s="436" t="s">
        <v>71</v>
      </c>
      <c r="F7" s="436" t="s">
        <v>72</v>
      </c>
      <c r="G7" s="436" t="s">
        <v>73</v>
      </c>
      <c r="H7" s="437" t="s">
        <v>74</v>
      </c>
      <c r="I7" s="437" t="s">
        <v>75</v>
      </c>
      <c r="J7" s="437" t="s">
        <v>76</v>
      </c>
      <c r="K7" s="20"/>
    </row>
    <row r="8" spans="1:11" ht="15.6" customHeight="1" x14ac:dyDescent="0.2">
      <c r="A8" s="351" t="s">
        <v>77</v>
      </c>
      <c r="B8" s="439">
        <v>101.3</v>
      </c>
      <c r="C8" s="439">
        <v>131.1</v>
      </c>
      <c r="D8" s="439">
        <v>29.4</v>
      </c>
      <c r="E8" s="398">
        <v>1028.7374136229023</v>
      </c>
      <c r="F8" s="398">
        <v>1060.9908466819222</v>
      </c>
      <c r="G8" s="439">
        <v>3.1</v>
      </c>
      <c r="H8" s="439">
        <v>104.2</v>
      </c>
      <c r="I8" s="439">
        <v>139.1</v>
      </c>
      <c r="J8" s="439">
        <v>33.5</v>
      </c>
      <c r="K8" s="20"/>
    </row>
    <row r="9" spans="1:11" ht="15.6" customHeight="1" x14ac:dyDescent="0.2">
      <c r="A9" s="99" t="s">
        <v>78</v>
      </c>
      <c r="B9" s="132">
        <v>1.5</v>
      </c>
      <c r="C9" s="132">
        <v>3.5</v>
      </c>
      <c r="D9" s="132">
        <v>133.30000000000001</v>
      </c>
      <c r="E9" s="130">
        <v>1200</v>
      </c>
      <c r="F9" s="130">
        <v>1132</v>
      </c>
      <c r="G9" s="138">
        <v>-5.7</v>
      </c>
      <c r="H9" s="132">
        <v>1.8</v>
      </c>
      <c r="I9" s="132">
        <v>4</v>
      </c>
      <c r="J9" s="132">
        <v>122.2</v>
      </c>
      <c r="K9" s="20"/>
    </row>
    <row r="10" spans="1:11" ht="15.6" customHeight="1" x14ac:dyDescent="0.2">
      <c r="A10" s="99" t="s">
        <v>79</v>
      </c>
      <c r="B10" s="132">
        <v>3.3</v>
      </c>
      <c r="C10" s="132">
        <v>2.9</v>
      </c>
      <c r="D10" s="132">
        <v>-12.1</v>
      </c>
      <c r="E10" s="130">
        <v>1260</v>
      </c>
      <c r="F10" s="130">
        <v>1054</v>
      </c>
      <c r="G10" s="138">
        <v>-16.3</v>
      </c>
      <c r="H10" s="132">
        <v>4.2</v>
      </c>
      <c r="I10" s="132">
        <v>3.1</v>
      </c>
      <c r="J10" s="132">
        <v>-26.2</v>
      </c>
      <c r="K10" s="20"/>
    </row>
    <row r="11" spans="1:11" ht="15.6" customHeight="1" x14ac:dyDescent="0.2">
      <c r="A11" s="99" t="s">
        <v>80</v>
      </c>
      <c r="B11" s="132">
        <v>5.2</v>
      </c>
      <c r="C11" s="132">
        <v>5.3</v>
      </c>
      <c r="D11" s="132">
        <v>1.9</v>
      </c>
      <c r="E11" s="130">
        <v>550</v>
      </c>
      <c r="F11" s="130">
        <v>720</v>
      </c>
      <c r="G11" s="138">
        <v>30.9</v>
      </c>
      <c r="H11" s="132">
        <v>2.9</v>
      </c>
      <c r="I11" s="132">
        <v>3.8</v>
      </c>
      <c r="J11" s="132">
        <v>31</v>
      </c>
      <c r="K11" s="20"/>
    </row>
    <row r="12" spans="1:11" ht="15.6" customHeight="1" x14ac:dyDescent="0.2">
      <c r="A12" s="99" t="s">
        <v>81</v>
      </c>
      <c r="B12" s="132">
        <v>2.7</v>
      </c>
      <c r="C12" s="132">
        <v>2.7</v>
      </c>
      <c r="D12" s="132">
        <v>0</v>
      </c>
      <c r="E12" s="130">
        <v>899.99999999999989</v>
      </c>
      <c r="F12" s="130">
        <v>899.99999999999989</v>
      </c>
      <c r="G12" s="138">
        <v>0</v>
      </c>
      <c r="H12" s="132">
        <v>2.4</v>
      </c>
      <c r="I12" s="132">
        <v>2.4</v>
      </c>
      <c r="J12" s="132">
        <v>0</v>
      </c>
      <c r="K12" s="20"/>
    </row>
    <row r="13" spans="1:11" ht="15.6" customHeight="1" x14ac:dyDescent="0.2">
      <c r="A13" s="99" t="s">
        <v>82</v>
      </c>
      <c r="B13" s="132">
        <v>1</v>
      </c>
      <c r="C13" s="132">
        <v>1.2</v>
      </c>
      <c r="D13" s="132">
        <v>20</v>
      </c>
      <c r="E13" s="130">
        <v>845</v>
      </c>
      <c r="F13" s="130">
        <v>916.99999999999989</v>
      </c>
      <c r="G13" s="138">
        <v>8.5</v>
      </c>
      <c r="H13" s="132">
        <v>0.8</v>
      </c>
      <c r="I13" s="132">
        <v>1.1000000000000001</v>
      </c>
      <c r="J13" s="132">
        <v>37.5</v>
      </c>
      <c r="K13" s="20"/>
    </row>
    <row r="14" spans="1:11" ht="15.6" customHeight="1" x14ac:dyDescent="0.2">
      <c r="A14" s="99" t="s">
        <v>83</v>
      </c>
      <c r="B14" s="132">
        <v>27.099999999999998</v>
      </c>
      <c r="C14" s="132">
        <v>27.099999999999998</v>
      </c>
      <c r="D14" s="132">
        <v>0</v>
      </c>
      <c r="E14" s="130">
        <v>767.82287822878232</v>
      </c>
      <c r="F14" s="130">
        <v>774.42804428044292</v>
      </c>
      <c r="G14" s="138">
        <v>0.9</v>
      </c>
      <c r="H14" s="132">
        <v>20.8</v>
      </c>
      <c r="I14" s="132">
        <v>21</v>
      </c>
      <c r="J14" s="132">
        <v>1</v>
      </c>
      <c r="K14" s="20"/>
    </row>
    <row r="15" spans="1:11" ht="15.6" customHeight="1" x14ac:dyDescent="0.2">
      <c r="A15" s="99" t="s">
        <v>84</v>
      </c>
      <c r="B15" s="132">
        <v>60.5</v>
      </c>
      <c r="C15" s="132">
        <v>88.4</v>
      </c>
      <c r="D15" s="132">
        <v>46.1</v>
      </c>
      <c r="E15" s="130">
        <v>1178.6793388429753</v>
      </c>
      <c r="F15" s="130">
        <v>1173.5735294117646</v>
      </c>
      <c r="G15" s="138">
        <v>-0.4</v>
      </c>
      <c r="H15" s="132">
        <v>71.3</v>
      </c>
      <c r="I15" s="132">
        <v>103.7</v>
      </c>
      <c r="J15" s="132">
        <v>45.4</v>
      </c>
      <c r="K15" s="20"/>
    </row>
    <row r="16" spans="1:11" ht="15.6" customHeight="1" x14ac:dyDescent="0.2">
      <c r="A16" s="351" t="s">
        <v>85</v>
      </c>
      <c r="B16" s="439">
        <v>1456.8</v>
      </c>
      <c r="C16" s="439">
        <v>1426.9</v>
      </c>
      <c r="D16" s="439">
        <v>-2.1</v>
      </c>
      <c r="E16" s="398">
        <v>406.45098846787482</v>
      </c>
      <c r="F16" s="398">
        <v>515.01618894106105</v>
      </c>
      <c r="G16" s="439">
        <v>26.7</v>
      </c>
      <c r="H16" s="439">
        <v>592</v>
      </c>
      <c r="I16" s="439">
        <v>735.09999999999991</v>
      </c>
      <c r="J16" s="439">
        <v>24.2</v>
      </c>
      <c r="K16" s="20"/>
    </row>
    <row r="17" spans="1:11" ht="15.6" customHeight="1" x14ac:dyDescent="0.2">
      <c r="A17" s="99" t="s">
        <v>86</v>
      </c>
      <c r="B17" s="132">
        <v>48</v>
      </c>
      <c r="C17" s="132">
        <v>48.8</v>
      </c>
      <c r="D17" s="132">
        <v>1.7</v>
      </c>
      <c r="E17" s="130">
        <v>559.36250000000007</v>
      </c>
      <c r="F17" s="130">
        <v>581.76434426229514</v>
      </c>
      <c r="G17" s="138">
        <v>4</v>
      </c>
      <c r="H17" s="132">
        <v>26.8</v>
      </c>
      <c r="I17" s="132">
        <v>28.4</v>
      </c>
      <c r="J17" s="132">
        <v>6</v>
      </c>
      <c r="K17" s="20"/>
    </row>
    <row r="18" spans="1:11" ht="15.6" customHeight="1" x14ac:dyDescent="0.2">
      <c r="A18" s="99" t="s">
        <v>87</v>
      </c>
      <c r="B18" s="132">
        <v>194.20000000000002</v>
      </c>
      <c r="C18" s="132">
        <v>198.4</v>
      </c>
      <c r="D18" s="132">
        <v>2.2000000000000002</v>
      </c>
      <c r="E18" s="130">
        <v>305.47734294541704</v>
      </c>
      <c r="F18" s="130">
        <v>421.21421370967738</v>
      </c>
      <c r="G18" s="138">
        <v>37.9</v>
      </c>
      <c r="H18" s="132">
        <v>59.3</v>
      </c>
      <c r="I18" s="132">
        <v>83.6</v>
      </c>
      <c r="J18" s="132">
        <v>41</v>
      </c>
      <c r="K18" s="20"/>
    </row>
    <row r="19" spans="1:11" ht="15.6" customHeight="1" x14ac:dyDescent="0.2">
      <c r="A19" s="99" t="s">
        <v>88</v>
      </c>
      <c r="B19" s="132">
        <v>391.09999999999997</v>
      </c>
      <c r="C19" s="132">
        <v>362.3</v>
      </c>
      <c r="D19" s="132">
        <v>-7.4</v>
      </c>
      <c r="E19" s="130">
        <v>291.81104576834571</v>
      </c>
      <c r="F19" s="130">
        <v>407.55451283466749</v>
      </c>
      <c r="G19" s="138">
        <v>39.700000000000003</v>
      </c>
      <c r="H19" s="132">
        <v>114.1</v>
      </c>
      <c r="I19" s="132">
        <v>147.69999999999999</v>
      </c>
      <c r="J19" s="132">
        <v>29.4</v>
      </c>
      <c r="K19" s="20"/>
    </row>
    <row r="20" spans="1:11" ht="15.6" customHeight="1" x14ac:dyDescent="0.2">
      <c r="A20" s="99" t="s">
        <v>89</v>
      </c>
      <c r="B20" s="132">
        <v>43.3</v>
      </c>
      <c r="C20" s="132">
        <v>46.2</v>
      </c>
      <c r="D20" s="132">
        <v>6.7</v>
      </c>
      <c r="E20" s="130">
        <v>412</v>
      </c>
      <c r="F20" s="130">
        <v>457</v>
      </c>
      <c r="G20" s="138">
        <v>10.9</v>
      </c>
      <c r="H20" s="132">
        <v>17.8</v>
      </c>
      <c r="I20" s="132">
        <v>21.1</v>
      </c>
      <c r="J20" s="132">
        <v>18.5</v>
      </c>
      <c r="K20" s="20"/>
    </row>
    <row r="21" spans="1:11" ht="15.6" customHeight="1" x14ac:dyDescent="0.2">
      <c r="A21" s="99" t="s">
        <v>90</v>
      </c>
      <c r="B21" s="132">
        <v>93.3</v>
      </c>
      <c r="C21" s="132">
        <v>100.5</v>
      </c>
      <c r="D21" s="132">
        <v>7.7</v>
      </c>
      <c r="E21" s="130">
        <v>293.98821007502681</v>
      </c>
      <c r="F21" s="130">
        <v>416.46268656716416</v>
      </c>
      <c r="G21" s="138">
        <v>41.7</v>
      </c>
      <c r="H21" s="132">
        <v>27.4</v>
      </c>
      <c r="I21" s="132">
        <v>41.9</v>
      </c>
      <c r="J21" s="132">
        <v>52.9</v>
      </c>
      <c r="K21" s="20"/>
    </row>
    <row r="22" spans="1:11" ht="15.6" customHeight="1" x14ac:dyDescent="0.2">
      <c r="A22" s="99" t="s">
        <v>91</v>
      </c>
      <c r="B22" s="132">
        <v>226</v>
      </c>
      <c r="C22" s="132">
        <v>222</v>
      </c>
      <c r="D22" s="132">
        <v>-1.8</v>
      </c>
      <c r="E22" s="130">
        <v>464.12035398230086</v>
      </c>
      <c r="F22" s="130">
        <v>448.9490990990991</v>
      </c>
      <c r="G22" s="138">
        <v>-3.3</v>
      </c>
      <c r="H22" s="132">
        <v>104.9</v>
      </c>
      <c r="I22" s="132">
        <v>99.7</v>
      </c>
      <c r="J22" s="132">
        <v>-5</v>
      </c>
      <c r="K22" s="20"/>
    </row>
    <row r="23" spans="1:11" ht="15.6" customHeight="1" x14ac:dyDescent="0.2">
      <c r="A23" s="99" t="s">
        <v>92</v>
      </c>
      <c r="B23" s="132">
        <v>32.199999999999996</v>
      </c>
      <c r="C23" s="132">
        <v>37</v>
      </c>
      <c r="D23" s="132">
        <v>14.9</v>
      </c>
      <c r="E23" s="130">
        <v>644.39130434782624</v>
      </c>
      <c r="F23" s="130">
        <v>507.36216216216218</v>
      </c>
      <c r="G23" s="138">
        <v>-21.3</v>
      </c>
      <c r="H23" s="132">
        <v>20.7</v>
      </c>
      <c r="I23" s="132">
        <v>18.8</v>
      </c>
      <c r="J23" s="132">
        <v>-9.1999999999999993</v>
      </c>
      <c r="K23" s="20"/>
    </row>
    <row r="24" spans="1:11" ht="15.6" customHeight="1" x14ac:dyDescent="0.2">
      <c r="A24" s="99" t="s">
        <v>93</v>
      </c>
      <c r="B24" s="132">
        <v>3.7</v>
      </c>
      <c r="C24" s="132">
        <v>3.7</v>
      </c>
      <c r="D24" s="132">
        <v>0</v>
      </c>
      <c r="E24" s="130">
        <v>448</v>
      </c>
      <c r="F24" s="130">
        <v>727.99999999999989</v>
      </c>
      <c r="G24" s="138">
        <v>62.5</v>
      </c>
      <c r="H24" s="132">
        <v>1.7</v>
      </c>
      <c r="I24" s="132">
        <v>2.7</v>
      </c>
      <c r="J24" s="132">
        <v>58.8</v>
      </c>
      <c r="K24" s="20"/>
    </row>
    <row r="25" spans="1:11" ht="15.6" customHeight="1" x14ac:dyDescent="0.2">
      <c r="A25" s="99" t="s">
        <v>94</v>
      </c>
      <c r="B25" s="132">
        <v>425</v>
      </c>
      <c r="C25" s="132">
        <v>408</v>
      </c>
      <c r="D25" s="132">
        <v>-4</v>
      </c>
      <c r="E25" s="130">
        <v>515.8835294117647</v>
      </c>
      <c r="F25" s="130">
        <v>713.62745098039215</v>
      </c>
      <c r="G25" s="138">
        <v>38.299999999999997</v>
      </c>
      <c r="H25" s="132">
        <v>219.3</v>
      </c>
      <c r="I25" s="132">
        <v>291.2</v>
      </c>
      <c r="J25" s="132">
        <v>32.799999999999997</v>
      </c>
      <c r="K25" s="20"/>
    </row>
    <row r="26" spans="1:11" ht="15.6" customHeight="1" x14ac:dyDescent="0.2">
      <c r="A26" s="351" t="s">
        <v>95</v>
      </c>
      <c r="B26" s="439">
        <v>427.7</v>
      </c>
      <c r="C26" s="439">
        <v>294.00000000000006</v>
      </c>
      <c r="D26" s="439">
        <v>-31.3</v>
      </c>
      <c r="E26" s="398">
        <v>1816.8045358896422</v>
      </c>
      <c r="F26" s="398">
        <v>2039.5911564625849</v>
      </c>
      <c r="G26" s="439">
        <v>12.3</v>
      </c>
      <c r="H26" s="439">
        <v>776.99999999999989</v>
      </c>
      <c r="I26" s="439">
        <v>599.69999999999993</v>
      </c>
      <c r="J26" s="439">
        <v>-22.8</v>
      </c>
      <c r="K26" s="20"/>
    </row>
    <row r="27" spans="1:11" ht="15.6" customHeight="1" x14ac:dyDescent="0.2">
      <c r="A27" s="99" t="s">
        <v>96</v>
      </c>
      <c r="B27" s="132">
        <v>255.60000000000002</v>
      </c>
      <c r="C27" s="132">
        <v>157.30000000000001</v>
      </c>
      <c r="D27" s="132">
        <v>-38.5</v>
      </c>
      <c r="E27" s="130">
        <v>1403.3947574334898</v>
      </c>
      <c r="F27" s="130">
        <v>1606.2409408773044</v>
      </c>
      <c r="G27" s="138">
        <v>14.5</v>
      </c>
      <c r="H27" s="132">
        <v>358.7</v>
      </c>
      <c r="I27" s="132">
        <v>252.7</v>
      </c>
      <c r="J27" s="132">
        <v>-29.6</v>
      </c>
      <c r="K27" s="20"/>
    </row>
    <row r="28" spans="1:11" ht="15.6" customHeight="1" x14ac:dyDescent="0.2">
      <c r="A28" s="99" t="s">
        <v>97</v>
      </c>
      <c r="B28" s="132">
        <v>12.9</v>
      </c>
      <c r="C28" s="132">
        <v>7.9</v>
      </c>
      <c r="D28" s="132">
        <v>-38.799999999999997</v>
      </c>
      <c r="E28" s="130">
        <v>544.65116279069764</v>
      </c>
      <c r="F28" s="130">
        <v>1951.5822784810125</v>
      </c>
      <c r="G28" s="138">
        <v>258.3</v>
      </c>
      <c r="H28" s="132">
        <v>7</v>
      </c>
      <c r="I28" s="132">
        <v>15.4</v>
      </c>
      <c r="J28" s="132">
        <v>120</v>
      </c>
      <c r="K28" s="20"/>
    </row>
    <row r="29" spans="1:11" ht="15.6" customHeight="1" x14ac:dyDescent="0.2">
      <c r="A29" s="99" t="s">
        <v>98</v>
      </c>
      <c r="B29" s="132">
        <v>144.5</v>
      </c>
      <c r="C29" s="132">
        <v>114.7</v>
      </c>
      <c r="D29" s="132">
        <v>-20.6</v>
      </c>
      <c r="E29" s="130">
        <v>2570.5743944636679</v>
      </c>
      <c r="F29" s="130">
        <v>2552.4446381865737</v>
      </c>
      <c r="G29" s="138">
        <v>-0.7</v>
      </c>
      <c r="H29" s="132">
        <v>371.4</v>
      </c>
      <c r="I29" s="132">
        <v>292.8</v>
      </c>
      <c r="J29" s="132">
        <v>-21.2</v>
      </c>
      <c r="K29" s="20"/>
    </row>
    <row r="30" spans="1:11" ht="15.6" customHeight="1" x14ac:dyDescent="0.2">
      <c r="A30" s="99" t="s">
        <v>99</v>
      </c>
      <c r="B30" s="132">
        <v>14.700000000000001</v>
      </c>
      <c r="C30" s="132">
        <v>14.1</v>
      </c>
      <c r="D30" s="132">
        <v>-4.0999999999999996</v>
      </c>
      <c r="E30" s="130">
        <v>2711.9455782312921</v>
      </c>
      <c r="F30" s="130">
        <v>2751.432624113475</v>
      </c>
      <c r="G30" s="138">
        <v>1.5</v>
      </c>
      <c r="H30" s="132">
        <v>39.9</v>
      </c>
      <c r="I30" s="132">
        <v>38.799999999999997</v>
      </c>
      <c r="J30" s="132">
        <v>-2.8</v>
      </c>
      <c r="K30" s="20"/>
    </row>
    <row r="31" spans="1:11" ht="15.6" customHeight="1" x14ac:dyDescent="0.2">
      <c r="A31" s="351" t="s">
        <v>100</v>
      </c>
      <c r="B31" s="439">
        <v>420.3</v>
      </c>
      <c r="C31" s="439">
        <v>405.40000000000003</v>
      </c>
      <c r="D31" s="439">
        <v>-3.5</v>
      </c>
      <c r="E31" s="398">
        <v>1698.0290268855579</v>
      </c>
      <c r="F31" s="398">
        <v>1637.462160828811</v>
      </c>
      <c r="G31" s="439">
        <v>-3.6</v>
      </c>
      <c r="H31" s="439">
        <v>713.69999999999982</v>
      </c>
      <c r="I31" s="439">
        <v>663.8</v>
      </c>
      <c r="J31" s="439">
        <v>-7</v>
      </c>
      <c r="K31" s="20"/>
    </row>
    <row r="32" spans="1:11" ht="15.6" customHeight="1" x14ac:dyDescent="0.2">
      <c r="A32" s="99" t="s">
        <v>101</v>
      </c>
      <c r="B32" s="132">
        <v>326.7</v>
      </c>
      <c r="C32" s="132">
        <v>311.8</v>
      </c>
      <c r="D32" s="132">
        <v>-4.5999999999999996</v>
      </c>
      <c r="E32" s="130">
        <v>1620.1576369758188</v>
      </c>
      <c r="F32" s="130">
        <v>1525.984477228993</v>
      </c>
      <c r="G32" s="138">
        <v>-5.8</v>
      </c>
      <c r="H32" s="132">
        <v>529.29999999999995</v>
      </c>
      <c r="I32" s="132">
        <v>475.8</v>
      </c>
      <c r="J32" s="132">
        <v>-10.1</v>
      </c>
      <c r="K32" s="20"/>
    </row>
    <row r="33" spans="1:11" ht="15.6" customHeight="1" x14ac:dyDescent="0.2">
      <c r="A33" s="99" t="s">
        <v>102</v>
      </c>
      <c r="B33" s="132">
        <v>9.8999999999999986</v>
      </c>
      <c r="C33" s="132">
        <v>9.9</v>
      </c>
      <c r="D33" s="132">
        <v>0</v>
      </c>
      <c r="E33" s="130">
        <v>990.45454545454561</v>
      </c>
      <c r="F33" s="130">
        <v>1012.89898989899</v>
      </c>
      <c r="G33" s="138">
        <v>2.2999999999999998</v>
      </c>
      <c r="H33" s="132">
        <v>9.8000000000000007</v>
      </c>
      <c r="I33" s="132">
        <v>10</v>
      </c>
      <c r="J33" s="132">
        <v>2</v>
      </c>
      <c r="K33" s="20"/>
    </row>
    <row r="34" spans="1:11" ht="15.6" customHeight="1" x14ac:dyDescent="0.2">
      <c r="A34" s="99" t="s">
        <v>103</v>
      </c>
      <c r="B34" s="132">
        <v>1.1000000000000001</v>
      </c>
      <c r="C34" s="132">
        <v>1.1000000000000001</v>
      </c>
      <c r="D34" s="132">
        <v>0</v>
      </c>
      <c r="E34" s="130">
        <v>1173.272727272727</v>
      </c>
      <c r="F34" s="130">
        <v>1143.181818181818</v>
      </c>
      <c r="G34" s="138">
        <v>-2.6</v>
      </c>
      <c r="H34" s="132">
        <v>1.3</v>
      </c>
      <c r="I34" s="132">
        <v>1.3</v>
      </c>
      <c r="J34" s="132">
        <v>0</v>
      </c>
      <c r="K34" s="20"/>
    </row>
    <row r="35" spans="1:11" ht="15.6" customHeight="1" x14ac:dyDescent="0.2">
      <c r="A35" s="99" t="s">
        <v>104</v>
      </c>
      <c r="B35" s="132">
        <v>82.600000000000009</v>
      </c>
      <c r="C35" s="132">
        <v>82.600000000000009</v>
      </c>
      <c r="D35" s="132">
        <v>0</v>
      </c>
      <c r="E35" s="130">
        <v>2097.8208232445518</v>
      </c>
      <c r="F35" s="130">
        <v>2139.7094430992734</v>
      </c>
      <c r="G35" s="138">
        <v>2</v>
      </c>
      <c r="H35" s="132">
        <v>173.3</v>
      </c>
      <c r="I35" s="132">
        <v>176.7</v>
      </c>
      <c r="J35" s="132">
        <v>2</v>
      </c>
      <c r="K35" s="20"/>
    </row>
    <row r="36" spans="1:11" ht="15.6" customHeight="1" x14ac:dyDescent="0.2">
      <c r="A36" s="351" t="s">
        <v>105</v>
      </c>
      <c r="B36" s="439">
        <v>517.30000000000007</v>
      </c>
      <c r="C36" s="439">
        <v>564.09999999999991</v>
      </c>
      <c r="D36" s="439">
        <v>9</v>
      </c>
      <c r="E36" s="398">
        <v>1366.4475159481922</v>
      </c>
      <c r="F36" s="398">
        <v>1725.2260237546536</v>
      </c>
      <c r="G36" s="439">
        <v>26.3</v>
      </c>
      <c r="H36" s="439">
        <v>706.9</v>
      </c>
      <c r="I36" s="439">
        <v>973.09999999999991</v>
      </c>
      <c r="J36" s="439">
        <v>37.700000000000003</v>
      </c>
      <c r="K36" s="20"/>
    </row>
    <row r="37" spans="1:11" ht="15.6" customHeight="1" x14ac:dyDescent="0.2">
      <c r="A37" s="99" t="s">
        <v>106</v>
      </c>
      <c r="B37" s="132">
        <v>405.30000000000007</v>
      </c>
      <c r="C37" s="132">
        <v>445.29999999999995</v>
      </c>
      <c r="D37" s="132">
        <v>9.9</v>
      </c>
      <c r="E37" s="130">
        <v>1317.5951147298294</v>
      </c>
      <c r="F37" s="130">
        <v>1789.4394790029196</v>
      </c>
      <c r="G37" s="138">
        <v>35.799999999999997</v>
      </c>
      <c r="H37" s="132">
        <v>534</v>
      </c>
      <c r="I37" s="132">
        <v>796.8</v>
      </c>
      <c r="J37" s="132">
        <v>49.2</v>
      </c>
      <c r="K37" s="20"/>
    </row>
    <row r="38" spans="1:11" ht="15.6" customHeight="1" x14ac:dyDescent="0.2">
      <c r="A38" s="99" t="s">
        <v>107</v>
      </c>
      <c r="B38" s="132">
        <v>53.900000000000006</v>
      </c>
      <c r="C38" s="132">
        <v>66.5</v>
      </c>
      <c r="D38" s="132">
        <v>23.4</v>
      </c>
      <c r="E38" s="130">
        <v>1631.8719851576991</v>
      </c>
      <c r="F38" s="130">
        <v>1630.5127819548873</v>
      </c>
      <c r="G38" s="138">
        <v>-0.1</v>
      </c>
      <c r="H38" s="132">
        <v>88</v>
      </c>
      <c r="I38" s="132">
        <v>108.4</v>
      </c>
      <c r="J38" s="132">
        <v>23.2</v>
      </c>
      <c r="K38" s="20"/>
    </row>
    <row r="39" spans="1:11" ht="15.6" customHeight="1" x14ac:dyDescent="0.2">
      <c r="A39" s="99" t="s">
        <v>108</v>
      </c>
      <c r="B39" s="132">
        <v>58.099999999999994</v>
      </c>
      <c r="C39" s="132">
        <v>52.3</v>
      </c>
      <c r="D39" s="132">
        <v>-10</v>
      </c>
      <c r="E39" s="130">
        <v>1461.0000000000002</v>
      </c>
      <c r="F39" s="130">
        <v>1298.9196940726579</v>
      </c>
      <c r="G39" s="138">
        <v>-11.1</v>
      </c>
      <c r="H39" s="132">
        <v>84.9</v>
      </c>
      <c r="I39" s="132">
        <v>67.900000000000006</v>
      </c>
      <c r="J39" s="132">
        <v>-20</v>
      </c>
      <c r="K39" s="20"/>
    </row>
    <row r="40" spans="1:11" ht="15.6" customHeight="1" x14ac:dyDescent="0.2">
      <c r="A40" s="351" t="s">
        <v>109</v>
      </c>
      <c r="B40" s="439">
        <v>1558.1</v>
      </c>
      <c r="C40" s="439">
        <v>1558</v>
      </c>
      <c r="D40" s="439">
        <v>0</v>
      </c>
      <c r="E40" s="398">
        <v>446.90899172068549</v>
      </c>
      <c r="F40" s="398">
        <v>560.95795892169451</v>
      </c>
      <c r="G40" s="439">
        <v>25.5</v>
      </c>
      <c r="H40" s="439">
        <v>696.2</v>
      </c>
      <c r="I40" s="439">
        <v>874.19999999999993</v>
      </c>
      <c r="J40" s="439">
        <v>25.6</v>
      </c>
      <c r="K40" s="20"/>
    </row>
    <row r="41" spans="1:11" ht="15.6" customHeight="1" x14ac:dyDescent="0.2">
      <c r="A41" s="374" t="s">
        <v>110</v>
      </c>
      <c r="B41" s="456">
        <v>1365.3000000000002</v>
      </c>
      <c r="C41" s="456">
        <v>1263.5</v>
      </c>
      <c r="D41" s="456">
        <v>-7.5</v>
      </c>
      <c r="E41" s="457">
        <v>1609.603896579506</v>
      </c>
      <c r="F41" s="457">
        <v>1770.2152433715869</v>
      </c>
      <c r="G41" s="456">
        <v>10</v>
      </c>
      <c r="H41" s="456">
        <v>2197.6</v>
      </c>
      <c r="I41" s="456">
        <v>2236.6</v>
      </c>
      <c r="J41" s="456">
        <v>1.8</v>
      </c>
      <c r="K41" s="20"/>
    </row>
    <row r="42" spans="1:11" ht="15.6" customHeight="1" x14ac:dyDescent="0.2">
      <c r="A42" s="163" t="s">
        <v>56</v>
      </c>
      <c r="B42" s="168">
        <v>2923.4</v>
      </c>
      <c r="C42" s="168">
        <v>2821.5</v>
      </c>
      <c r="D42" s="168">
        <v>-3.5</v>
      </c>
      <c r="E42" s="169">
        <v>989.91622768009836</v>
      </c>
      <c r="F42" s="169">
        <v>1102.4772142477404</v>
      </c>
      <c r="G42" s="168">
        <v>11.4</v>
      </c>
      <c r="H42" s="168">
        <v>2893.8</v>
      </c>
      <c r="I42" s="168">
        <v>3110.7999999999997</v>
      </c>
      <c r="J42" s="168">
        <v>7.5</v>
      </c>
      <c r="K42" s="20"/>
    </row>
    <row r="43" spans="1:11" ht="15.6" customHeight="1" x14ac:dyDescent="0.2">
      <c r="A43" s="15" t="s">
        <v>6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</row>
    <row r="44" spans="1:11" ht="15.6" customHeight="1" x14ac:dyDescent="0.2">
      <c r="A44" s="15" t="s">
        <v>170</v>
      </c>
      <c r="B44" s="20"/>
      <c r="C44" s="20"/>
      <c r="D44" s="20"/>
      <c r="E44" s="20"/>
      <c r="F44" s="20"/>
      <c r="G44" s="20"/>
      <c r="H44" s="20"/>
      <c r="I44" s="20"/>
      <c r="J44" s="20"/>
      <c r="K44" s="20"/>
    </row>
    <row r="45" spans="1:11" ht="20.100000000000001" customHeight="1" x14ac:dyDescent="0.2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</row>
    <row r="46" spans="1:11" ht="20.100000000000001" customHeight="1" x14ac:dyDescent="0.2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</row>
    <row r="47" spans="1:11" ht="20.100000000000001" customHeight="1" x14ac:dyDescent="0.2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</row>
    <row r="48" spans="1:11" ht="20.100000000000001" customHeight="1" x14ac:dyDescent="0.2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</row>
    <row r="49" spans="1:11" ht="20.100000000000001" customHeight="1" x14ac:dyDescent="0.2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</row>
    <row r="50" spans="1:11" ht="20.100000000000001" customHeight="1" x14ac:dyDescent="0.2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</row>
    <row r="51" spans="1:11" ht="20.100000000000001" customHeight="1" x14ac:dyDescent="0.2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20.100000000000001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20.10000000000000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20.10000000000000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20.10000000000000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20.10000000000000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20.10000000000000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20.10000000000000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20.100000000000001" customHeight="1" x14ac:dyDescent="0.2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</row>
    <row r="61" spans="1:11" ht="20.100000000000001" customHeight="1" x14ac:dyDescent="0.2">
      <c r="K61" s="20"/>
    </row>
    <row r="62" spans="1:11" ht="20.100000000000001" customHeight="1" x14ac:dyDescent="0.2">
      <c r="K62" s="20"/>
    </row>
    <row r="63" spans="1:11" ht="20.100000000000001" customHeight="1" x14ac:dyDescent="0.2">
      <c r="K63" s="20"/>
    </row>
    <row r="64" spans="1:11" ht="20.100000000000001" customHeight="1" x14ac:dyDescent="0.2">
      <c r="K64" s="20"/>
    </row>
    <row r="65" spans="11:11" ht="20.100000000000001" customHeight="1" x14ac:dyDescent="0.2">
      <c r="K65" s="20"/>
    </row>
    <row r="66" spans="11:11" ht="20.100000000000001" customHeight="1" x14ac:dyDescent="0.2">
      <c r="K66" s="20"/>
    </row>
    <row r="67" spans="11:11" ht="20.100000000000001" customHeight="1" x14ac:dyDescent="0.2">
      <c r="K67" s="20"/>
    </row>
    <row r="68" spans="11:11" ht="20.100000000000001" customHeight="1" x14ac:dyDescent="0.2">
      <c r="K68" s="20"/>
    </row>
    <row r="69" spans="11:11" ht="20.100000000000001" customHeight="1" x14ac:dyDescent="0.2">
      <c r="K69" s="20"/>
    </row>
    <row r="70" spans="11:11" ht="20.100000000000001" customHeight="1" x14ac:dyDescent="0.2">
      <c r="K70" s="20"/>
    </row>
    <row r="71" spans="11:11" ht="20.100000000000001" customHeight="1" x14ac:dyDescent="0.2">
      <c r="K71" s="20"/>
    </row>
    <row r="72" spans="11:11" ht="20.100000000000001" customHeight="1" x14ac:dyDescent="0.2">
      <c r="K72" s="20"/>
    </row>
    <row r="73" spans="11:11" ht="20.100000000000001" customHeight="1" x14ac:dyDescent="0.2">
      <c r="K73" s="20"/>
    </row>
    <row r="74" spans="11:11" ht="20.100000000000001" customHeight="1" x14ac:dyDescent="0.2">
      <c r="K74" s="20"/>
    </row>
    <row r="75" spans="11:11" ht="20.100000000000001" customHeight="1" x14ac:dyDescent="0.2">
      <c r="K75" s="20"/>
    </row>
    <row r="76" spans="11:11" ht="20.100000000000001" customHeight="1" x14ac:dyDescent="0.2">
      <c r="K76" s="20"/>
    </row>
    <row r="77" spans="11:11" ht="20.100000000000001" customHeight="1" x14ac:dyDescent="0.2">
      <c r="K77" s="20"/>
    </row>
    <row r="78" spans="11:11" ht="20.100000000000001" customHeight="1" x14ac:dyDescent="0.2">
      <c r="K78" s="20"/>
    </row>
    <row r="79" spans="11:11" ht="20.100000000000001" customHeight="1" x14ac:dyDescent="0.2">
      <c r="K79" s="20"/>
    </row>
    <row r="80" spans="11:11" ht="20.100000000000001" customHeight="1" x14ac:dyDescent="0.2">
      <c r="K80" s="20"/>
    </row>
    <row r="81" spans="11:11" ht="20.100000000000001" customHeight="1" x14ac:dyDescent="0.2">
      <c r="K81" s="20"/>
    </row>
    <row r="82" spans="11:11" ht="20.100000000000001" customHeight="1" x14ac:dyDescent="0.2">
      <c r="K82" s="20"/>
    </row>
    <row r="83" spans="11:11" ht="20.100000000000001" customHeight="1" x14ac:dyDescent="0.2">
      <c r="K83" s="20"/>
    </row>
    <row r="84" spans="11:11" ht="20.100000000000001" customHeight="1" x14ac:dyDescent="0.2">
      <c r="K84" s="20"/>
    </row>
    <row r="85" spans="11:11" ht="20.100000000000001" customHeight="1" x14ac:dyDescent="0.2">
      <c r="K85" s="20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 gridLinesSet="0"/>
  <pageMargins left="0.59027799999999997" right="0.39375000000000004" top="0.98402800000000012" bottom="0.98402800000000012" header="0.5" footer="0.5"/>
  <pageSetup paperSize="9" scale="72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E44"/>
  <sheetViews>
    <sheetView zoomScaleNormal="100" workbookViewId="0">
      <selection activeCell="H45" sqref="H45"/>
    </sheetView>
  </sheetViews>
  <sheetFormatPr defaultColWidth="11.42578125" defaultRowHeight="20.100000000000001" customHeight="1" x14ac:dyDescent="0.2"/>
  <cols>
    <col min="1" max="1" width="19.140625" style="63" customWidth="1"/>
    <col min="2" max="3" width="11.28515625" style="63" customWidth="1"/>
    <col min="4" max="4" width="7.85546875" style="63" customWidth="1"/>
    <col min="5" max="6" width="11.28515625" style="63" customWidth="1"/>
    <col min="7" max="7" width="7.85546875" style="63" customWidth="1"/>
    <col min="8" max="9" width="11.28515625" style="63" customWidth="1"/>
    <col min="10" max="11" width="7.85546875" style="63" customWidth="1"/>
    <col min="12" max="213" width="11.42578125" style="63" customWidth="1"/>
  </cols>
  <sheetData>
    <row r="1" spans="1:11" ht="33.75" customHeight="1" x14ac:dyDescent="0.2">
      <c r="A1" s="570"/>
      <c r="B1" s="570"/>
      <c r="C1" s="570"/>
      <c r="D1" s="570"/>
      <c r="E1" s="570"/>
      <c r="F1" s="570"/>
      <c r="G1" s="570"/>
      <c r="H1" s="570"/>
      <c r="I1" s="570"/>
      <c r="J1" s="570"/>
      <c r="K1" s="64"/>
    </row>
    <row r="2" spans="1:11" ht="15.6" customHeight="1" x14ac:dyDescent="0.2">
      <c r="A2" s="570"/>
      <c r="B2" s="570"/>
      <c r="C2" s="570"/>
      <c r="D2" s="570"/>
      <c r="E2" s="570"/>
      <c r="F2" s="570"/>
      <c r="G2" s="570"/>
      <c r="H2" s="570"/>
      <c r="I2" s="570"/>
      <c r="J2" s="570"/>
      <c r="K2" s="64"/>
    </row>
    <row r="3" spans="1:11" ht="15.6" customHeight="1" x14ac:dyDescent="0.2">
      <c r="A3" s="570"/>
      <c r="B3" s="570"/>
      <c r="C3" s="570"/>
      <c r="D3" s="570"/>
      <c r="E3" s="570"/>
      <c r="F3" s="570"/>
      <c r="G3" s="570"/>
      <c r="H3" s="570"/>
      <c r="I3" s="570"/>
      <c r="J3" s="570"/>
      <c r="K3" s="64"/>
    </row>
    <row r="4" spans="1:11" ht="22.15" customHeight="1" x14ac:dyDescent="0.2">
      <c r="A4" s="570"/>
      <c r="B4" s="570"/>
      <c r="C4" s="570"/>
      <c r="D4" s="570"/>
      <c r="E4" s="570"/>
      <c r="F4" s="570"/>
      <c r="G4" s="570"/>
      <c r="H4" s="570"/>
      <c r="I4" s="570"/>
      <c r="J4" s="570"/>
      <c r="K4" s="64"/>
    </row>
    <row r="5" spans="1:11" ht="20.100000000000001" customHeight="1" x14ac:dyDescent="0.2">
      <c r="A5" s="571" t="s">
        <v>63</v>
      </c>
      <c r="B5" s="573" t="s">
        <v>64</v>
      </c>
      <c r="C5" s="573"/>
      <c r="D5" s="573"/>
      <c r="E5" s="571" t="s">
        <v>65</v>
      </c>
      <c r="F5" s="571"/>
      <c r="G5" s="571"/>
      <c r="H5" s="573" t="s">
        <v>66</v>
      </c>
      <c r="I5" s="573"/>
      <c r="J5" s="573"/>
      <c r="K5" s="83"/>
    </row>
    <row r="6" spans="1:11" ht="20.100000000000001" customHeight="1" x14ac:dyDescent="0.2">
      <c r="A6" s="571"/>
      <c r="B6" s="82" t="s">
        <v>2</v>
      </c>
      <c r="C6" s="82" t="s">
        <v>4</v>
      </c>
      <c r="D6" s="82" t="s">
        <v>67</v>
      </c>
      <c r="E6" s="82" t="s">
        <v>2</v>
      </c>
      <c r="F6" s="82" t="s">
        <v>4</v>
      </c>
      <c r="G6" s="82" t="s">
        <v>67</v>
      </c>
      <c r="H6" s="82" t="s">
        <v>2</v>
      </c>
      <c r="I6" s="82" t="s">
        <v>4</v>
      </c>
      <c r="J6" s="82" t="s">
        <v>67</v>
      </c>
      <c r="K6" s="65"/>
    </row>
    <row r="7" spans="1:11" ht="20.100000000000001" customHeight="1" x14ac:dyDescent="0.2">
      <c r="A7" s="571"/>
      <c r="B7" s="82" t="s">
        <v>68</v>
      </c>
      <c r="C7" s="82" t="s">
        <v>69</v>
      </c>
      <c r="D7" s="82" t="s">
        <v>70</v>
      </c>
      <c r="E7" s="82" t="s">
        <v>71</v>
      </c>
      <c r="F7" s="82" t="s">
        <v>72</v>
      </c>
      <c r="G7" s="82" t="s">
        <v>73</v>
      </c>
      <c r="H7" s="82" t="s">
        <v>74</v>
      </c>
      <c r="I7" s="82" t="s">
        <v>75</v>
      </c>
      <c r="J7" s="82" t="s">
        <v>76</v>
      </c>
      <c r="K7" s="65"/>
    </row>
    <row r="8" spans="1:11" ht="15.6" customHeight="1" x14ac:dyDescent="0.2">
      <c r="A8" s="332" t="s">
        <v>77</v>
      </c>
      <c r="B8" s="352">
        <v>0</v>
      </c>
      <c r="C8" s="352">
        <v>32.299999999999997</v>
      </c>
      <c r="D8" s="352">
        <v>0</v>
      </c>
      <c r="E8" s="353">
        <v>0</v>
      </c>
      <c r="F8" s="353">
        <v>1200</v>
      </c>
      <c r="G8" s="352">
        <v>0</v>
      </c>
      <c r="H8" s="352">
        <v>0</v>
      </c>
      <c r="I8" s="352">
        <v>38.799999999999997</v>
      </c>
      <c r="J8" s="352">
        <v>0</v>
      </c>
      <c r="K8" s="98"/>
    </row>
    <row r="9" spans="1:11" ht="15.6" hidden="1" customHeight="1" x14ac:dyDescent="0.2">
      <c r="A9" s="518" t="s">
        <v>78</v>
      </c>
      <c r="B9" s="519">
        <v>0</v>
      </c>
      <c r="C9" s="519">
        <v>0</v>
      </c>
      <c r="D9" s="520">
        <v>0</v>
      </c>
      <c r="E9" s="521">
        <v>0</v>
      </c>
      <c r="F9" s="521">
        <v>0</v>
      </c>
      <c r="G9" s="522">
        <v>0</v>
      </c>
      <c r="H9" s="519">
        <v>0</v>
      </c>
      <c r="I9" s="519">
        <v>0</v>
      </c>
      <c r="J9" s="519">
        <v>0</v>
      </c>
      <c r="K9" s="98"/>
    </row>
    <row r="10" spans="1:11" ht="15.6" hidden="1" customHeight="1" x14ac:dyDescent="0.2">
      <c r="A10" s="518" t="s">
        <v>79</v>
      </c>
      <c r="B10" s="519">
        <v>0</v>
      </c>
      <c r="C10" s="519">
        <v>0</v>
      </c>
      <c r="D10" s="520">
        <v>0</v>
      </c>
      <c r="E10" s="521">
        <v>0</v>
      </c>
      <c r="F10" s="521">
        <v>0</v>
      </c>
      <c r="G10" s="522">
        <v>0</v>
      </c>
      <c r="H10" s="519">
        <v>0</v>
      </c>
      <c r="I10" s="519">
        <v>0</v>
      </c>
      <c r="J10" s="519">
        <v>0</v>
      </c>
      <c r="K10" s="98"/>
    </row>
    <row r="11" spans="1:11" ht="15.6" hidden="1" customHeight="1" x14ac:dyDescent="0.2">
      <c r="A11" s="518" t="s">
        <v>80</v>
      </c>
      <c r="B11" s="519">
        <v>0</v>
      </c>
      <c r="C11" s="519">
        <v>0</v>
      </c>
      <c r="D11" s="520">
        <v>0</v>
      </c>
      <c r="E11" s="521">
        <v>0</v>
      </c>
      <c r="F11" s="521">
        <v>0</v>
      </c>
      <c r="G11" s="522">
        <v>0</v>
      </c>
      <c r="H11" s="519">
        <v>0</v>
      </c>
      <c r="I11" s="519">
        <v>0</v>
      </c>
      <c r="J11" s="519">
        <v>0</v>
      </c>
      <c r="K11" s="98"/>
    </row>
    <row r="12" spans="1:11" ht="15.6" hidden="1" customHeight="1" x14ac:dyDescent="0.2">
      <c r="A12" s="518" t="s">
        <v>81</v>
      </c>
      <c r="B12" s="519">
        <v>0</v>
      </c>
      <c r="C12" s="519">
        <v>0</v>
      </c>
      <c r="D12" s="520">
        <v>0</v>
      </c>
      <c r="E12" s="521">
        <v>0</v>
      </c>
      <c r="F12" s="521">
        <v>0</v>
      </c>
      <c r="G12" s="522">
        <v>0</v>
      </c>
      <c r="H12" s="519">
        <v>0</v>
      </c>
      <c r="I12" s="519">
        <v>0</v>
      </c>
      <c r="J12" s="519">
        <v>0</v>
      </c>
      <c r="K12" s="98"/>
    </row>
    <row r="13" spans="1:11" ht="15.6" hidden="1" customHeight="1" x14ac:dyDescent="0.2">
      <c r="A13" s="518" t="s">
        <v>82</v>
      </c>
      <c r="B13" s="519">
        <v>0</v>
      </c>
      <c r="C13" s="519">
        <v>0</v>
      </c>
      <c r="D13" s="520">
        <v>0</v>
      </c>
      <c r="E13" s="521">
        <v>0</v>
      </c>
      <c r="F13" s="521">
        <v>0</v>
      </c>
      <c r="G13" s="522">
        <v>0</v>
      </c>
      <c r="H13" s="519">
        <v>0</v>
      </c>
      <c r="I13" s="519">
        <v>0</v>
      </c>
      <c r="J13" s="519">
        <v>0</v>
      </c>
      <c r="K13" s="98"/>
    </row>
    <row r="14" spans="1:11" ht="15.6" hidden="1" customHeight="1" x14ac:dyDescent="0.2">
      <c r="A14" s="518" t="s">
        <v>83</v>
      </c>
      <c r="B14" s="519">
        <v>0</v>
      </c>
      <c r="C14" s="519">
        <v>0</v>
      </c>
      <c r="D14" s="520">
        <v>0</v>
      </c>
      <c r="E14" s="521">
        <v>0</v>
      </c>
      <c r="F14" s="521">
        <v>0</v>
      </c>
      <c r="G14" s="522">
        <v>0</v>
      </c>
      <c r="H14" s="519">
        <v>0</v>
      </c>
      <c r="I14" s="519">
        <v>0</v>
      </c>
      <c r="J14" s="519">
        <v>0</v>
      </c>
      <c r="K14" s="98"/>
    </row>
    <row r="15" spans="1:11" ht="15.6" customHeight="1" x14ac:dyDescent="0.2">
      <c r="A15" s="528" t="s">
        <v>84</v>
      </c>
      <c r="B15" s="529">
        <v>0</v>
      </c>
      <c r="C15" s="530">
        <v>32.299999999999997</v>
      </c>
      <c r="D15" s="505">
        <v>0</v>
      </c>
      <c r="E15" s="531">
        <v>0</v>
      </c>
      <c r="F15" s="506">
        <v>1200</v>
      </c>
      <c r="G15" s="532">
        <v>0</v>
      </c>
      <c r="H15" s="504">
        <v>0</v>
      </c>
      <c r="I15" s="530">
        <v>38.799999999999997</v>
      </c>
      <c r="J15" s="504">
        <v>0</v>
      </c>
      <c r="K15" s="98"/>
    </row>
    <row r="16" spans="1:11" ht="15.6" hidden="1" customHeight="1" x14ac:dyDescent="0.2">
      <c r="A16" s="480" t="s">
        <v>85</v>
      </c>
      <c r="B16" s="520">
        <v>0</v>
      </c>
      <c r="C16" s="520">
        <v>0</v>
      </c>
      <c r="D16" s="520">
        <v>0</v>
      </c>
      <c r="E16" s="523">
        <v>0</v>
      </c>
      <c r="F16" s="523">
        <v>0</v>
      </c>
      <c r="G16" s="520">
        <v>0</v>
      </c>
      <c r="H16" s="520">
        <v>0</v>
      </c>
      <c r="I16" s="520">
        <v>0</v>
      </c>
      <c r="J16" s="520">
        <v>0</v>
      </c>
      <c r="K16" s="98"/>
    </row>
    <row r="17" spans="1:11" ht="15.6" hidden="1" customHeight="1" x14ac:dyDescent="0.2">
      <c r="A17" s="518" t="s">
        <v>86</v>
      </c>
      <c r="B17" s="519">
        <v>0</v>
      </c>
      <c r="C17" s="519">
        <v>0</v>
      </c>
      <c r="D17" s="520">
        <v>0</v>
      </c>
      <c r="E17" s="521">
        <v>0</v>
      </c>
      <c r="F17" s="521">
        <v>0</v>
      </c>
      <c r="G17" s="522">
        <v>0</v>
      </c>
      <c r="H17" s="519">
        <v>0</v>
      </c>
      <c r="I17" s="519">
        <v>0</v>
      </c>
      <c r="J17" s="519">
        <v>0</v>
      </c>
      <c r="K17" s="98"/>
    </row>
    <row r="18" spans="1:11" ht="15.6" hidden="1" customHeight="1" x14ac:dyDescent="0.2">
      <c r="A18" s="518" t="s">
        <v>87</v>
      </c>
      <c r="B18" s="519">
        <v>0</v>
      </c>
      <c r="C18" s="519">
        <v>0</v>
      </c>
      <c r="D18" s="520">
        <v>0</v>
      </c>
      <c r="E18" s="521">
        <v>0</v>
      </c>
      <c r="F18" s="521">
        <v>0</v>
      </c>
      <c r="G18" s="522">
        <v>0</v>
      </c>
      <c r="H18" s="519">
        <v>0</v>
      </c>
      <c r="I18" s="519">
        <v>0</v>
      </c>
      <c r="J18" s="519">
        <v>0</v>
      </c>
      <c r="K18" s="98"/>
    </row>
    <row r="19" spans="1:11" ht="15.6" hidden="1" customHeight="1" x14ac:dyDescent="0.2">
      <c r="A19" s="518" t="s">
        <v>88</v>
      </c>
      <c r="B19" s="519">
        <v>0</v>
      </c>
      <c r="C19" s="519">
        <v>0</v>
      </c>
      <c r="D19" s="520">
        <v>0</v>
      </c>
      <c r="E19" s="521">
        <v>0</v>
      </c>
      <c r="F19" s="521">
        <v>0</v>
      </c>
      <c r="G19" s="522">
        <v>0</v>
      </c>
      <c r="H19" s="519">
        <v>0</v>
      </c>
      <c r="I19" s="519">
        <v>0</v>
      </c>
      <c r="J19" s="519">
        <v>0</v>
      </c>
      <c r="K19" s="98"/>
    </row>
    <row r="20" spans="1:11" ht="15.6" hidden="1" customHeight="1" x14ac:dyDescent="0.2">
      <c r="A20" s="518" t="s">
        <v>89</v>
      </c>
      <c r="B20" s="519">
        <v>0</v>
      </c>
      <c r="C20" s="519">
        <v>0</v>
      </c>
      <c r="D20" s="520">
        <v>0</v>
      </c>
      <c r="E20" s="521">
        <v>0</v>
      </c>
      <c r="F20" s="521">
        <v>0</v>
      </c>
      <c r="G20" s="522">
        <v>0</v>
      </c>
      <c r="H20" s="519">
        <v>0</v>
      </c>
      <c r="I20" s="519">
        <v>0</v>
      </c>
      <c r="J20" s="519">
        <v>0</v>
      </c>
      <c r="K20" s="98"/>
    </row>
    <row r="21" spans="1:11" ht="15.6" hidden="1" customHeight="1" x14ac:dyDescent="0.2">
      <c r="A21" s="518" t="s">
        <v>90</v>
      </c>
      <c r="B21" s="519">
        <v>0</v>
      </c>
      <c r="C21" s="519">
        <v>0</v>
      </c>
      <c r="D21" s="520">
        <v>0</v>
      </c>
      <c r="E21" s="521">
        <v>0</v>
      </c>
      <c r="F21" s="521">
        <v>0</v>
      </c>
      <c r="G21" s="522">
        <v>0</v>
      </c>
      <c r="H21" s="519">
        <v>0</v>
      </c>
      <c r="I21" s="519">
        <v>0</v>
      </c>
      <c r="J21" s="519">
        <v>0</v>
      </c>
      <c r="K21" s="98"/>
    </row>
    <row r="22" spans="1:11" ht="15.6" hidden="1" customHeight="1" x14ac:dyDescent="0.2">
      <c r="A22" s="518" t="s">
        <v>91</v>
      </c>
      <c r="B22" s="519">
        <v>0</v>
      </c>
      <c r="C22" s="519">
        <v>0</v>
      </c>
      <c r="D22" s="520">
        <v>0</v>
      </c>
      <c r="E22" s="521">
        <v>0</v>
      </c>
      <c r="F22" s="521">
        <v>0</v>
      </c>
      <c r="G22" s="522">
        <v>0</v>
      </c>
      <c r="H22" s="519">
        <v>0</v>
      </c>
      <c r="I22" s="519">
        <v>0</v>
      </c>
      <c r="J22" s="519">
        <v>0</v>
      </c>
      <c r="K22" s="98"/>
    </row>
    <row r="23" spans="1:11" ht="15.6" hidden="1" customHeight="1" x14ac:dyDescent="0.2">
      <c r="A23" s="518" t="s">
        <v>92</v>
      </c>
      <c r="B23" s="519">
        <v>0</v>
      </c>
      <c r="C23" s="519">
        <v>0</v>
      </c>
      <c r="D23" s="520">
        <v>0</v>
      </c>
      <c r="E23" s="521">
        <v>0</v>
      </c>
      <c r="F23" s="521">
        <v>0</v>
      </c>
      <c r="G23" s="522">
        <v>0</v>
      </c>
      <c r="H23" s="519">
        <v>0</v>
      </c>
      <c r="I23" s="519">
        <v>0</v>
      </c>
      <c r="J23" s="519">
        <v>0</v>
      </c>
      <c r="K23" s="98"/>
    </row>
    <row r="24" spans="1:11" ht="15.6" hidden="1" customHeight="1" x14ac:dyDescent="0.2">
      <c r="A24" s="518" t="s">
        <v>93</v>
      </c>
      <c r="B24" s="519">
        <v>0</v>
      </c>
      <c r="C24" s="519">
        <v>0</v>
      </c>
      <c r="D24" s="520">
        <v>0</v>
      </c>
      <c r="E24" s="521">
        <v>0</v>
      </c>
      <c r="F24" s="521">
        <v>0</v>
      </c>
      <c r="G24" s="522">
        <v>0</v>
      </c>
      <c r="H24" s="519">
        <v>0</v>
      </c>
      <c r="I24" s="519">
        <v>0</v>
      </c>
      <c r="J24" s="519">
        <v>0</v>
      </c>
      <c r="K24" s="98"/>
    </row>
    <row r="25" spans="1:11" ht="15.6" hidden="1" customHeight="1" x14ac:dyDescent="0.2">
      <c r="A25" s="524" t="s">
        <v>94</v>
      </c>
      <c r="B25" s="525">
        <v>0</v>
      </c>
      <c r="C25" s="525">
        <v>0</v>
      </c>
      <c r="D25" s="520">
        <v>0</v>
      </c>
      <c r="E25" s="526">
        <v>0</v>
      </c>
      <c r="F25" s="526">
        <v>0</v>
      </c>
      <c r="G25" s="527">
        <v>0</v>
      </c>
      <c r="H25" s="525">
        <v>0</v>
      </c>
      <c r="I25" s="525">
        <v>0</v>
      </c>
      <c r="J25" s="525">
        <v>0</v>
      </c>
      <c r="K25" s="98"/>
    </row>
    <row r="26" spans="1:11" ht="15.6" customHeight="1" x14ac:dyDescent="0.2">
      <c r="A26" s="332" t="s">
        <v>95</v>
      </c>
      <c r="B26" s="352">
        <v>143.5</v>
      </c>
      <c r="C26" s="352">
        <v>117.6</v>
      </c>
      <c r="D26" s="352">
        <v>-18</v>
      </c>
      <c r="E26" s="353">
        <v>395.23693379790939</v>
      </c>
      <c r="F26" s="353">
        <v>534.10714285714289</v>
      </c>
      <c r="G26" s="352">
        <v>35.1</v>
      </c>
      <c r="H26" s="352">
        <v>56.7</v>
      </c>
      <c r="I26" s="352">
        <v>62.8</v>
      </c>
      <c r="J26" s="352">
        <v>10.8</v>
      </c>
      <c r="K26" s="98"/>
    </row>
    <row r="27" spans="1:11" ht="15.6" customHeight="1" x14ac:dyDescent="0.2">
      <c r="A27" s="503" t="s">
        <v>96</v>
      </c>
      <c r="B27" s="504">
        <v>140.5</v>
      </c>
      <c r="C27" s="504">
        <v>114.6</v>
      </c>
      <c r="D27" s="505">
        <v>-18.399999999999999</v>
      </c>
      <c r="E27" s="506">
        <v>393</v>
      </c>
      <c r="F27" s="506">
        <v>535</v>
      </c>
      <c r="G27" s="505">
        <v>36.1</v>
      </c>
      <c r="H27" s="504">
        <v>55.2</v>
      </c>
      <c r="I27" s="504">
        <v>61.3</v>
      </c>
      <c r="J27" s="504">
        <v>11.1</v>
      </c>
      <c r="K27" s="98"/>
    </row>
    <row r="28" spans="1:11" ht="15.6" hidden="1" customHeight="1" x14ac:dyDescent="0.2">
      <c r="A28" s="503" t="s">
        <v>97</v>
      </c>
      <c r="B28" s="504">
        <v>0</v>
      </c>
      <c r="C28" s="504">
        <v>0</v>
      </c>
      <c r="D28" s="505">
        <v>0</v>
      </c>
      <c r="E28" s="506">
        <v>0</v>
      </c>
      <c r="F28" s="506">
        <v>0</v>
      </c>
      <c r="G28" s="505">
        <v>0</v>
      </c>
      <c r="H28" s="504">
        <v>0</v>
      </c>
      <c r="I28" s="504">
        <v>0</v>
      </c>
      <c r="J28" s="504">
        <v>0</v>
      </c>
      <c r="K28" s="98"/>
    </row>
    <row r="29" spans="1:11" ht="15.6" customHeight="1" x14ac:dyDescent="0.2">
      <c r="A29" s="503" t="s">
        <v>98</v>
      </c>
      <c r="B29" s="504">
        <v>3</v>
      </c>
      <c r="C29" s="504">
        <v>3</v>
      </c>
      <c r="D29" s="505">
        <v>0</v>
      </c>
      <c r="E29" s="506">
        <v>500</v>
      </c>
      <c r="F29" s="506">
        <v>500</v>
      </c>
      <c r="G29" s="505">
        <v>0</v>
      </c>
      <c r="H29" s="504">
        <v>1.5</v>
      </c>
      <c r="I29" s="504">
        <v>1.5</v>
      </c>
      <c r="J29" s="504">
        <v>0</v>
      </c>
      <c r="K29" s="98"/>
    </row>
    <row r="30" spans="1:11" ht="15.6" hidden="1" customHeight="1" x14ac:dyDescent="0.2">
      <c r="A30" s="377" t="s">
        <v>99</v>
      </c>
      <c r="B30" s="358">
        <v>0</v>
      </c>
      <c r="C30" s="358">
        <v>0</v>
      </c>
      <c r="D30" s="356">
        <v>0</v>
      </c>
      <c r="E30" s="357">
        <v>0</v>
      </c>
      <c r="F30" s="357">
        <v>0</v>
      </c>
      <c r="G30" s="356">
        <v>0</v>
      </c>
      <c r="H30" s="358">
        <v>0</v>
      </c>
      <c r="I30" s="358">
        <v>0</v>
      </c>
      <c r="J30" s="358">
        <v>0</v>
      </c>
      <c r="K30" s="98"/>
    </row>
    <row r="31" spans="1:11" ht="15.6" hidden="1" customHeight="1" x14ac:dyDescent="0.2">
      <c r="A31" s="379" t="s">
        <v>100</v>
      </c>
      <c r="B31" s="380">
        <v>0</v>
      </c>
      <c r="C31" s="380">
        <v>0</v>
      </c>
      <c r="D31" s="380">
        <v>0</v>
      </c>
      <c r="E31" s="381">
        <v>0</v>
      </c>
      <c r="F31" s="381">
        <v>0</v>
      </c>
      <c r="G31" s="380">
        <v>0</v>
      </c>
      <c r="H31" s="380">
        <v>0</v>
      </c>
      <c r="I31" s="380">
        <v>0</v>
      </c>
      <c r="J31" s="380">
        <v>0</v>
      </c>
      <c r="K31" s="91"/>
    </row>
    <row r="32" spans="1:11" ht="15.6" hidden="1" customHeight="1" x14ac:dyDescent="0.2">
      <c r="A32" s="377" t="s">
        <v>101</v>
      </c>
      <c r="B32" s="358">
        <v>0</v>
      </c>
      <c r="C32" s="358">
        <v>0</v>
      </c>
      <c r="D32" s="380">
        <v>0</v>
      </c>
      <c r="E32" s="357">
        <v>0</v>
      </c>
      <c r="F32" s="357">
        <v>0</v>
      </c>
      <c r="G32" s="356">
        <v>0</v>
      </c>
      <c r="H32" s="358">
        <v>0</v>
      </c>
      <c r="I32" s="358">
        <v>0</v>
      </c>
      <c r="J32" s="358">
        <v>0</v>
      </c>
      <c r="K32" s="98"/>
    </row>
    <row r="33" spans="1:11" ht="15.6" hidden="1" customHeight="1" x14ac:dyDescent="0.2">
      <c r="A33" s="377" t="s">
        <v>102</v>
      </c>
      <c r="B33" s="358">
        <v>0</v>
      </c>
      <c r="C33" s="358">
        <v>0</v>
      </c>
      <c r="D33" s="380">
        <v>0</v>
      </c>
      <c r="E33" s="357">
        <v>0</v>
      </c>
      <c r="F33" s="357">
        <v>0</v>
      </c>
      <c r="G33" s="356">
        <v>0</v>
      </c>
      <c r="H33" s="358">
        <v>0</v>
      </c>
      <c r="I33" s="358">
        <v>0</v>
      </c>
      <c r="J33" s="358">
        <v>0</v>
      </c>
      <c r="K33" s="98"/>
    </row>
    <row r="34" spans="1:11" ht="15.6" hidden="1" customHeight="1" x14ac:dyDescent="0.2">
      <c r="A34" s="377" t="s">
        <v>103</v>
      </c>
      <c r="B34" s="358">
        <v>0</v>
      </c>
      <c r="C34" s="358">
        <v>0</v>
      </c>
      <c r="D34" s="380">
        <v>0</v>
      </c>
      <c r="E34" s="357">
        <v>0</v>
      </c>
      <c r="F34" s="357">
        <v>0</v>
      </c>
      <c r="G34" s="356">
        <v>0</v>
      </c>
      <c r="H34" s="358">
        <v>0</v>
      </c>
      <c r="I34" s="358">
        <v>0</v>
      </c>
      <c r="J34" s="358">
        <v>0</v>
      </c>
      <c r="K34" s="98"/>
    </row>
    <row r="35" spans="1:11" ht="15.6" hidden="1" customHeight="1" x14ac:dyDescent="0.2">
      <c r="A35" s="377" t="s">
        <v>104</v>
      </c>
      <c r="B35" s="358">
        <v>0</v>
      </c>
      <c r="C35" s="358">
        <v>0</v>
      </c>
      <c r="D35" s="380">
        <v>0</v>
      </c>
      <c r="E35" s="357">
        <v>0</v>
      </c>
      <c r="F35" s="357">
        <v>0</v>
      </c>
      <c r="G35" s="356">
        <v>0</v>
      </c>
      <c r="H35" s="358">
        <v>0</v>
      </c>
      <c r="I35" s="358">
        <v>0</v>
      </c>
      <c r="J35" s="358">
        <v>0</v>
      </c>
      <c r="K35" s="98"/>
    </row>
    <row r="36" spans="1:11" ht="15.6" hidden="1" customHeight="1" x14ac:dyDescent="0.2">
      <c r="A36" s="379" t="s">
        <v>105</v>
      </c>
      <c r="B36" s="380">
        <v>0</v>
      </c>
      <c r="C36" s="380">
        <v>0</v>
      </c>
      <c r="D36" s="380">
        <v>0</v>
      </c>
      <c r="E36" s="381">
        <v>0</v>
      </c>
      <c r="F36" s="381">
        <v>0</v>
      </c>
      <c r="G36" s="380">
        <v>0</v>
      </c>
      <c r="H36" s="380">
        <v>0</v>
      </c>
      <c r="I36" s="380">
        <v>0</v>
      </c>
      <c r="J36" s="380">
        <v>0</v>
      </c>
      <c r="K36" s="91"/>
    </row>
    <row r="37" spans="1:11" ht="15.6" hidden="1" customHeight="1" x14ac:dyDescent="0.2">
      <c r="A37" s="377" t="s">
        <v>106</v>
      </c>
      <c r="B37" s="358">
        <v>0</v>
      </c>
      <c r="C37" s="358">
        <v>0</v>
      </c>
      <c r="D37" s="380">
        <v>0</v>
      </c>
      <c r="E37" s="357">
        <v>0</v>
      </c>
      <c r="F37" s="357">
        <v>0</v>
      </c>
      <c r="G37" s="356">
        <v>0</v>
      </c>
      <c r="H37" s="358">
        <v>0</v>
      </c>
      <c r="I37" s="358">
        <v>0</v>
      </c>
      <c r="J37" s="358">
        <v>0</v>
      </c>
      <c r="K37" s="98"/>
    </row>
    <row r="38" spans="1:11" ht="15.6" hidden="1" customHeight="1" x14ac:dyDescent="0.2">
      <c r="A38" s="377" t="s">
        <v>107</v>
      </c>
      <c r="B38" s="358">
        <v>0</v>
      </c>
      <c r="C38" s="358">
        <v>0</v>
      </c>
      <c r="D38" s="380">
        <v>0</v>
      </c>
      <c r="E38" s="357">
        <v>0</v>
      </c>
      <c r="F38" s="357">
        <v>0</v>
      </c>
      <c r="G38" s="356">
        <v>0</v>
      </c>
      <c r="H38" s="358">
        <v>0</v>
      </c>
      <c r="I38" s="358">
        <v>0</v>
      </c>
      <c r="J38" s="358">
        <v>0</v>
      </c>
      <c r="K38" s="98"/>
    </row>
    <row r="39" spans="1:11" ht="15.6" hidden="1" customHeight="1" x14ac:dyDescent="0.2">
      <c r="A39" s="377" t="s">
        <v>108</v>
      </c>
      <c r="B39" s="358">
        <v>0</v>
      </c>
      <c r="C39" s="358">
        <v>0</v>
      </c>
      <c r="D39" s="380">
        <v>0</v>
      </c>
      <c r="E39" s="357">
        <v>0</v>
      </c>
      <c r="F39" s="357">
        <v>0</v>
      </c>
      <c r="G39" s="356">
        <v>0</v>
      </c>
      <c r="H39" s="358">
        <v>0</v>
      </c>
      <c r="I39" s="358">
        <v>0</v>
      </c>
      <c r="J39" s="358">
        <v>0</v>
      </c>
      <c r="K39" s="98"/>
    </row>
    <row r="40" spans="1:11" ht="15.6" customHeight="1" x14ac:dyDescent="0.2">
      <c r="A40" s="379" t="s">
        <v>109</v>
      </c>
      <c r="B40" s="380">
        <v>0</v>
      </c>
      <c r="C40" s="380">
        <v>32.299999999999997</v>
      </c>
      <c r="D40" s="380">
        <v>0</v>
      </c>
      <c r="E40" s="381">
        <v>0</v>
      </c>
      <c r="F40" s="381">
        <v>1200</v>
      </c>
      <c r="G40" s="380">
        <v>0</v>
      </c>
      <c r="H40" s="380">
        <v>0</v>
      </c>
      <c r="I40" s="380">
        <v>38.799999999999997</v>
      </c>
      <c r="J40" s="380">
        <v>0</v>
      </c>
      <c r="K40" s="91"/>
    </row>
    <row r="41" spans="1:11" ht="15.6" customHeight="1" x14ac:dyDescent="0.2">
      <c r="A41" s="332" t="s">
        <v>110</v>
      </c>
      <c r="B41" s="352">
        <v>143.5</v>
      </c>
      <c r="C41" s="352">
        <v>117.6</v>
      </c>
      <c r="D41" s="352">
        <v>-18</v>
      </c>
      <c r="E41" s="353">
        <v>395.23693379790939</v>
      </c>
      <c r="F41" s="353">
        <v>534.10714285714289</v>
      </c>
      <c r="G41" s="352">
        <v>35.1</v>
      </c>
      <c r="H41" s="352">
        <v>56.7</v>
      </c>
      <c r="I41" s="352">
        <v>62.8</v>
      </c>
      <c r="J41" s="352">
        <v>10.8</v>
      </c>
      <c r="K41" s="91"/>
    </row>
    <row r="42" spans="1:11" ht="15.6" customHeight="1" x14ac:dyDescent="0.2">
      <c r="A42" s="429" t="s">
        <v>56</v>
      </c>
      <c r="B42" s="419">
        <v>143.5</v>
      </c>
      <c r="C42" s="419">
        <v>149.89999999999998</v>
      </c>
      <c r="D42" s="419">
        <v>4.5</v>
      </c>
      <c r="E42" s="420">
        <v>395.23693379790939</v>
      </c>
      <c r="F42" s="420">
        <v>677.59172781854579</v>
      </c>
      <c r="G42" s="419">
        <v>71.400000000000006</v>
      </c>
      <c r="H42" s="419">
        <v>56.7</v>
      </c>
      <c r="I42" s="419">
        <v>101.6</v>
      </c>
      <c r="J42" s="419">
        <v>79.2</v>
      </c>
      <c r="K42" s="91"/>
    </row>
    <row r="43" spans="1:11" ht="15.6" customHeight="1" x14ac:dyDescent="0.2">
      <c r="A43" s="102" t="s">
        <v>6</v>
      </c>
    </row>
    <row r="44" spans="1:11" ht="15.6" customHeight="1" x14ac:dyDescent="0.2">
      <c r="A44" s="102" t="s">
        <v>170</v>
      </c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 gridLinesSet="0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H44"/>
  <sheetViews>
    <sheetView zoomScaleNormal="100" workbookViewId="0">
      <selection sqref="A1:J44"/>
    </sheetView>
  </sheetViews>
  <sheetFormatPr defaultColWidth="11.42578125" defaultRowHeight="20.100000000000001" customHeight="1" x14ac:dyDescent="0.2"/>
  <cols>
    <col min="1" max="1" width="19.140625" style="63" customWidth="1"/>
    <col min="2" max="3" width="11.28515625" style="63" customWidth="1"/>
    <col min="4" max="4" width="7.85546875" style="63" customWidth="1"/>
    <col min="5" max="6" width="11.28515625" style="63" customWidth="1"/>
    <col min="7" max="7" width="7.85546875" style="63" customWidth="1"/>
    <col min="8" max="9" width="11.28515625" style="63" customWidth="1"/>
    <col min="10" max="11" width="7.85546875" style="63" customWidth="1"/>
    <col min="12" max="216" width="11.42578125" style="63" customWidth="1"/>
  </cols>
  <sheetData>
    <row r="1" spans="1:11" ht="26.25" customHeight="1" x14ac:dyDescent="0.2">
      <c r="A1" s="570"/>
      <c r="B1" s="570"/>
      <c r="C1" s="570"/>
      <c r="D1" s="570"/>
      <c r="E1" s="570"/>
      <c r="F1" s="570"/>
      <c r="G1" s="570"/>
      <c r="H1" s="570"/>
      <c r="I1" s="570"/>
      <c r="J1" s="570"/>
      <c r="K1" s="64"/>
    </row>
    <row r="2" spans="1:11" ht="15.6" customHeight="1" x14ac:dyDescent="0.2">
      <c r="A2" s="570"/>
      <c r="B2" s="570"/>
      <c r="C2" s="570"/>
      <c r="D2" s="570"/>
      <c r="E2" s="570"/>
      <c r="F2" s="570"/>
      <c r="G2" s="570"/>
      <c r="H2" s="570"/>
      <c r="I2" s="570"/>
      <c r="J2" s="570"/>
      <c r="K2" s="64"/>
    </row>
    <row r="3" spans="1:11" ht="15.6" customHeight="1" x14ac:dyDescent="0.2">
      <c r="A3" s="570"/>
      <c r="B3" s="570"/>
      <c r="C3" s="570"/>
      <c r="D3" s="570"/>
      <c r="E3" s="570"/>
      <c r="F3" s="570"/>
      <c r="G3" s="570"/>
      <c r="H3" s="570"/>
      <c r="I3" s="570"/>
      <c r="J3" s="570"/>
      <c r="K3" s="64"/>
    </row>
    <row r="4" spans="1:11" ht="21" customHeight="1" x14ac:dyDescent="0.2">
      <c r="A4" s="570"/>
      <c r="B4" s="570"/>
      <c r="C4" s="570"/>
      <c r="D4" s="570"/>
      <c r="E4" s="570"/>
      <c r="F4" s="570"/>
      <c r="G4" s="570"/>
      <c r="H4" s="570"/>
      <c r="I4" s="570"/>
      <c r="J4" s="570"/>
      <c r="K4" s="64"/>
    </row>
    <row r="5" spans="1:11" ht="20.100000000000001" customHeight="1" x14ac:dyDescent="0.2">
      <c r="A5" s="571" t="s">
        <v>63</v>
      </c>
      <c r="B5" s="573" t="s">
        <v>64</v>
      </c>
      <c r="C5" s="573"/>
      <c r="D5" s="573"/>
      <c r="E5" s="571" t="s">
        <v>65</v>
      </c>
      <c r="F5" s="571"/>
      <c r="G5" s="571"/>
      <c r="H5" s="573" t="s">
        <v>66</v>
      </c>
      <c r="I5" s="573"/>
      <c r="J5" s="573"/>
      <c r="K5" s="83"/>
    </row>
    <row r="6" spans="1:11" ht="20.100000000000001" customHeight="1" x14ac:dyDescent="0.2">
      <c r="A6" s="571"/>
      <c r="B6" s="82" t="s">
        <v>2</v>
      </c>
      <c r="C6" s="82" t="s">
        <v>4</v>
      </c>
      <c r="D6" s="82" t="s">
        <v>67</v>
      </c>
      <c r="E6" s="82" t="s">
        <v>2</v>
      </c>
      <c r="F6" s="82" t="s">
        <v>4</v>
      </c>
      <c r="G6" s="82" t="s">
        <v>67</v>
      </c>
      <c r="H6" s="82" t="s">
        <v>2</v>
      </c>
      <c r="I6" s="82" t="s">
        <v>4</v>
      </c>
      <c r="J6" s="82" t="s">
        <v>67</v>
      </c>
      <c r="K6" s="65"/>
    </row>
    <row r="7" spans="1:11" ht="20.100000000000001" customHeight="1" x14ac:dyDescent="0.2">
      <c r="A7" s="571"/>
      <c r="B7" s="82" t="s">
        <v>68</v>
      </c>
      <c r="C7" s="82" t="s">
        <v>69</v>
      </c>
      <c r="D7" s="82" t="s">
        <v>70</v>
      </c>
      <c r="E7" s="82" t="s">
        <v>71</v>
      </c>
      <c r="F7" s="82" t="s">
        <v>72</v>
      </c>
      <c r="G7" s="82" t="s">
        <v>73</v>
      </c>
      <c r="H7" s="82" t="s">
        <v>74</v>
      </c>
      <c r="I7" s="82" t="s">
        <v>75</v>
      </c>
      <c r="J7" s="82" t="s">
        <v>76</v>
      </c>
      <c r="K7" s="65"/>
    </row>
    <row r="8" spans="1:11" ht="15.6" hidden="1" customHeight="1" x14ac:dyDescent="0.2">
      <c r="A8" s="106" t="s">
        <v>77</v>
      </c>
      <c r="B8" s="107">
        <v>0</v>
      </c>
      <c r="C8" s="107">
        <v>0</v>
      </c>
      <c r="D8" s="107">
        <v>0</v>
      </c>
      <c r="E8" s="108">
        <v>0</v>
      </c>
      <c r="F8" s="108">
        <v>0</v>
      </c>
      <c r="G8" s="107">
        <v>0</v>
      </c>
      <c r="H8" s="107">
        <v>0</v>
      </c>
      <c r="I8" s="107">
        <v>0</v>
      </c>
      <c r="J8" s="107">
        <v>0</v>
      </c>
      <c r="K8" s="91"/>
    </row>
    <row r="9" spans="1:11" ht="15.6" hidden="1" customHeight="1" x14ac:dyDescent="0.2">
      <c r="A9" s="110" t="s">
        <v>78</v>
      </c>
      <c r="B9" s="67">
        <v>0</v>
      </c>
      <c r="C9" s="67">
        <v>0</v>
      </c>
      <c r="D9" s="111">
        <v>0</v>
      </c>
      <c r="E9" s="112">
        <v>0</v>
      </c>
      <c r="F9" s="112">
        <v>0</v>
      </c>
      <c r="G9" s="111">
        <v>0</v>
      </c>
      <c r="H9" s="67">
        <v>0</v>
      </c>
      <c r="I9" s="67">
        <v>0</v>
      </c>
      <c r="J9" s="67">
        <v>0</v>
      </c>
      <c r="K9" s="98"/>
    </row>
    <row r="10" spans="1:11" ht="15.6" hidden="1" customHeight="1" x14ac:dyDescent="0.2">
      <c r="A10" s="110" t="s">
        <v>79</v>
      </c>
      <c r="B10" s="67">
        <v>0</v>
      </c>
      <c r="C10" s="67">
        <v>0</v>
      </c>
      <c r="D10" s="111">
        <v>0</v>
      </c>
      <c r="E10" s="112">
        <v>0</v>
      </c>
      <c r="F10" s="112">
        <v>0</v>
      </c>
      <c r="G10" s="111">
        <v>0</v>
      </c>
      <c r="H10" s="67">
        <v>0</v>
      </c>
      <c r="I10" s="67">
        <v>0</v>
      </c>
      <c r="J10" s="67">
        <v>0</v>
      </c>
      <c r="K10" s="98"/>
    </row>
    <row r="11" spans="1:11" ht="15.6" hidden="1" customHeight="1" x14ac:dyDescent="0.2">
      <c r="A11" s="110" t="s">
        <v>80</v>
      </c>
      <c r="B11" s="67">
        <v>0</v>
      </c>
      <c r="C11" s="67">
        <v>0</v>
      </c>
      <c r="D11" s="111">
        <v>0</v>
      </c>
      <c r="E11" s="112">
        <v>0</v>
      </c>
      <c r="F11" s="112">
        <v>0</v>
      </c>
      <c r="G11" s="111">
        <v>0</v>
      </c>
      <c r="H11" s="67">
        <v>0</v>
      </c>
      <c r="I11" s="67">
        <v>0</v>
      </c>
      <c r="J11" s="67">
        <v>0</v>
      </c>
      <c r="K11" s="98"/>
    </row>
    <row r="12" spans="1:11" ht="15.6" hidden="1" customHeight="1" x14ac:dyDescent="0.2">
      <c r="A12" s="110" t="s">
        <v>81</v>
      </c>
      <c r="B12" s="67">
        <v>0</v>
      </c>
      <c r="C12" s="67">
        <v>0</v>
      </c>
      <c r="D12" s="111">
        <v>0</v>
      </c>
      <c r="E12" s="112">
        <v>0</v>
      </c>
      <c r="F12" s="112">
        <v>0</v>
      </c>
      <c r="G12" s="111">
        <v>0</v>
      </c>
      <c r="H12" s="67">
        <v>0</v>
      </c>
      <c r="I12" s="67">
        <v>0</v>
      </c>
      <c r="J12" s="67">
        <v>0</v>
      </c>
      <c r="K12" s="98"/>
    </row>
    <row r="13" spans="1:11" ht="15.6" hidden="1" customHeight="1" x14ac:dyDescent="0.2">
      <c r="A13" s="110" t="s">
        <v>82</v>
      </c>
      <c r="B13" s="67">
        <v>0</v>
      </c>
      <c r="C13" s="67">
        <v>0</v>
      </c>
      <c r="D13" s="111">
        <v>0</v>
      </c>
      <c r="E13" s="112">
        <v>0</v>
      </c>
      <c r="F13" s="112">
        <v>0</v>
      </c>
      <c r="G13" s="111">
        <v>0</v>
      </c>
      <c r="H13" s="67">
        <v>0</v>
      </c>
      <c r="I13" s="67">
        <v>0</v>
      </c>
      <c r="J13" s="67">
        <v>0</v>
      </c>
      <c r="K13" s="98"/>
    </row>
    <row r="14" spans="1:11" ht="15.6" hidden="1" customHeight="1" x14ac:dyDescent="0.2">
      <c r="A14" s="110" t="s">
        <v>83</v>
      </c>
      <c r="B14" s="67">
        <v>0</v>
      </c>
      <c r="C14" s="67">
        <v>0</v>
      </c>
      <c r="D14" s="111">
        <v>0</v>
      </c>
      <c r="E14" s="112">
        <v>0</v>
      </c>
      <c r="F14" s="112">
        <v>0</v>
      </c>
      <c r="G14" s="111">
        <v>0</v>
      </c>
      <c r="H14" s="67">
        <v>0</v>
      </c>
      <c r="I14" s="67">
        <v>0</v>
      </c>
      <c r="J14" s="67">
        <v>0</v>
      </c>
      <c r="K14" s="98"/>
    </row>
    <row r="15" spans="1:11" ht="15.6" hidden="1" customHeight="1" x14ac:dyDescent="0.2">
      <c r="A15" s="110" t="s">
        <v>84</v>
      </c>
      <c r="B15" s="67">
        <v>0</v>
      </c>
      <c r="C15" s="67">
        <v>0</v>
      </c>
      <c r="D15" s="111">
        <v>0</v>
      </c>
      <c r="E15" s="112">
        <v>0</v>
      </c>
      <c r="F15" s="112">
        <v>0</v>
      </c>
      <c r="G15" s="111">
        <v>0</v>
      </c>
      <c r="H15" s="67">
        <v>0</v>
      </c>
      <c r="I15" s="67">
        <v>0</v>
      </c>
      <c r="J15" s="67">
        <v>0</v>
      </c>
      <c r="K15" s="98"/>
    </row>
    <row r="16" spans="1:11" ht="15.6" hidden="1" customHeight="1" x14ac:dyDescent="0.2">
      <c r="A16" s="156" t="s">
        <v>85</v>
      </c>
      <c r="B16" s="66">
        <v>0</v>
      </c>
      <c r="C16" s="66">
        <v>0</v>
      </c>
      <c r="D16" s="66">
        <v>0</v>
      </c>
      <c r="E16" s="157">
        <v>0</v>
      </c>
      <c r="F16" s="157">
        <v>0</v>
      </c>
      <c r="G16" s="66">
        <v>0</v>
      </c>
      <c r="H16" s="66">
        <v>0</v>
      </c>
      <c r="I16" s="66">
        <v>0</v>
      </c>
      <c r="J16" s="66">
        <v>0</v>
      </c>
      <c r="K16" s="91"/>
    </row>
    <row r="17" spans="1:11" ht="15.6" hidden="1" customHeight="1" x14ac:dyDescent="0.2">
      <c r="A17" s="110" t="s">
        <v>86</v>
      </c>
      <c r="B17" s="67">
        <v>0</v>
      </c>
      <c r="C17" s="67">
        <v>0</v>
      </c>
      <c r="D17" s="111">
        <v>0</v>
      </c>
      <c r="E17" s="112">
        <v>0</v>
      </c>
      <c r="F17" s="112">
        <v>0</v>
      </c>
      <c r="G17" s="111">
        <v>0</v>
      </c>
      <c r="H17" s="67">
        <v>0</v>
      </c>
      <c r="I17" s="67">
        <v>0</v>
      </c>
      <c r="J17" s="67">
        <v>0</v>
      </c>
      <c r="K17" s="98"/>
    </row>
    <row r="18" spans="1:11" ht="15.6" hidden="1" customHeight="1" x14ac:dyDescent="0.2">
      <c r="A18" s="110" t="s">
        <v>87</v>
      </c>
      <c r="B18" s="67">
        <v>0</v>
      </c>
      <c r="C18" s="67">
        <v>0</v>
      </c>
      <c r="D18" s="111">
        <v>0</v>
      </c>
      <c r="E18" s="112">
        <v>0</v>
      </c>
      <c r="F18" s="112">
        <v>0</v>
      </c>
      <c r="G18" s="111">
        <v>0</v>
      </c>
      <c r="H18" s="67">
        <v>0</v>
      </c>
      <c r="I18" s="67">
        <v>0</v>
      </c>
      <c r="J18" s="67">
        <v>0</v>
      </c>
      <c r="K18" s="98"/>
    </row>
    <row r="19" spans="1:11" ht="15.6" hidden="1" customHeight="1" x14ac:dyDescent="0.2">
      <c r="A19" s="110" t="s">
        <v>88</v>
      </c>
      <c r="B19" s="67">
        <v>0</v>
      </c>
      <c r="C19" s="67">
        <v>0</v>
      </c>
      <c r="D19" s="111">
        <v>0</v>
      </c>
      <c r="E19" s="112">
        <v>0</v>
      </c>
      <c r="F19" s="112">
        <v>0</v>
      </c>
      <c r="G19" s="111">
        <v>0</v>
      </c>
      <c r="H19" s="67">
        <v>0</v>
      </c>
      <c r="I19" s="67">
        <v>0</v>
      </c>
      <c r="J19" s="67">
        <v>0</v>
      </c>
      <c r="K19" s="98"/>
    </row>
    <row r="20" spans="1:11" ht="15.6" hidden="1" customHeight="1" x14ac:dyDescent="0.2">
      <c r="A20" s="110" t="s">
        <v>89</v>
      </c>
      <c r="B20" s="67">
        <v>0</v>
      </c>
      <c r="C20" s="67">
        <v>0</v>
      </c>
      <c r="D20" s="111">
        <v>0</v>
      </c>
      <c r="E20" s="112">
        <v>0</v>
      </c>
      <c r="F20" s="112">
        <v>0</v>
      </c>
      <c r="G20" s="111">
        <v>0</v>
      </c>
      <c r="H20" s="67">
        <v>0</v>
      </c>
      <c r="I20" s="67">
        <v>0</v>
      </c>
      <c r="J20" s="67">
        <v>0</v>
      </c>
      <c r="K20" s="98"/>
    </row>
    <row r="21" spans="1:11" ht="15.6" hidden="1" customHeight="1" x14ac:dyDescent="0.2">
      <c r="A21" s="110" t="s">
        <v>90</v>
      </c>
      <c r="B21" s="67">
        <v>0</v>
      </c>
      <c r="C21" s="67">
        <v>0</v>
      </c>
      <c r="D21" s="111">
        <v>0</v>
      </c>
      <c r="E21" s="112">
        <v>0</v>
      </c>
      <c r="F21" s="112">
        <v>0</v>
      </c>
      <c r="G21" s="111">
        <v>0</v>
      </c>
      <c r="H21" s="67">
        <v>0</v>
      </c>
      <c r="I21" s="67">
        <v>0</v>
      </c>
      <c r="J21" s="67">
        <v>0</v>
      </c>
      <c r="K21" s="98"/>
    </row>
    <row r="22" spans="1:11" ht="15.6" hidden="1" customHeight="1" x14ac:dyDescent="0.2">
      <c r="A22" s="110" t="s">
        <v>91</v>
      </c>
      <c r="B22" s="67">
        <v>0</v>
      </c>
      <c r="C22" s="67">
        <v>0</v>
      </c>
      <c r="D22" s="111">
        <v>0</v>
      </c>
      <c r="E22" s="112">
        <v>0</v>
      </c>
      <c r="F22" s="112">
        <v>0</v>
      </c>
      <c r="G22" s="111">
        <v>0</v>
      </c>
      <c r="H22" s="67">
        <v>0</v>
      </c>
      <c r="I22" s="67">
        <v>0</v>
      </c>
      <c r="J22" s="67">
        <v>0</v>
      </c>
      <c r="K22" s="98"/>
    </row>
    <row r="23" spans="1:11" ht="15.6" hidden="1" customHeight="1" x14ac:dyDescent="0.2">
      <c r="A23" s="110" t="s">
        <v>92</v>
      </c>
      <c r="B23" s="67">
        <v>0</v>
      </c>
      <c r="C23" s="67">
        <v>0</v>
      </c>
      <c r="D23" s="111">
        <v>0</v>
      </c>
      <c r="E23" s="112">
        <v>0</v>
      </c>
      <c r="F23" s="112">
        <v>0</v>
      </c>
      <c r="G23" s="111">
        <v>0</v>
      </c>
      <c r="H23" s="67">
        <v>0</v>
      </c>
      <c r="I23" s="67">
        <v>0</v>
      </c>
      <c r="J23" s="67">
        <v>0</v>
      </c>
      <c r="K23" s="98"/>
    </row>
    <row r="24" spans="1:11" ht="15.6" hidden="1" customHeight="1" x14ac:dyDescent="0.2">
      <c r="A24" s="110" t="s">
        <v>93</v>
      </c>
      <c r="B24" s="67">
        <v>0</v>
      </c>
      <c r="C24" s="67">
        <v>0</v>
      </c>
      <c r="D24" s="111">
        <v>0</v>
      </c>
      <c r="E24" s="112">
        <v>0</v>
      </c>
      <c r="F24" s="112">
        <v>0</v>
      </c>
      <c r="G24" s="111">
        <v>0</v>
      </c>
      <c r="H24" s="67">
        <v>0</v>
      </c>
      <c r="I24" s="67">
        <v>0</v>
      </c>
      <c r="J24" s="67">
        <v>0</v>
      </c>
      <c r="K24" s="98"/>
    </row>
    <row r="25" spans="1:11" ht="15.6" hidden="1" customHeight="1" x14ac:dyDescent="0.2">
      <c r="A25" s="114" t="s">
        <v>94</v>
      </c>
      <c r="B25" s="115">
        <v>0</v>
      </c>
      <c r="C25" s="115">
        <v>0</v>
      </c>
      <c r="D25" s="111">
        <v>0</v>
      </c>
      <c r="E25" s="116">
        <v>0</v>
      </c>
      <c r="F25" s="116">
        <v>0</v>
      </c>
      <c r="G25" s="117">
        <v>0</v>
      </c>
      <c r="H25" s="115">
        <v>0</v>
      </c>
      <c r="I25" s="115">
        <v>0</v>
      </c>
      <c r="J25" s="115">
        <v>0</v>
      </c>
      <c r="K25" s="98"/>
    </row>
    <row r="26" spans="1:11" ht="15.6" customHeight="1" x14ac:dyDescent="0.2">
      <c r="A26" s="332" t="s">
        <v>95</v>
      </c>
      <c r="B26" s="375">
        <v>29.2</v>
      </c>
      <c r="C26" s="375">
        <v>36.5</v>
      </c>
      <c r="D26" s="375">
        <v>25</v>
      </c>
      <c r="E26" s="376">
        <v>1123.3561643835617</v>
      </c>
      <c r="F26" s="376">
        <v>1478.9041095890411</v>
      </c>
      <c r="G26" s="375">
        <v>31.7</v>
      </c>
      <c r="H26" s="375">
        <v>32.799999999999997</v>
      </c>
      <c r="I26" s="375">
        <v>54</v>
      </c>
      <c r="J26" s="375">
        <v>64.599999999999994</v>
      </c>
      <c r="K26" s="91"/>
    </row>
    <row r="27" spans="1:11" ht="15.6" customHeight="1" x14ac:dyDescent="0.2">
      <c r="A27" s="503" t="s">
        <v>96</v>
      </c>
      <c r="B27" s="504">
        <v>8.5</v>
      </c>
      <c r="C27" s="504">
        <v>9.8000000000000007</v>
      </c>
      <c r="D27" s="505">
        <v>15.3</v>
      </c>
      <c r="E27" s="357">
        <v>1320</v>
      </c>
      <c r="F27" s="357">
        <v>1400</v>
      </c>
      <c r="G27" s="356">
        <v>6.1</v>
      </c>
      <c r="H27" s="358">
        <v>11.2</v>
      </c>
      <c r="I27" s="358">
        <v>13.7</v>
      </c>
      <c r="J27" s="358">
        <v>22.3</v>
      </c>
      <c r="K27" s="98"/>
    </row>
    <row r="28" spans="1:11" ht="15.6" hidden="1" customHeight="1" x14ac:dyDescent="0.2">
      <c r="A28" s="503" t="s">
        <v>97</v>
      </c>
      <c r="B28" s="504">
        <v>0</v>
      </c>
      <c r="C28" s="504">
        <v>0</v>
      </c>
      <c r="D28" s="505">
        <v>0</v>
      </c>
      <c r="E28" s="357">
        <v>0</v>
      </c>
      <c r="F28" s="357">
        <v>0</v>
      </c>
      <c r="G28" s="356">
        <v>0</v>
      </c>
      <c r="H28" s="358">
        <v>0</v>
      </c>
      <c r="I28" s="358">
        <v>0</v>
      </c>
      <c r="J28" s="358">
        <v>0</v>
      </c>
      <c r="K28" s="98"/>
    </row>
    <row r="29" spans="1:11" ht="15.6" customHeight="1" x14ac:dyDescent="0.2">
      <c r="A29" s="503" t="s">
        <v>98</v>
      </c>
      <c r="B29" s="504">
        <v>20</v>
      </c>
      <c r="C29" s="504">
        <v>26</v>
      </c>
      <c r="D29" s="505">
        <v>30</v>
      </c>
      <c r="E29" s="357">
        <v>1000</v>
      </c>
      <c r="F29" s="327">
        <v>1500</v>
      </c>
      <c r="G29" s="356">
        <v>50</v>
      </c>
      <c r="H29" s="358">
        <v>20</v>
      </c>
      <c r="I29" s="358">
        <v>39</v>
      </c>
      <c r="J29" s="358">
        <v>95</v>
      </c>
      <c r="K29" s="159"/>
    </row>
    <row r="30" spans="1:11" ht="15.6" customHeight="1" x14ac:dyDescent="0.2">
      <c r="A30" s="503" t="s">
        <v>99</v>
      </c>
      <c r="B30" s="504">
        <v>0.7</v>
      </c>
      <c r="C30" s="504">
        <v>0.7</v>
      </c>
      <c r="D30" s="505">
        <v>0</v>
      </c>
      <c r="E30" s="357">
        <v>2260</v>
      </c>
      <c r="F30" s="327">
        <v>1800</v>
      </c>
      <c r="G30" s="356">
        <v>-20.399999999999999</v>
      </c>
      <c r="H30" s="358">
        <v>1.6</v>
      </c>
      <c r="I30" s="358">
        <v>1.3</v>
      </c>
      <c r="J30" s="358">
        <v>-18.8</v>
      </c>
      <c r="K30" s="98"/>
    </row>
    <row r="31" spans="1:11" ht="15.6" customHeight="1" x14ac:dyDescent="0.2">
      <c r="A31" s="332" t="s">
        <v>100</v>
      </c>
      <c r="B31" s="375">
        <v>1</v>
      </c>
      <c r="C31" s="375">
        <v>0.9</v>
      </c>
      <c r="D31" s="375">
        <v>-10</v>
      </c>
      <c r="E31" s="376">
        <v>1517</v>
      </c>
      <c r="F31" s="376">
        <v>1600</v>
      </c>
      <c r="G31" s="375">
        <v>5.5</v>
      </c>
      <c r="H31" s="375">
        <v>1.5</v>
      </c>
      <c r="I31" s="375">
        <v>1.4</v>
      </c>
      <c r="J31" s="375">
        <v>-6.7</v>
      </c>
      <c r="K31" s="91"/>
    </row>
    <row r="32" spans="1:11" ht="15.6" customHeight="1" x14ac:dyDescent="0.2">
      <c r="A32" s="503" t="s">
        <v>101</v>
      </c>
      <c r="B32" s="504">
        <v>1</v>
      </c>
      <c r="C32" s="358">
        <v>0.9</v>
      </c>
      <c r="D32" s="356">
        <v>-10</v>
      </c>
      <c r="E32" s="357">
        <v>1517</v>
      </c>
      <c r="F32" s="327">
        <v>1600</v>
      </c>
      <c r="G32" s="356">
        <v>5.5</v>
      </c>
      <c r="H32" s="358">
        <v>1.5</v>
      </c>
      <c r="I32" s="358">
        <v>1.4</v>
      </c>
      <c r="J32" s="358">
        <v>-6.7</v>
      </c>
      <c r="K32" s="98"/>
    </row>
    <row r="33" spans="1:11" ht="15.6" hidden="1" customHeight="1" x14ac:dyDescent="0.2">
      <c r="A33" s="378" t="s">
        <v>102</v>
      </c>
      <c r="B33" s="358">
        <v>0</v>
      </c>
      <c r="C33" s="358">
        <v>0</v>
      </c>
      <c r="D33" s="356">
        <v>0</v>
      </c>
      <c r="E33" s="357">
        <v>0</v>
      </c>
      <c r="F33" s="357">
        <v>0</v>
      </c>
      <c r="G33" s="356">
        <v>0</v>
      </c>
      <c r="H33" s="358">
        <v>0</v>
      </c>
      <c r="I33" s="358">
        <v>0</v>
      </c>
      <c r="J33" s="358">
        <v>0</v>
      </c>
      <c r="K33" s="98"/>
    </row>
    <row r="34" spans="1:11" ht="15.6" hidden="1" customHeight="1" x14ac:dyDescent="0.2">
      <c r="A34" s="378" t="s">
        <v>103</v>
      </c>
      <c r="B34" s="358">
        <v>0</v>
      </c>
      <c r="C34" s="358">
        <v>0</v>
      </c>
      <c r="D34" s="356">
        <v>0</v>
      </c>
      <c r="E34" s="357">
        <v>0</v>
      </c>
      <c r="F34" s="357">
        <v>0</v>
      </c>
      <c r="G34" s="356">
        <v>0</v>
      </c>
      <c r="H34" s="358">
        <v>0</v>
      </c>
      <c r="I34" s="358">
        <v>0</v>
      </c>
      <c r="J34" s="358">
        <v>0</v>
      </c>
      <c r="K34" s="98"/>
    </row>
    <row r="35" spans="1:11" ht="15.6" hidden="1" customHeight="1" x14ac:dyDescent="0.2">
      <c r="A35" s="378" t="s">
        <v>104</v>
      </c>
      <c r="B35" s="358">
        <v>0</v>
      </c>
      <c r="C35" s="358">
        <v>0</v>
      </c>
      <c r="D35" s="356">
        <v>0</v>
      </c>
      <c r="E35" s="357">
        <v>0</v>
      </c>
      <c r="F35" s="357">
        <v>0</v>
      </c>
      <c r="G35" s="356">
        <v>0</v>
      </c>
      <c r="H35" s="358">
        <v>0</v>
      </c>
      <c r="I35" s="358">
        <v>0</v>
      </c>
      <c r="J35" s="358">
        <v>0</v>
      </c>
      <c r="K35" s="98"/>
    </row>
    <row r="36" spans="1:11" ht="15.6" customHeight="1" x14ac:dyDescent="0.2">
      <c r="A36" s="332" t="s">
        <v>105</v>
      </c>
      <c r="B36" s="375">
        <v>1.5</v>
      </c>
      <c r="C36" s="375">
        <v>1.1000000000000001</v>
      </c>
      <c r="D36" s="375">
        <v>-26.7</v>
      </c>
      <c r="E36" s="376">
        <v>1273</v>
      </c>
      <c r="F36" s="376">
        <v>1570</v>
      </c>
      <c r="G36" s="375">
        <v>23.3</v>
      </c>
      <c r="H36" s="375">
        <v>1.9</v>
      </c>
      <c r="I36" s="375">
        <v>1.7</v>
      </c>
      <c r="J36" s="375">
        <v>-10.5</v>
      </c>
      <c r="K36" s="91"/>
    </row>
    <row r="37" spans="1:11" ht="15.6" hidden="1" customHeight="1" x14ac:dyDescent="0.2">
      <c r="A37" s="378" t="s">
        <v>106</v>
      </c>
      <c r="B37" s="358">
        <v>0</v>
      </c>
      <c r="C37" s="358">
        <v>0</v>
      </c>
      <c r="D37" s="356">
        <v>0</v>
      </c>
      <c r="E37" s="357">
        <v>0</v>
      </c>
      <c r="F37" s="357">
        <v>0</v>
      </c>
      <c r="G37" s="356">
        <v>0</v>
      </c>
      <c r="H37" s="358">
        <v>0</v>
      </c>
      <c r="I37" s="358">
        <v>0</v>
      </c>
      <c r="J37" s="358">
        <v>0</v>
      </c>
      <c r="K37" s="98"/>
    </row>
    <row r="38" spans="1:11" ht="15.6" hidden="1" customHeight="1" x14ac:dyDescent="0.2">
      <c r="A38" s="378" t="s">
        <v>107</v>
      </c>
      <c r="B38" s="358">
        <v>0</v>
      </c>
      <c r="C38" s="358">
        <v>0</v>
      </c>
      <c r="D38" s="356">
        <v>0</v>
      </c>
      <c r="E38" s="357">
        <v>0</v>
      </c>
      <c r="F38" s="357">
        <v>0</v>
      </c>
      <c r="G38" s="356">
        <v>0</v>
      </c>
      <c r="H38" s="358">
        <v>0</v>
      </c>
      <c r="I38" s="358">
        <v>0</v>
      </c>
      <c r="J38" s="358">
        <v>0</v>
      </c>
      <c r="K38" s="98"/>
    </row>
    <row r="39" spans="1:11" ht="15.6" customHeight="1" x14ac:dyDescent="0.2">
      <c r="A39" s="503" t="s">
        <v>108</v>
      </c>
      <c r="B39" s="504">
        <v>1.5</v>
      </c>
      <c r="C39" s="358">
        <v>1.1000000000000001</v>
      </c>
      <c r="D39" s="356">
        <v>-26.7</v>
      </c>
      <c r="E39" s="357">
        <v>1273</v>
      </c>
      <c r="F39" s="327">
        <v>1570</v>
      </c>
      <c r="G39" s="356">
        <v>23.3</v>
      </c>
      <c r="H39" s="358">
        <v>1.9</v>
      </c>
      <c r="I39" s="358">
        <v>1.7</v>
      </c>
      <c r="J39" s="358">
        <v>-10.5</v>
      </c>
      <c r="K39" s="98"/>
    </row>
    <row r="40" spans="1:11" ht="15.6" hidden="1" customHeight="1" x14ac:dyDescent="0.2">
      <c r="A40" s="461" t="s">
        <v>109</v>
      </c>
      <c r="B40" s="380">
        <v>0</v>
      </c>
      <c r="C40" s="380">
        <v>0</v>
      </c>
      <c r="D40" s="380">
        <v>0</v>
      </c>
      <c r="E40" s="381">
        <v>0</v>
      </c>
      <c r="F40" s="381">
        <v>0</v>
      </c>
      <c r="G40" s="380">
        <v>0</v>
      </c>
      <c r="H40" s="380">
        <v>0</v>
      </c>
      <c r="I40" s="380">
        <v>0</v>
      </c>
      <c r="J40" s="380">
        <v>0</v>
      </c>
      <c r="K40" s="91"/>
    </row>
    <row r="41" spans="1:11" ht="15.6" customHeight="1" x14ac:dyDescent="0.2">
      <c r="A41" s="451" t="s">
        <v>110</v>
      </c>
      <c r="B41" s="352">
        <v>31.7</v>
      </c>
      <c r="C41" s="352">
        <v>38.5</v>
      </c>
      <c r="D41" s="352">
        <v>21.5</v>
      </c>
      <c r="E41" s="353">
        <v>1142.8548895899055</v>
      </c>
      <c r="F41" s="353">
        <v>1484.3376623376623</v>
      </c>
      <c r="G41" s="352">
        <v>29.9</v>
      </c>
      <c r="H41" s="352">
        <v>36.199999999999996</v>
      </c>
      <c r="I41" s="352">
        <v>57.1</v>
      </c>
      <c r="J41" s="352">
        <v>57.7</v>
      </c>
      <c r="K41" s="91"/>
    </row>
    <row r="42" spans="1:11" ht="15.6" customHeight="1" x14ac:dyDescent="0.2">
      <c r="A42" s="429" t="s">
        <v>56</v>
      </c>
      <c r="B42" s="419">
        <v>31.7</v>
      </c>
      <c r="C42" s="419">
        <v>38.5</v>
      </c>
      <c r="D42" s="419">
        <v>21.5</v>
      </c>
      <c r="E42" s="420">
        <v>1142.8548895899055</v>
      </c>
      <c r="F42" s="420">
        <v>1484.3376623376623</v>
      </c>
      <c r="G42" s="419">
        <v>29.9</v>
      </c>
      <c r="H42" s="419">
        <v>36.199999999999996</v>
      </c>
      <c r="I42" s="419">
        <v>57.1</v>
      </c>
      <c r="J42" s="419">
        <v>57.7</v>
      </c>
      <c r="K42" s="91"/>
    </row>
    <row r="43" spans="1:11" ht="15.6" customHeight="1" x14ac:dyDescent="0.2">
      <c r="A43" s="102" t="s">
        <v>6</v>
      </c>
    </row>
    <row r="44" spans="1:11" ht="15.6" customHeight="1" x14ac:dyDescent="0.2">
      <c r="A44" s="102" t="s">
        <v>170</v>
      </c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 gridLinesSet="0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B44"/>
  <sheetViews>
    <sheetView zoomScaleNormal="100" workbookViewId="0">
      <selection sqref="A1:J44"/>
    </sheetView>
  </sheetViews>
  <sheetFormatPr defaultColWidth="11.42578125" defaultRowHeight="20.100000000000001" customHeight="1" x14ac:dyDescent="0.2"/>
  <cols>
    <col min="1" max="1" width="19.140625" style="63" customWidth="1"/>
    <col min="2" max="3" width="11.28515625" style="63" customWidth="1"/>
    <col min="4" max="4" width="7.85546875" style="63" customWidth="1"/>
    <col min="5" max="6" width="11.28515625" style="63" customWidth="1"/>
    <col min="7" max="7" width="7.85546875" style="63" customWidth="1"/>
    <col min="8" max="9" width="11.28515625" style="63" customWidth="1"/>
    <col min="10" max="10" width="7.85546875" style="63" customWidth="1"/>
    <col min="11" max="11" width="9.7109375" style="63" customWidth="1"/>
    <col min="12" max="210" width="11.42578125" style="63" customWidth="1"/>
  </cols>
  <sheetData>
    <row r="1" spans="1:11" ht="33.75" customHeight="1" x14ac:dyDescent="0.2">
      <c r="A1" s="570"/>
      <c r="B1" s="570"/>
      <c r="C1" s="570"/>
      <c r="D1" s="570"/>
      <c r="E1" s="570"/>
      <c r="F1" s="570"/>
      <c r="G1" s="570"/>
      <c r="H1" s="570"/>
      <c r="I1" s="570"/>
      <c r="J1" s="570"/>
      <c r="K1" s="64"/>
    </row>
    <row r="2" spans="1:11" ht="15.6" customHeight="1" x14ac:dyDescent="0.2">
      <c r="A2" s="570"/>
      <c r="B2" s="570"/>
      <c r="C2" s="570"/>
      <c r="D2" s="570"/>
      <c r="E2" s="570"/>
      <c r="F2" s="570"/>
      <c r="G2" s="570"/>
      <c r="H2" s="570"/>
      <c r="I2" s="570"/>
      <c r="J2" s="570"/>
      <c r="K2" s="64"/>
    </row>
    <row r="3" spans="1:11" ht="15.6" customHeight="1" x14ac:dyDescent="0.2">
      <c r="A3" s="570"/>
      <c r="B3" s="570"/>
      <c r="C3" s="570"/>
      <c r="D3" s="570"/>
      <c r="E3" s="570"/>
      <c r="F3" s="570"/>
      <c r="G3" s="570"/>
      <c r="H3" s="570"/>
      <c r="I3" s="570"/>
      <c r="J3" s="570"/>
      <c r="K3" s="64"/>
    </row>
    <row r="4" spans="1:11" ht="15.6" customHeight="1" x14ac:dyDescent="0.2">
      <c r="A4" s="570"/>
      <c r="B4" s="570"/>
      <c r="C4" s="570"/>
      <c r="D4" s="570"/>
      <c r="E4" s="570"/>
      <c r="F4" s="570"/>
      <c r="G4" s="570"/>
      <c r="H4" s="570"/>
      <c r="I4" s="570"/>
      <c r="J4" s="570"/>
      <c r="K4" s="64"/>
    </row>
    <row r="5" spans="1:11" ht="20.100000000000001" customHeight="1" x14ac:dyDescent="0.2">
      <c r="A5" s="574" t="s">
        <v>63</v>
      </c>
      <c r="B5" s="573" t="s">
        <v>64</v>
      </c>
      <c r="C5" s="573"/>
      <c r="D5" s="573"/>
      <c r="E5" s="571" t="s">
        <v>65</v>
      </c>
      <c r="F5" s="571"/>
      <c r="G5" s="571"/>
      <c r="H5" s="573" t="s">
        <v>66</v>
      </c>
      <c r="I5" s="573"/>
      <c r="J5" s="573"/>
      <c r="K5" s="83"/>
    </row>
    <row r="6" spans="1:11" ht="20.100000000000001" customHeight="1" x14ac:dyDescent="0.2">
      <c r="A6" s="574"/>
      <c r="B6" s="82" t="s">
        <v>2</v>
      </c>
      <c r="C6" s="82" t="s">
        <v>4</v>
      </c>
      <c r="D6" s="82" t="s">
        <v>67</v>
      </c>
      <c r="E6" s="82" t="s">
        <v>2</v>
      </c>
      <c r="F6" s="82" t="s">
        <v>4</v>
      </c>
      <c r="G6" s="82" t="s">
        <v>67</v>
      </c>
      <c r="H6" s="82" t="s">
        <v>2</v>
      </c>
      <c r="I6" s="82" t="s">
        <v>4</v>
      </c>
      <c r="J6" s="82" t="s">
        <v>67</v>
      </c>
      <c r="K6" s="65"/>
    </row>
    <row r="7" spans="1:11" ht="20.100000000000001" customHeight="1" x14ac:dyDescent="0.2">
      <c r="A7" s="574"/>
      <c r="B7" s="82" t="s">
        <v>68</v>
      </c>
      <c r="C7" s="82" t="s">
        <v>69</v>
      </c>
      <c r="D7" s="82" t="s">
        <v>70</v>
      </c>
      <c r="E7" s="82" t="s">
        <v>71</v>
      </c>
      <c r="F7" s="82" t="s">
        <v>72</v>
      </c>
      <c r="G7" s="82" t="s">
        <v>73</v>
      </c>
      <c r="H7" s="82" t="s">
        <v>74</v>
      </c>
      <c r="I7" s="82" t="s">
        <v>75</v>
      </c>
      <c r="J7" s="82" t="s">
        <v>76</v>
      </c>
      <c r="K7" s="65"/>
    </row>
    <row r="8" spans="1:11" ht="15.6" hidden="1" customHeight="1" x14ac:dyDescent="0.2">
      <c r="A8" s="332" t="s">
        <v>77</v>
      </c>
      <c r="B8" s="332">
        <v>0</v>
      </c>
      <c r="C8" s="332">
        <v>0</v>
      </c>
      <c r="D8" s="332">
        <v>0</v>
      </c>
      <c r="E8" s="332">
        <v>0</v>
      </c>
      <c r="F8" s="332">
        <v>0</v>
      </c>
      <c r="G8" s="332">
        <v>0</v>
      </c>
      <c r="H8" s="332">
        <v>0</v>
      </c>
      <c r="I8" s="332">
        <v>0</v>
      </c>
      <c r="J8" s="332">
        <v>0</v>
      </c>
      <c r="K8" s="91"/>
    </row>
    <row r="9" spans="1:11" ht="15.6" hidden="1" customHeight="1" x14ac:dyDescent="0.2">
      <c r="A9" s="359" t="s">
        <v>78</v>
      </c>
      <c r="B9" s="358">
        <v>0</v>
      </c>
      <c r="C9" s="358">
        <v>0</v>
      </c>
      <c r="D9" s="356">
        <v>0</v>
      </c>
      <c r="E9" s="357">
        <v>0</v>
      </c>
      <c r="F9" s="327">
        <v>0</v>
      </c>
      <c r="G9" s="356">
        <v>0</v>
      </c>
      <c r="H9" s="358">
        <v>0</v>
      </c>
      <c r="I9" s="358">
        <v>0</v>
      </c>
      <c r="J9" s="358">
        <v>0</v>
      </c>
      <c r="K9" s="98"/>
    </row>
    <row r="10" spans="1:11" ht="15.6" hidden="1" customHeight="1" x14ac:dyDescent="0.2">
      <c r="A10" s="359" t="s">
        <v>79</v>
      </c>
      <c r="B10" s="358">
        <v>0</v>
      </c>
      <c r="C10" s="358">
        <v>0</v>
      </c>
      <c r="D10" s="356">
        <v>0</v>
      </c>
      <c r="E10" s="357">
        <v>0</v>
      </c>
      <c r="F10" s="327">
        <v>0</v>
      </c>
      <c r="G10" s="356">
        <v>0</v>
      </c>
      <c r="H10" s="358">
        <v>0</v>
      </c>
      <c r="I10" s="358">
        <v>0</v>
      </c>
      <c r="J10" s="358">
        <v>0</v>
      </c>
      <c r="K10" s="98"/>
    </row>
    <row r="11" spans="1:11" ht="15.6" hidden="1" customHeight="1" x14ac:dyDescent="0.2">
      <c r="A11" s="359" t="s">
        <v>80</v>
      </c>
      <c r="B11" s="358">
        <v>0</v>
      </c>
      <c r="C11" s="358">
        <v>0</v>
      </c>
      <c r="D11" s="356">
        <v>0</v>
      </c>
      <c r="E11" s="357">
        <v>0</v>
      </c>
      <c r="F11" s="327">
        <v>0</v>
      </c>
      <c r="G11" s="356">
        <v>0</v>
      </c>
      <c r="H11" s="358">
        <v>0</v>
      </c>
      <c r="I11" s="358">
        <v>0</v>
      </c>
      <c r="J11" s="358">
        <v>0</v>
      </c>
      <c r="K11" s="98"/>
    </row>
    <row r="12" spans="1:11" ht="15.6" hidden="1" customHeight="1" x14ac:dyDescent="0.2">
      <c r="A12" s="359" t="s">
        <v>81</v>
      </c>
      <c r="B12" s="358">
        <v>0</v>
      </c>
      <c r="C12" s="358">
        <v>0</v>
      </c>
      <c r="D12" s="356">
        <v>0</v>
      </c>
      <c r="E12" s="357">
        <v>0</v>
      </c>
      <c r="F12" s="327">
        <v>0</v>
      </c>
      <c r="G12" s="356">
        <v>0</v>
      </c>
      <c r="H12" s="358">
        <v>0</v>
      </c>
      <c r="I12" s="358">
        <v>0</v>
      </c>
      <c r="J12" s="358">
        <v>0</v>
      </c>
      <c r="K12" s="98"/>
    </row>
    <row r="13" spans="1:11" ht="15.6" hidden="1" customHeight="1" x14ac:dyDescent="0.2">
      <c r="A13" s="359" t="s">
        <v>82</v>
      </c>
      <c r="B13" s="358">
        <v>0</v>
      </c>
      <c r="C13" s="358">
        <v>0</v>
      </c>
      <c r="D13" s="356">
        <v>0</v>
      </c>
      <c r="E13" s="357">
        <v>0</v>
      </c>
      <c r="F13" s="327">
        <v>0</v>
      </c>
      <c r="G13" s="356">
        <v>0</v>
      </c>
      <c r="H13" s="358">
        <v>0</v>
      </c>
      <c r="I13" s="358">
        <v>0</v>
      </c>
      <c r="J13" s="358">
        <v>0</v>
      </c>
      <c r="K13" s="98"/>
    </row>
    <row r="14" spans="1:11" ht="15.6" hidden="1" customHeight="1" x14ac:dyDescent="0.2">
      <c r="A14" s="359" t="s">
        <v>83</v>
      </c>
      <c r="B14" s="358">
        <v>0</v>
      </c>
      <c r="C14" s="358">
        <v>0</v>
      </c>
      <c r="D14" s="356">
        <v>0</v>
      </c>
      <c r="E14" s="357">
        <v>0</v>
      </c>
      <c r="F14" s="327">
        <v>0</v>
      </c>
      <c r="G14" s="356">
        <v>0</v>
      </c>
      <c r="H14" s="358">
        <v>0</v>
      </c>
      <c r="I14" s="358">
        <v>0</v>
      </c>
      <c r="J14" s="358">
        <v>0</v>
      </c>
      <c r="K14" s="98"/>
    </row>
    <row r="15" spans="1:11" ht="15.6" hidden="1" customHeight="1" x14ac:dyDescent="0.2">
      <c r="A15" s="359" t="s">
        <v>84</v>
      </c>
      <c r="B15" s="358">
        <v>0</v>
      </c>
      <c r="C15" s="358">
        <v>0</v>
      </c>
      <c r="D15" s="356">
        <v>0</v>
      </c>
      <c r="E15" s="357">
        <v>0</v>
      </c>
      <c r="F15" s="327">
        <v>0</v>
      </c>
      <c r="G15" s="356">
        <v>0</v>
      </c>
      <c r="H15" s="358">
        <v>0</v>
      </c>
      <c r="I15" s="358">
        <v>0</v>
      </c>
      <c r="J15" s="358">
        <v>0</v>
      </c>
      <c r="K15" s="98"/>
    </row>
    <row r="16" spans="1:11" ht="15.6" customHeight="1" x14ac:dyDescent="0.2">
      <c r="A16" s="332" t="s">
        <v>85</v>
      </c>
      <c r="B16" s="352">
        <v>45</v>
      </c>
      <c r="C16" s="352">
        <v>48</v>
      </c>
      <c r="D16" s="352">
        <v>6.7</v>
      </c>
      <c r="E16" s="353">
        <v>568.36444444444453</v>
      </c>
      <c r="F16" s="353">
        <v>895.49166666666667</v>
      </c>
      <c r="G16" s="352">
        <v>57.6</v>
      </c>
      <c r="H16" s="352">
        <v>25.6</v>
      </c>
      <c r="I16" s="352">
        <v>42.9</v>
      </c>
      <c r="J16" s="352">
        <v>67.599999999999994</v>
      </c>
      <c r="K16" s="91"/>
    </row>
    <row r="17" spans="1:11" ht="15.6" hidden="1" customHeight="1" x14ac:dyDescent="0.2">
      <c r="A17" s="325" t="s">
        <v>86</v>
      </c>
      <c r="B17" s="358">
        <v>0</v>
      </c>
      <c r="C17" s="358">
        <v>0</v>
      </c>
      <c r="D17" s="356">
        <v>0</v>
      </c>
      <c r="E17" s="357"/>
      <c r="F17" s="357"/>
      <c r="G17" s="356">
        <v>0</v>
      </c>
      <c r="H17" s="358">
        <v>0</v>
      </c>
      <c r="I17" s="358">
        <v>0</v>
      </c>
      <c r="J17" s="358">
        <v>0</v>
      </c>
      <c r="K17" s="98"/>
    </row>
    <row r="18" spans="1:11" ht="15.6" hidden="1" customHeight="1" x14ac:dyDescent="0.2">
      <c r="A18" s="325" t="s">
        <v>87</v>
      </c>
      <c r="B18" s="358">
        <v>0</v>
      </c>
      <c r="C18" s="358">
        <v>0</v>
      </c>
      <c r="D18" s="356">
        <v>0</v>
      </c>
      <c r="E18" s="357"/>
      <c r="F18" s="357"/>
      <c r="G18" s="356">
        <v>0</v>
      </c>
      <c r="H18" s="358">
        <v>0</v>
      </c>
      <c r="I18" s="358">
        <v>0</v>
      </c>
      <c r="J18" s="358">
        <v>0</v>
      </c>
      <c r="K18" s="98"/>
    </row>
    <row r="19" spans="1:11" ht="15.6" customHeight="1" x14ac:dyDescent="0.2">
      <c r="A19" s="500" t="s">
        <v>88</v>
      </c>
      <c r="B19" s="358">
        <v>0.4</v>
      </c>
      <c r="C19" s="358">
        <v>0.4</v>
      </c>
      <c r="D19" s="356">
        <v>0</v>
      </c>
      <c r="E19" s="357">
        <v>163</v>
      </c>
      <c r="F19" s="327">
        <v>359</v>
      </c>
      <c r="G19" s="356">
        <v>120.2</v>
      </c>
      <c r="H19" s="358">
        <v>0.1</v>
      </c>
      <c r="I19" s="358">
        <v>0.1</v>
      </c>
      <c r="J19" s="358">
        <v>0</v>
      </c>
      <c r="K19" s="98"/>
    </row>
    <row r="20" spans="1:11" ht="15.6" hidden="1" customHeight="1" x14ac:dyDescent="0.2">
      <c r="A20" s="500" t="s">
        <v>89</v>
      </c>
      <c r="B20" s="358">
        <v>0</v>
      </c>
      <c r="C20" s="358">
        <v>0</v>
      </c>
      <c r="D20" s="356">
        <v>0</v>
      </c>
      <c r="E20" s="357">
        <v>0</v>
      </c>
      <c r="F20" s="327">
        <v>0</v>
      </c>
      <c r="G20" s="356">
        <v>0</v>
      </c>
      <c r="H20" s="358">
        <v>0</v>
      </c>
      <c r="I20" s="358">
        <v>0</v>
      </c>
      <c r="J20" s="358">
        <v>0</v>
      </c>
      <c r="K20" s="98"/>
    </row>
    <row r="21" spans="1:11" ht="15.6" hidden="1" customHeight="1" x14ac:dyDescent="0.2">
      <c r="A21" s="500" t="s">
        <v>90</v>
      </c>
      <c r="B21" s="358">
        <v>0</v>
      </c>
      <c r="C21" s="358">
        <v>0</v>
      </c>
      <c r="D21" s="356">
        <v>0</v>
      </c>
      <c r="E21" s="357">
        <v>0</v>
      </c>
      <c r="F21" s="327">
        <v>0</v>
      </c>
      <c r="G21" s="356">
        <v>0</v>
      </c>
      <c r="H21" s="358">
        <v>0</v>
      </c>
      <c r="I21" s="358">
        <v>0</v>
      </c>
      <c r="J21" s="358">
        <v>0</v>
      </c>
      <c r="K21" s="98"/>
    </row>
    <row r="22" spans="1:11" ht="15.6" hidden="1" customHeight="1" x14ac:dyDescent="0.2">
      <c r="A22" s="500" t="s">
        <v>91</v>
      </c>
      <c r="B22" s="358">
        <v>0</v>
      </c>
      <c r="C22" s="358">
        <v>0</v>
      </c>
      <c r="D22" s="356">
        <v>0</v>
      </c>
      <c r="E22" s="357">
        <v>0</v>
      </c>
      <c r="F22" s="327">
        <v>0</v>
      </c>
      <c r="G22" s="356">
        <v>0</v>
      </c>
      <c r="H22" s="358">
        <v>0</v>
      </c>
      <c r="I22" s="358">
        <v>0</v>
      </c>
      <c r="J22" s="358">
        <v>0</v>
      </c>
      <c r="K22" s="98"/>
    </row>
    <row r="23" spans="1:11" ht="15.6" hidden="1" customHeight="1" x14ac:dyDescent="0.2">
      <c r="A23" s="500" t="s">
        <v>92</v>
      </c>
      <c r="B23" s="358">
        <v>0</v>
      </c>
      <c r="C23" s="358">
        <v>0</v>
      </c>
      <c r="D23" s="356">
        <v>0</v>
      </c>
      <c r="E23" s="357">
        <v>0</v>
      </c>
      <c r="F23" s="327">
        <v>0</v>
      </c>
      <c r="G23" s="356">
        <v>0</v>
      </c>
      <c r="H23" s="358">
        <v>0</v>
      </c>
      <c r="I23" s="358">
        <v>0</v>
      </c>
      <c r="J23" s="358">
        <v>0</v>
      </c>
      <c r="K23" s="98"/>
    </row>
    <row r="24" spans="1:11" ht="15.6" hidden="1" customHeight="1" x14ac:dyDescent="0.2">
      <c r="A24" s="500" t="s">
        <v>93</v>
      </c>
      <c r="B24" s="358">
        <v>0</v>
      </c>
      <c r="C24" s="358">
        <v>0</v>
      </c>
      <c r="D24" s="356">
        <v>0</v>
      </c>
      <c r="E24" s="357">
        <v>0</v>
      </c>
      <c r="F24" s="327">
        <v>0</v>
      </c>
      <c r="G24" s="356">
        <v>0</v>
      </c>
      <c r="H24" s="358">
        <v>0</v>
      </c>
      <c r="I24" s="358">
        <v>0</v>
      </c>
      <c r="J24" s="358">
        <v>0</v>
      </c>
      <c r="K24" s="98"/>
    </row>
    <row r="25" spans="1:11" ht="15.6" customHeight="1" x14ac:dyDescent="0.2">
      <c r="A25" s="500" t="s">
        <v>94</v>
      </c>
      <c r="B25" s="358">
        <v>44.6</v>
      </c>
      <c r="C25" s="358">
        <v>47.6</v>
      </c>
      <c r="D25" s="356">
        <v>6.7</v>
      </c>
      <c r="E25" s="357">
        <v>572</v>
      </c>
      <c r="F25" s="327">
        <v>900</v>
      </c>
      <c r="G25" s="356">
        <v>57.3</v>
      </c>
      <c r="H25" s="358">
        <v>25.5</v>
      </c>
      <c r="I25" s="358">
        <v>42.8</v>
      </c>
      <c r="J25" s="358">
        <v>67.8</v>
      </c>
      <c r="K25" s="98"/>
    </row>
    <row r="26" spans="1:11" ht="15.6" customHeight="1" x14ac:dyDescent="0.2">
      <c r="A26" s="332" t="s">
        <v>95</v>
      </c>
      <c r="B26" s="352">
        <v>2</v>
      </c>
      <c r="C26" s="352">
        <v>0.8</v>
      </c>
      <c r="D26" s="352">
        <v>-60</v>
      </c>
      <c r="E26" s="353">
        <v>900</v>
      </c>
      <c r="F26" s="353">
        <v>950</v>
      </c>
      <c r="G26" s="352">
        <v>5.6</v>
      </c>
      <c r="H26" s="352">
        <v>1.8</v>
      </c>
      <c r="I26" s="352">
        <v>0.8</v>
      </c>
      <c r="J26" s="352">
        <v>-55.6</v>
      </c>
      <c r="K26" s="91"/>
    </row>
    <row r="27" spans="1:11" ht="15.6" customHeight="1" x14ac:dyDescent="0.2">
      <c r="A27" s="500" t="s">
        <v>96</v>
      </c>
      <c r="B27" s="358">
        <v>2</v>
      </c>
      <c r="C27" s="326">
        <v>0.8</v>
      </c>
      <c r="D27" s="356">
        <v>-60</v>
      </c>
      <c r="E27" s="357">
        <v>900</v>
      </c>
      <c r="F27" s="357">
        <v>950</v>
      </c>
      <c r="G27" s="356">
        <v>5.6</v>
      </c>
      <c r="H27" s="358">
        <v>1.8</v>
      </c>
      <c r="I27" s="358">
        <v>0.8</v>
      </c>
      <c r="J27" s="358">
        <v>-55.6</v>
      </c>
      <c r="K27" s="98"/>
    </row>
    <row r="28" spans="1:11" ht="15.6" hidden="1" customHeight="1" x14ac:dyDescent="0.2">
      <c r="A28" s="325" t="s">
        <v>97</v>
      </c>
      <c r="B28" s="358">
        <v>0</v>
      </c>
      <c r="C28" s="358">
        <v>0</v>
      </c>
      <c r="D28" s="356">
        <v>0</v>
      </c>
      <c r="E28" s="357">
        <v>0</v>
      </c>
      <c r="F28" s="357">
        <v>0</v>
      </c>
      <c r="G28" s="356">
        <v>0</v>
      </c>
      <c r="H28" s="358">
        <v>0</v>
      </c>
      <c r="I28" s="358">
        <v>0</v>
      </c>
      <c r="J28" s="358">
        <v>0</v>
      </c>
      <c r="K28" s="98"/>
    </row>
    <row r="29" spans="1:11" ht="15.6" hidden="1" customHeight="1" x14ac:dyDescent="0.2">
      <c r="A29" s="325" t="s">
        <v>98</v>
      </c>
      <c r="B29" s="358">
        <v>0</v>
      </c>
      <c r="C29" s="358">
        <v>0</v>
      </c>
      <c r="D29" s="356">
        <v>0</v>
      </c>
      <c r="E29" s="357">
        <v>0</v>
      </c>
      <c r="F29" s="357">
        <v>0</v>
      </c>
      <c r="G29" s="356">
        <v>0</v>
      </c>
      <c r="H29" s="358">
        <v>0</v>
      </c>
      <c r="I29" s="358">
        <v>0</v>
      </c>
      <c r="J29" s="358">
        <v>0</v>
      </c>
      <c r="K29" s="98"/>
    </row>
    <row r="30" spans="1:11" ht="15.6" hidden="1" customHeight="1" x14ac:dyDescent="0.2">
      <c r="A30" s="325" t="s">
        <v>99</v>
      </c>
      <c r="B30" s="358">
        <v>0</v>
      </c>
      <c r="C30" s="358">
        <v>0</v>
      </c>
      <c r="D30" s="356">
        <v>0</v>
      </c>
      <c r="E30" s="357">
        <v>0</v>
      </c>
      <c r="F30" s="357">
        <v>0</v>
      </c>
      <c r="G30" s="356">
        <v>0</v>
      </c>
      <c r="H30" s="358">
        <v>0</v>
      </c>
      <c r="I30" s="358">
        <v>0</v>
      </c>
      <c r="J30" s="358">
        <v>0</v>
      </c>
      <c r="K30" s="98"/>
    </row>
    <row r="31" spans="1:11" ht="15.6" hidden="1" customHeight="1" x14ac:dyDescent="0.2">
      <c r="A31" s="379" t="s">
        <v>100</v>
      </c>
      <c r="B31" s="380">
        <v>0</v>
      </c>
      <c r="C31" s="380">
        <v>0</v>
      </c>
      <c r="D31" s="380">
        <v>0</v>
      </c>
      <c r="E31" s="381">
        <v>0</v>
      </c>
      <c r="F31" s="381">
        <v>0</v>
      </c>
      <c r="G31" s="380">
        <v>0</v>
      </c>
      <c r="H31" s="380">
        <v>0</v>
      </c>
      <c r="I31" s="380">
        <v>0</v>
      </c>
      <c r="J31" s="380">
        <v>0</v>
      </c>
      <c r="K31" s="91"/>
    </row>
    <row r="32" spans="1:11" ht="15.6" hidden="1" customHeight="1" x14ac:dyDescent="0.2">
      <c r="A32" s="325" t="s">
        <v>101</v>
      </c>
      <c r="B32" s="358">
        <v>0</v>
      </c>
      <c r="C32" s="358">
        <v>0</v>
      </c>
      <c r="D32" s="356">
        <v>0</v>
      </c>
      <c r="E32" s="357">
        <v>0</v>
      </c>
      <c r="F32" s="357">
        <v>0</v>
      </c>
      <c r="G32" s="356">
        <v>0</v>
      </c>
      <c r="H32" s="358">
        <v>0</v>
      </c>
      <c r="I32" s="358">
        <v>0</v>
      </c>
      <c r="J32" s="358">
        <v>0</v>
      </c>
      <c r="K32" s="98"/>
    </row>
    <row r="33" spans="1:11" ht="15.6" hidden="1" customHeight="1" x14ac:dyDescent="0.2">
      <c r="A33" s="325" t="s">
        <v>102</v>
      </c>
      <c r="B33" s="358">
        <v>0</v>
      </c>
      <c r="C33" s="358">
        <v>0</v>
      </c>
      <c r="D33" s="356">
        <v>0</v>
      </c>
      <c r="E33" s="357">
        <v>0</v>
      </c>
      <c r="F33" s="357">
        <v>0</v>
      </c>
      <c r="G33" s="356">
        <v>0</v>
      </c>
      <c r="H33" s="358">
        <v>0</v>
      </c>
      <c r="I33" s="358">
        <v>0</v>
      </c>
      <c r="J33" s="358">
        <v>0</v>
      </c>
      <c r="K33" s="98"/>
    </row>
    <row r="34" spans="1:11" ht="15.6" hidden="1" customHeight="1" x14ac:dyDescent="0.2">
      <c r="A34" s="325" t="s">
        <v>103</v>
      </c>
      <c r="B34" s="358">
        <v>0</v>
      </c>
      <c r="C34" s="358">
        <v>0</v>
      </c>
      <c r="D34" s="356">
        <v>0</v>
      </c>
      <c r="E34" s="357">
        <v>0</v>
      </c>
      <c r="F34" s="357">
        <v>0</v>
      </c>
      <c r="G34" s="356">
        <v>0</v>
      </c>
      <c r="H34" s="358">
        <v>0</v>
      </c>
      <c r="I34" s="358">
        <v>0</v>
      </c>
      <c r="J34" s="358">
        <v>0</v>
      </c>
      <c r="K34" s="98"/>
    </row>
    <row r="35" spans="1:11" ht="15.6" hidden="1" customHeight="1" x14ac:dyDescent="0.2">
      <c r="A35" s="325" t="s">
        <v>104</v>
      </c>
      <c r="B35" s="358">
        <v>0</v>
      </c>
      <c r="C35" s="358">
        <v>0</v>
      </c>
      <c r="D35" s="356">
        <v>0</v>
      </c>
      <c r="E35" s="357">
        <v>0</v>
      </c>
      <c r="F35" s="357">
        <v>0</v>
      </c>
      <c r="G35" s="356">
        <v>0</v>
      </c>
      <c r="H35" s="358">
        <v>0</v>
      </c>
      <c r="I35" s="358">
        <v>0</v>
      </c>
      <c r="J35" s="358">
        <v>0</v>
      </c>
      <c r="K35" s="98"/>
    </row>
    <row r="36" spans="1:11" ht="15.6" hidden="1" customHeight="1" x14ac:dyDescent="0.2">
      <c r="A36" s="379" t="s">
        <v>105</v>
      </c>
      <c r="B36" s="380">
        <v>0</v>
      </c>
      <c r="C36" s="380">
        <v>0</v>
      </c>
      <c r="D36" s="380">
        <v>0</v>
      </c>
      <c r="E36" s="381">
        <v>0</v>
      </c>
      <c r="F36" s="381">
        <v>0</v>
      </c>
      <c r="G36" s="380">
        <v>0</v>
      </c>
      <c r="H36" s="380">
        <v>0</v>
      </c>
      <c r="I36" s="380">
        <v>0</v>
      </c>
      <c r="J36" s="380">
        <v>0</v>
      </c>
      <c r="K36" s="91"/>
    </row>
    <row r="37" spans="1:11" ht="15.6" hidden="1" customHeight="1" x14ac:dyDescent="0.2">
      <c r="A37" s="325" t="s">
        <v>106</v>
      </c>
      <c r="B37" s="358">
        <v>0</v>
      </c>
      <c r="C37" s="358">
        <v>0</v>
      </c>
      <c r="D37" s="356">
        <v>0</v>
      </c>
      <c r="E37" s="357">
        <v>0</v>
      </c>
      <c r="F37" s="357">
        <v>0</v>
      </c>
      <c r="G37" s="356">
        <v>0</v>
      </c>
      <c r="H37" s="358">
        <v>0</v>
      </c>
      <c r="I37" s="358">
        <v>0</v>
      </c>
      <c r="J37" s="358">
        <v>0</v>
      </c>
      <c r="K37" s="98"/>
    </row>
    <row r="38" spans="1:11" ht="15.6" hidden="1" customHeight="1" x14ac:dyDescent="0.2">
      <c r="A38" s="359" t="s">
        <v>107</v>
      </c>
      <c r="B38" s="358">
        <v>0</v>
      </c>
      <c r="C38" s="358">
        <v>0</v>
      </c>
      <c r="D38" s="356">
        <v>0</v>
      </c>
      <c r="E38" s="357"/>
      <c r="F38" s="357"/>
      <c r="G38" s="356">
        <v>0</v>
      </c>
      <c r="H38" s="358">
        <v>0</v>
      </c>
      <c r="I38" s="358">
        <v>0</v>
      </c>
      <c r="J38" s="358">
        <v>0</v>
      </c>
      <c r="K38" s="98"/>
    </row>
    <row r="39" spans="1:11" ht="15.6" hidden="1" customHeight="1" x14ac:dyDescent="0.2">
      <c r="A39" s="359" t="s">
        <v>108</v>
      </c>
      <c r="B39" s="358">
        <v>0</v>
      </c>
      <c r="C39" s="358">
        <v>0</v>
      </c>
      <c r="D39" s="356">
        <v>0</v>
      </c>
      <c r="E39" s="357"/>
      <c r="F39" s="357"/>
      <c r="G39" s="356">
        <v>0</v>
      </c>
      <c r="H39" s="358">
        <v>0</v>
      </c>
      <c r="I39" s="358">
        <v>0</v>
      </c>
      <c r="J39" s="358">
        <v>0</v>
      </c>
      <c r="K39" s="98"/>
    </row>
    <row r="40" spans="1:11" ht="15.6" customHeight="1" x14ac:dyDescent="0.2">
      <c r="A40" s="332" t="s">
        <v>109</v>
      </c>
      <c r="B40" s="352">
        <v>45</v>
      </c>
      <c r="C40" s="352">
        <v>48</v>
      </c>
      <c r="D40" s="352">
        <v>6.7</v>
      </c>
      <c r="E40" s="353">
        <v>568.36444444444453</v>
      </c>
      <c r="F40" s="353">
        <v>895.49166666666667</v>
      </c>
      <c r="G40" s="352">
        <v>57.6</v>
      </c>
      <c r="H40" s="352">
        <v>25.6</v>
      </c>
      <c r="I40" s="352">
        <v>42.9</v>
      </c>
      <c r="J40" s="352">
        <v>67.599999999999994</v>
      </c>
      <c r="K40" s="91"/>
    </row>
    <row r="41" spans="1:11" ht="15.6" customHeight="1" x14ac:dyDescent="0.2">
      <c r="A41" s="451" t="s">
        <v>110</v>
      </c>
      <c r="B41" s="352">
        <v>2</v>
      </c>
      <c r="C41" s="352">
        <v>0.8</v>
      </c>
      <c r="D41" s="352">
        <v>-60</v>
      </c>
      <c r="E41" s="353">
        <v>900</v>
      </c>
      <c r="F41" s="353">
        <v>950</v>
      </c>
      <c r="G41" s="352">
        <v>5.6</v>
      </c>
      <c r="H41" s="352">
        <v>1.8</v>
      </c>
      <c r="I41" s="352">
        <v>0.8</v>
      </c>
      <c r="J41" s="352">
        <v>-55.6</v>
      </c>
      <c r="K41" s="91"/>
    </row>
    <row r="42" spans="1:11" ht="15.6" customHeight="1" x14ac:dyDescent="0.2">
      <c r="A42" s="429" t="s">
        <v>56</v>
      </c>
      <c r="B42" s="419">
        <v>47</v>
      </c>
      <c r="C42" s="419">
        <v>48.8</v>
      </c>
      <c r="D42" s="419">
        <v>3.8</v>
      </c>
      <c r="E42" s="420">
        <v>582.47659574468094</v>
      </c>
      <c r="F42" s="420">
        <v>896.38524590163934</v>
      </c>
      <c r="G42" s="419">
        <v>53.9</v>
      </c>
      <c r="H42" s="419">
        <v>27.400000000000002</v>
      </c>
      <c r="I42" s="419">
        <v>43.699999999999996</v>
      </c>
      <c r="J42" s="419">
        <v>59.5</v>
      </c>
      <c r="K42" s="91"/>
    </row>
    <row r="43" spans="1:11" ht="15.6" customHeight="1" x14ac:dyDescent="0.2">
      <c r="A43" s="102" t="s">
        <v>6</v>
      </c>
    </row>
    <row r="44" spans="1:11" ht="15.6" customHeight="1" x14ac:dyDescent="0.2">
      <c r="A44" s="102" t="s">
        <v>170</v>
      </c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 gridLinesSet="0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A51"/>
  <sheetViews>
    <sheetView zoomScaleNormal="100" workbookViewId="0">
      <pane xSplit="1" ySplit="7" topLeftCell="B25" activePane="bottomRight" state="frozen"/>
      <selection activeCell="U24" sqref="U24"/>
      <selection pane="topRight" activeCell="U24" sqref="U24"/>
      <selection pane="bottomLeft" activeCell="U24" sqref="U24"/>
      <selection pane="bottomRight" activeCell="L29" sqref="L29"/>
    </sheetView>
  </sheetViews>
  <sheetFormatPr defaultColWidth="11.42578125" defaultRowHeight="20.100000000000001" customHeight="1" x14ac:dyDescent="0.2"/>
  <cols>
    <col min="1" max="1" width="21" style="63" customWidth="1"/>
    <col min="2" max="3" width="11.28515625" style="63" customWidth="1"/>
    <col min="4" max="4" width="7.42578125" style="63" customWidth="1"/>
    <col min="5" max="6" width="11.28515625" style="63" customWidth="1"/>
    <col min="7" max="7" width="7.42578125" style="63" customWidth="1"/>
    <col min="8" max="9" width="11.28515625" style="63" customWidth="1"/>
    <col min="10" max="11" width="7.42578125" style="63" customWidth="1"/>
    <col min="12" max="157" width="11.42578125" style="63" customWidth="1"/>
  </cols>
  <sheetData>
    <row r="1" spans="1:11" ht="37.5" customHeight="1" x14ac:dyDescent="0.2">
      <c r="A1" s="570"/>
      <c r="B1" s="570"/>
      <c r="C1" s="570"/>
      <c r="D1" s="570"/>
      <c r="E1" s="570"/>
      <c r="F1" s="570"/>
      <c r="G1" s="570"/>
      <c r="H1" s="570"/>
      <c r="I1" s="570"/>
      <c r="J1" s="570"/>
      <c r="K1" s="64"/>
    </row>
    <row r="2" spans="1:11" ht="15.6" customHeight="1" x14ac:dyDescent="0.2">
      <c r="A2" s="570"/>
      <c r="B2" s="570"/>
      <c r="C2" s="570"/>
      <c r="D2" s="570"/>
      <c r="E2" s="570"/>
      <c r="F2" s="570"/>
      <c r="G2" s="570"/>
      <c r="H2" s="570"/>
      <c r="I2" s="570"/>
      <c r="J2" s="570"/>
      <c r="K2" s="64"/>
    </row>
    <row r="3" spans="1:11" ht="15.6" customHeight="1" x14ac:dyDescent="0.2">
      <c r="A3" s="570"/>
      <c r="B3" s="570"/>
      <c r="C3" s="570"/>
      <c r="D3" s="570"/>
      <c r="E3" s="570"/>
      <c r="F3" s="570"/>
      <c r="G3" s="570"/>
      <c r="H3" s="570"/>
      <c r="I3" s="570"/>
      <c r="J3" s="570"/>
      <c r="K3" s="64"/>
    </row>
    <row r="4" spans="1:11" ht="15.6" customHeight="1" x14ac:dyDescent="0.2">
      <c r="A4" s="570"/>
      <c r="B4" s="570"/>
      <c r="C4" s="570"/>
      <c r="D4" s="570"/>
      <c r="E4" s="570"/>
      <c r="F4" s="570"/>
      <c r="G4" s="570"/>
      <c r="H4" s="570"/>
      <c r="I4" s="570"/>
      <c r="J4" s="570"/>
      <c r="K4" s="64"/>
    </row>
    <row r="5" spans="1:11" ht="20.100000000000001" customHeight="1" x14ac:dyDescent="0.2">
      <c r="A5" s="602" t="s">
        <v>63</v>
      </c>
      <c r="B5" s="604" t="s">
        <v>64</v>
      </c>
      <c r="C5" s="604"/>
      <c r="D5" s="604"/>
      <c r="E5" s="605" t="s">
        <v>65</v>
      </c>
      <c r="F5" s="605"/>
      <c r="G5" s="605"/>
      <c r="H5" s="604" t="s">
        <v>66</v>
      </c>
      <c r="I5" s="604"/>
      <c r="J5" s="604"/>
      <c r="K5" s="193"/>
    </row>
    <row r="6" spans="1:11" ht="20.100000000000001" customHeight="1" x14ac:dyDescent="0.2">
      <c r="A6" s="602"/>
      <c r="B6" s="466" t="s">
        <v>2</v>
      </c>
      <c r="C6" s="466" t="s">
        <v>4</v>
      </c>
      <c r="D6" s="466" t="s">
        <v>67</v>
      </c>
      <c r="E6" s="466" t="s">
        <v>2</v>
      </c>
      <c r="F6" s="466" t="s">
        <v>4</v>
      </c>
      <c r="G6" s="466" t="s">
        <v>67</v>
      </c>
      <c r="H6" s="466" t="s">
        <v>2</v>
      </c>
      <c r="I6" s="466" t="s">
        <v>4</v>
      </c>
      <c r="J6" s="466" t="s">
        <v>67</v>
      </c>
      <c r="K6" s="194"/>
    </row>
    <row r="7" spans="1:11" ht="20.100000000000001" customHeight="1" x14ac:dyDescent="0.2">
      <c r="A7" s="603"/>
      <c r="B7" s="467" t="s">
        <v>68</v>
      </c>
      <c r="C7" s="468" t="s">
        <v>69</v>
      </c>
      <c r="D7" s="469" t="s">
        <v>70</v>
      </c>
      <c r="E7" s="469" t="s">
        <v>71</v>
      </c>
      <c r="F7" s="470" t="s">
        <v>72</v>
      </c>
      <c r="G7" s="468" t="s">
        <v>73</v>
      </c>
      <c r="H7" s="469" t="s">
        <v>74</v>
      </c>
      <c r="I7" s="470" t="s">
        <v>75</v>
      </c>
      <c r="J7" s="468" t="s">
        <v>76</v>
      </c>
      <c r="K7" s="471"/>
    </row>
    <row r="8" spans="1:11" ht="15.6" customHeight="1" x14ac:dyDescent="0.2">
      <c r="A8" s="332" t="s">
        <v>77</v>
      </c>
      <c r="B8" s="464">
        <v>260</v>
      </c>
      <c r="C8" s="464">
        <v>270.7</v>
      </c>
      <c r="D8" s="375">
        <v>4.0999999999999996</v>
      </c>
      <c r="E8" s="376">
        <v>3251.5246153846156</v>
      </c>
      <c r="F8" s="376">
        <v>3494.462135205024</v>
      </c>
      <c r="G8" s="375">
        <v>7.5</v>
      </c>
      <c r="H8" s="375">
        <v>845.40000000000009</v>
      </c>
      <c r="I8" s="464">
        <v>946</v>
      </c>
      <c r="J8" s="375">
        <v>11.9</v>
      </c>
      <c r="K8" s="90"/>
    </row>
    <row r="9" spans="1:11" ht="15.6" hidden="1" customHeight="1" x14ac:dyDescent="0.2">
      <c r="A9" s="325" t="s">
        <v>78</v>
      </c>
      <c r="B9" s="358">
        <v>0</v>
      </c>
      <c r="C9" s="358">
        <v>0</v>
      </c>
      <c r="D9" s="356">
        <v>0</v>
      </c>
      <c r="E9" s="357">
        <v>0</v>
      </c>
      <c r="F9" s="357">
        <v>0</v>
      </c>
      <c r="G9" s="356">
        <v>0</v>
      </c>
      <c r="H9" s="358">
        <v>0</v>
      </c>
      <c r="I9" s="358">
        <v>0</v>
      </c>
      <c r="J9" s="358">
        <v>0</v>
      </c>
      <c r="K9" s="97"/>
    </row>
    <row r="10" spans="1:11" ht="15.6" customHeight="1" x14ac:dyDescent="0.2">
      <c r="A10" s="500" t="s">
        <v>79</v>
      </c>
      <c r="B10" s="358">
        <v>12.6</v>
      </c>
      <c r="C10" s="358">
        <v>14.7</v>
      </c>
      <c r="D10" s="356">
        <v>16.7</v>
      </c>
      <c r="E10" s="357">
        <v>3264</v>
      </c>
      <c r="F10" s="360">
        <v>3253</v>
      </c>
      <c r="G10" s="356">
        <v>-0.3</v>
      </c>
      <c r="H10" s="358">
        <v>41.1</v>
      </c>
      <c r="I10" s="358">
        <v>47.8</v>
      </c>
      <c r="J10" s="358">
        <v>16.3</v>
      </c>
      <c r="K10" s="97"/>
    </row>
    <row r="11" spans="1:11" ht="15.6" customHeight="1" x14ac:dyDescent="0.2">
      <c r="A11" s="500" t="s">
        <v>80</v>
      </c>
      <c r="B11" s="358">
        <v>28.1</v>
      </c>
      <c r="C11" s="358">
        <v>28.7</v>
      </c>
      <c r="D11" s="356">
        <v>2.1</v>
      </c>
      <c r="E11" s="327">
        <v>2799</v>
      </c>
      <c r="F11" s="357">
        <v>2786</v>
      </c>
      <c r="G11" s="356">
        <v>-0.5</v>
      </c>
      <c r="H11" s="358">
        <v>78.7</v>
      </c>
      <c r="I11" s="358">
        <v>80</v>
      </c>
      <c r="J11" s="358">
        <v>1.7</v>
      </c>
      <c r="K11" s="97"/>
    </row>
    <row r="12" spans="1:11" ht="15.6" customHeight="1" x14ac:dyDescent="0.2">
      <c r="A12" s="500" t="s">
        <v>81</v>
      </c>
      <c r="B12" s="399">
        <v>8.9</v>
      </c>
      <c r="C12" s="399">
        <v>9.5</v>
      </c>
      <c r="D12" s="356">
        <v>6.7</v>
      </c>
      <c r="E12" s="357">
        <v>2600</v>
      </c>
      <c r="F12" s="360">
        <v>2500</v>
      </c>
      <c r="G12" s="356">
        <v>-3.8</v>
      </c>
      <c r="H12" s="358">
        <v>23.1</v>
      </c>
      <c r="I12" s="358">
        <v>23.8</v>
      </c>
      <c r="J12" s="358">
        <v>3</v>
      </c>
      <c r="K12" s="97"/>
    </row>
    <row r="13" spans="1:11" ht="15.6" hidden="1" customHeight="1" x14ac:dyDescent="0.2">
      <c r="A13" s="500" t="s">
        <v>82</v>
      </c>
      <c r="B13" s="358">
        <v>0</v>
      </c>
      <c r="C13" s="358">
        <v>0</v>
      </c>
      <c r="D13" s="356">
        <v>0</v>
      </c>
      <c r="E13" s="357"/>
      <c r="F13" s="357"/>
      <c r="G13" s="356">
        <v>0</v>
      </c>
      <c r="H13" s="358">
        <v>0</v>
      </c>
      <c r="I13" s="358">
        <v>0</v>
      </c>
      <c r="J13" s="358">
        <v>0</v>
      </c>
      <c r="K13" s="97"/>
    </row>
    <row r="14" spans="1:11" ht="15.6" customHeight="1" x14ac:dyDescent="0.2">
      <c r="A14" s="500" t="s">
        <v>83</v>
      </c>
      <c r="B14" s="358">
        <v>169.5</v>
      </c>
      <c r="C14" s="358">
        <v>172.4</v>
      </c>
      <c r="D14" s="356">
        <v>1.7</v>
      </c>
      <c r="E14" s="360">
        <v>3019</v>
      </c>
      <c r="F14" s="357">
        <v>3058</v>
      </c>
      <c r="G14" s="356">
        <v>1.3</v>
      </c>
      <c r="H14" s="358">
        <v>511.7</v>
      </c>
      <c r="I14" s="358">
        <v>527.20000000000005</v>
      </c>
      <c r="J14" s="358">
        <v>3</v>
      </c>
      <c r="K14" s="97"/>
    </row>
    <row r="15" spans="1:11" ht="15.6" customHeight="1" x14ac:dyDescent="0.2">
      <c r="A15" s="500" t="s">
        <v>84</v>
      </c>
      <c r="B15" s="358">
        <v>40.9</v>
      </c>
      <c r="C15" s="358">
        <v>45.4</v>
      </c>
      <c r="D15" s="356">
        <v>11</v>
      </c>
      <c r="E15" s="357">
        <v>4664</v>
      </c>
      <c r="F15" s="360">
        <v>5886</v>
      </c>
      <c r="G15" s="356">
        <v>26.2</v>
      </c>
      <c r="H15" s="358">
        <v>190.8</v>
      </c>
      <c r="I15" s="358">
        <v>267.2</v>
      </c>
      <c r="J15" s="358">
        <v>40</v>
      </c>
      <c r="K15" s="97"/>
    </row>
    <row r="16" spans="1:11" ht="15.6" customHeight="1" x14ac:dyDescent="0.2">
      <c r="A16" s="332" t="s">
        <v>85</v>
      </c>
      <c r="B16" s="464">
        <v>1131.5999999999999</v>
      </c>
      <c r="C16" s="464">
        <v>1193.9000000000001</v>
      </c>
      <c r="D16" s="375">
        <v>5.5</v>
      </c>
      <c r="E16" s="334">
        <v>4453.5193531283139</v>
      </c>
      <c r="F16" s="334">
        <v>4736.4043052181914</v>
      </c>
      <c r="G16" s="375">
        <v>6.4</v>
      </c>
      <c r="H16" s="375">
        <v>5039.6000000000004</v>
      </c>
      <c r="I16" s="375">
        <v>5654.7999999999993</v>
      </c>
      <c r="J16" s="375">
        <v>12.2</v>
      </c>
      <c r="K16" s="90"/>
    </row>
    <row r="17" spans="1:11" ht="15.6" customHeight="1" x14ac:dyDescent="0.2">
      <c r="A17" s="500" t="s">
        <v>86</v>
      </c>
      <c r="B17" s="358">
        <v>271.10000000000002</v>
      </c>
      <c r="C17" s="358">
        <v>302.5</v>
      </c>
      <c r="D17" s="356">
        <v>11.6</v>
      </c>
      <c r="E17" s="357">
        <v>4900</v>
      </c>
      <c r="F17" s="360">
        <v>5083</v>
      </c>
      <c r="G17" s="356">
        <v>3.7</v>
      </c>
      <c r="H17" s="358">
        <v>1328.4</v>
      </c>
      <c r="I17" s="358">
        <v>1537.6</v>
      </c>
      <c r="J17" s="358">
        <v>15.7</v>
      </c>
      <c r="K17" s="97"/>
    </row>
    <row r="18" spans="1:11" ht="15.6" customHeight="1" x14ac:dyDescent="0.2">
      <c r="A18" s="500" t="s">
        <v>87</v>
      </c>
      <c r="B18" s="358">
        <v>428.5</v>
      </c>
      <c r="C18" s="358">
        <v>451.6</v>
      </c>
      <c r="D18" s="356">
        <v>5.4</v>
      </c>
      <c r="E18" s="357">
        <v>4225</v>
      </c>
      <c r="F18" s="360">
        <v>4491</v>
      </c>
      <c r="G18" s="356">
        <v>6.3</v>
      </c>
      <c r="H18" s="358">
        <v>1810.4</v>
      </c>
      <c r="I18" s="358">
        <v>2028.1</v>
      </c>
      <c r="J18" s="358">
        <v>12</v>
      </c>
      <c r="K18" s="97"/>
    </row>
    <row r="19" spans="1:11" ht="15.6" hidden="1" customHeight="1" x14ac:dyDescent="0.2">
      <c r="A19" s="500" t="s">
        <v>88</v>
      </c>
      <c r="B19" s="358">
        <v>0</v>
      </c>
      <c r="C19" s="358">
        <v>0</v>
      </c>
      <c r="D19" s="356">
        <v>0</v>
      </c>
      <c r="E19" s="357"/>
      <c r="F19" s="360"/>
      <c r="G19" s="356">
        <v>0</v>
      </c>
      <c r="H19" s="358">
        <v>0</v>
      </c>
      <c r="I19" s="358">
        <v>0</v>
      </c>
      <c r="J19" s="358">
        <v>0</v>
      </c>
      <c r="K19" s="97"/>
    </row>
    <row r="20" spans="1:11" ht="15.6" hidden="1" customHeight="1" x14ac:dyDescent="0.2">
      <c r="A20" s="500" t="s">
        <v>89</v>
      </c>
      <c r="B20" s="358">
        <v>0</v>
      </c>
      <c r="C20" s="358">
        <v>0</v>
      </c>
      <c r="D20" s="356">
        <v>0</v>
      </c>
      <c r="E20" s="357"/>
      <c r="F20" s="360"/>
      <c r="G20" s="356">
        <v>0</v>
      </c>
      <c r="H20" s="358">
        <v>0</v>
      </c>
      <c r="I20" s="358">
        <v>0</v>
      </c>
      <c r="J20" s="358">
        <v>0</v>
      </c>
      <c r="K20" s="97"/>
    </row>
    <row r="21" spans="1:11" ht="15.6" hidden="1" customHeight="1" x14ac:dyDescent="0.2">
      <c r="A21" s="500" t="s">
        <v>90</v>
      </c>
      <c r="B21" s="358">
        <v>0</v>
      </c>
      <c r="C21" s="358">
        <v>0</v>
      </c>
      <c r="D21" s="356">
        <v>0</v>
      </c>
      <c r="E21" s="357"/>
      <c r="F21" s="360"/>
      <c r="G21" s="356">
        <v>0</v>
      </c>
      <c r="H21" s="358">
        <v>0</v>
      </c>
      <c r="I21" s="358">
        <v>0</v>
      </c>
      <c r="J21" s="358">
        <v>0</v>
      </c>
      <c r="K21" s="97"/>
    </row>
    <row r="22" spans="1:11" ht="15.6" hidden="1" customHeight="1" x14ac:dyDescent="0.2">
      <c r="A22" s="500" t="s">
        <v>91</v>
      </c>
      <c r="B22" s="358">
        <v>0</v>
      </c>
      <c r="C22" s="358">
        <v>0</v>
      </c>
      <c r="D22" s="356">
        <v>0</v>
      </c>
      <c r="E22" s="357"/>
      <c r="F22" s="360"/>
      <c r="G22" s="356">
        <v>0</v>
      </c>
      <c r="H22" s="358">
        <v>0</v>
      </c>
      <c r="I22" s="358">
        <v>0</v>
      </c>
      <c r="J22" s="358">
        <v>0</v>
      </c>
      <c r="K22" s="97"/>
    </row>
    <row r="23" spans="1:11" ht="15.6" hidden="1" customHeight="1" x14ac:dyDescent="0.2">
      <c r="A23" s="500" t="s">
        <v>92</v>
      </c>
      <c r="B23" s="358">
        <v>0</v>
      </c>
      <c r="C23" s="358">
        <v>0</v>
      </c>
      <c r="D23" s="356">
        <v>0</v>
      </c>
      <c r="E23" s="357"/>
      <c r="F23" s="360"/>
      <c r="G23" s="356">
        <v>0</v>
      </c>
      <c r="H23" s="358">
        <v>0</v>
      </c>
      <c r="I23" s="358">
        <v>0</v>
      </c>
      <c r="J23" s="358">
        <v>0</v>
      </c>
      <c r="K23" s="97"/>
    </row>
    <row r="24" spans="1:11" ht="15.6" hidden="1" customHeight="1" x14ac:dyDescent="0.2">
      <c r="A24" s="500" t="s">
        <v>93</v>
      </c>
      <c r="B24" s="358">
        <v>0</v>
      </c>
      <c r="C24" s="358">
        <v>0</v>
      </c>
      <c r="D24" s="356">
        <v>0</v>
      </c>
      <c r="E24" s="357"/>
      <c r="F24" s="360"/>
      <c r="G24" s="356">
        <v>0</v>
      </c>
      <c r="H24" s="358">
        <v>0</v>
      </c>
      <c r="I24" s="358">
        <v>0</v>
      </c>
      <c r="J24" s="358">
        <v>0</v>
      </c>
      <c r="K24" s="97"/>
    </row>
    <row r="25" spans="1:11" ht="15.6" customHeight="1" x14ac:dyDescent="0.2">
      <c r="A25" s="500" t="s">
        <v>94</v>
      </c>
      <c r="B25" s="358">
        <v>432</v>
      </c>
      <c r="C25" s="358">
        <v>439.8</v>
      </c>
      <c r="D25" s="356">
        <v>1.8</v>
      </c>
      <c r="E25" s="357">
        <v>4400</v>
      </c>
      <c r="F25" s="360">
        <v>4750</v>
      </c>
      <c r="G25" s="356">
        <v>8</v>
      </c>
      <c r="H25" s="358">
        <v>1900.8</v>
      </c>
      <c r="I25" s="358">
        <v>2089.1</v>
      </c>
      <c r="J25" s="358">
        <v>9.9</v>
      </c>
      <c r="K25" s="97"/>
    </row>
    <row r="26" spans="1:11" ht="15.6" customHeight="1" x14ac:dyDescent="0.2">
      <c r="A26" s="332" t="s">
        <v>95</v>
      </c>
      <c r="B26" s="464">
        <v>267.8</v>
      </c>
      <c r="C26" s="464">
        <v>276.60000000000002</v>
      </c>
      <c r="D26" s="375">
        <v>3.3</v>
      </c>
      <c r="E26" s="376">
        <v>8997.3876026885737</v>
      </c>
      <c r="F26" s="334">
        <v>9746.6131597975418</v>
      </c>
      <c r="G26" s="375">
        <v>8.3000000000000007</v>
      </c>
      <c r="H26" s="464">
        <v>2409.5</v>
      </c>
      <c r="I26" s="464">
        <v>2695.9</v>
      </c>
      <c r="J26" s="375">
        <v>11.9</v>
      </c>
      <c r="K26" s="90"/>
    </row>
    <row r="27" spans="1:11" ht="15.6" customHeight="1" x14ac:dyDescent="0.2">
      <c r="A27" s="500" t="s">
        <v>96</v>
      </c>
      <c r="B27" s="358">
        <v>52.2</v>
      </c>
      <c r="C27" s="358">
        <v>62.1</v>
      </c>
      <c r="D27" s="356">
        <v>19</v>
      </c>
      <c r="E27" s="357">
        <v>8398</v>
      </c>
      <c r="F27" s="360">
        <v>8314</v>
      </c>
      <c r="G27" s="356">
        <v>-1</v>
      </c>
      <c r="H27" s="358">
        <v>438.4</v>
      </c>
      <c r="I27" s="358">
        <v>516.29999999999995</v>
      </c>
      <c r="J27" s="358">
        <v>17.8</v>
      </c>
      <c r="K27" s="97"/>
    </row>
    <row r="28" spans="1:11" ht="15.6" customHeight="1" x14ac:dyDescent="0.2">
      <c r="A28" s="500" t="s">
        <v>97</v>
      </c>
      <c r="B28" s="358">
        <v>11.7</v>
      </c>
      <c r="C28" s="358">
        <v>18.8</v>
      </c>
      <c r="D28" s="356">
        <v>60.7</v>
      </c>
      <c r="E28" s="357">
        <v>11000</v>
      </c>
      <c r="F28" s="360">
        <v>10251</v>
      </c>
      <c r="G28" s="356">
        <v>-6.8</v>
      </c>
      <c r="H28" s="358">
        <v>128.69999999999999</v>
      </c>
      <c r="I28" s="358">
        <v>192.7</v>
      </c>
      <c r="J28" s="358">
        <v>49.7</v>
      </c>
      <c r="K28" s="97"/>
    </row>
    <row r="29" spans="1:11" ht="15.6" customHeight="1" x14ac:dyDescent="0.2">
      <c r="A29" s="500" t="s">
        <v>98</v>
      </c>
      <c r="B29" s="358">
        <v>182.1</v>
      </c>
      <c r="C29" s="358">
        <v>179.6</v>
      </c>
      <c r="D29" s="356">
        <v>-1.4</v>
      </c>
      <c r="E29" s="357">
        <v>9000</v>
      </c>
      <c r="F29" s="360">
        <v>10205</v>
      </c>
      <c r="G29" s="356">
        <v>13.4</v>
      </c>
      <c r="H29" s="358">
        <v>1638.9</v>
      </c>
      <c r="I29" s="358">
        <v>1832.8</v>
      </c>
      <c r="J29" s="358">
        <v>11.8</v>
      </c>
      <c r="K29" s="97"/>
    </row>
    <row r="30" spans="1:11" ht="15.6" customHeight="1" x14ac:dyDescent="0.2">
      <c r="A30" s="500" t="s">
        <v>99</v>
      </c>
      <c r="B30" s="358">
        <v>21.8</v>
      </c>
      <c r="C30" s="358">
        <v>16.100000000000001</v>
      </c>
      <c r="D30" s="356">
        <v>-26.1</v>
      </c>
      <c r="E30" s="357">
        <v>9336</v>
      </c>
      <c r="F30" s="360">
        <v>9570</v>
      </c>
      <c r="G30" s="356">
        <v>2.5</v>
      </c>
      <c r="H30" s="358">
        <v>203.5</v>
      </c>
      <c r="I30" s="358">
        <v>154.1</v>
      </c>
      <c r="J30" s="358">
        <v>-24.3</v>
      </c>
      <c r="K30" s="97"/>
    </row>
    <row r="31" spans="1:11" ht="15.6" customHeight="1" x14ac:dyDescent="0.2">
      <c r="A31" s="332" t="s">
        <v>100</v>
      </c>
      <c r="B31" s="464">
        <v>1168.0999999999999</v>
      </c>
      <c r="C31" s="464">
        <v>1189.2</v>
      </c>
      <c r="D31" s="375">
        <v>1.8</v>
      </c>
      <c r="E31" s="376">
        <v>5939.1041862854217</v>
      </c>
      <c r="F31" s="334">
        <v>6278.1485872855701</v>
      </c>
      <c r="G31" s="375">
        <v>5.7</v>
      </c>
      <c r="H31" s="375">
        <v>6937.5</v>
      </c>
      <c r="I31" s="375">
        <v>7466</v>
      </c>
      <c r="J31" s="375">
        <v>7.6</v>
      </c>
      <c r="K31" s="90"/>
    </row>
    <row r="32" spans="1:11" ht="15.6" customHeight="1" x14ac:dyDescent="0.2">
      <c r="A32" s="500" t="s">
        <v>101</v>
      </c>
      <c r="B32" s="358">
        <v>819.1</v>
      </c>
      <c r="C32" s="358">
        <v>839.6</v>
      </c>
      <c r="D32" s="356">
        <v>2.5</v>
      </c>
      <c r="E32" s="357">
        <v>6172</v>
      </c>
      <c r="F32" s="360">
        <v>6566</v>
      </c>
      <c r="G32" s="356">
        <v>6.4</v>
      </c>
      <c r="H32" s="358">
        <v>5055.5</v>
      </c>
      <c r="I32" s="358">
        <v>5512.8</v>
      </c>
      <c r="J32" s="358">
        <v>9</v>
      </c>
      <c r="K32" s="97"/>
    </row>
    <row r="33" spans="1:11" ht="15.6" customHeight="1" x14ac:dyDescent="0.2">
      <c r="A33" s="500" t="s">
        <v>102</v>
      </c>
      <c r="B33" s="358">
        <v>12.5</v>
      </c>
      <c r="C33" s="358">
        <v>12.9</v>
      </c>
      <c r="D33" s="356">
        <v>3.2</v>
      </c>
      <c r="E33" s="357">
        <v>2870</v>
      </c>
      <c r="F33" s="360">
        <v>2939</v>
      </c>
      <c r="G33" s="356">
        <v>2.4</v>
      </c>
      <c r="H33" s="358">
        <v>35.9</v>
      </c>
      <c r="I33" s="358">
        <v>37.9</v>
      </c>
      <c r="J33" s="358">
        <v>5.6</v>
      </c>
      <c r="K33" s="97"/>
    </row>
    <row r="34" spans="1:11" ht="15.6" customHeight="1" x14ac:dyDescent="0.2">
      <c r="A34" s="500" t="s">
        <v>103</v>
      </c>
      <c r="B34" s="358">
        <v>1.4</v>
      </c>
      <c r="C34" s="358">
        <v>1.6</v>
      </c>
      <c r="D34" s="356">
        <v>14</v>
      </c>
      <c r="E34" s="357">
        <v>3620</v>
      </c>
      <c r="F34" s="360">
        <v>3236</v>
      </c>
      <c r="G34" s="356">
        <v>-10.6</v>
      </c>
      <c r="H34" s="358">
        <v>5.0999999999999996</v>
      </c>
      <c r="I34" s="358">
        <v>5.2</v>
      </c>
      <c r="J34" s="358">
        <v>2</v>
      </c>
      <c r="K34" s="97"/>
    </row>
    <row r="35" spans="1:11" ht="15.6" customHeight="1" x14ac:dyDescent="0.2">
      <c r="A35" s="500" t="s">
        <v>104</v>
      </c>
      <c r="B35" s="358">
        <v>335.1</v>
      </c>
      <c r="C35" s="358">
        <v>335.1</v>
      </c>
      <c r="D35" s="356">
        <v>0</v>
      </c>
      <c r="E35" s="357">
        <v>5494</v>
      </c>
      <c r="F35" s="360">
        <v>5700</v>
      </c>
      <c r="G35" s="356">
        <v>3.7</v>
      </c>
      <c r="H35" s="358">
        <v>1841</v>
      </c>
      <c r="I35" s="358">
        <v>1910.1</v>
      </c>
      <c r="J35" s="358">
        <v>3.8</v>
      </c>
      <c r="K35" s="97"/>
    </row>
    <row r="36" spans="1:11" ht="15.6" customHeight="1" x14ac:dyDescent="0.2">
      <c r="A36" s="332" t="s">
        <v>105</v>
      </c>
      <c r="B36" s="464">
        <v>1520.9</v>
      </c>
      <c r="C36" s="464">
        <v>1611.6999999999998</v>
      </c>
      <c r="D36" s="375">
        <v>6</v>
      </c>
      <c r="E36" s="376">
        <v>6242.658754684725</v>
      </c>
      <c r="F36" s="334">
        <v>4989.7758888130547</v>
      </c>
      <c r="G36" s="375">
        <v>-20.100000000000001</v>
      </c>
      <c r="H36" s="464">
        <v>9494.5</v>
      </c>
      <c r="I36" s="464">
        <v>8041.9000000000005</v>
      </c>
      <c r="J36" s="375">
        <v>-15.3</v>
      </c>
      <c r="K36" s="90"/>
    </row>
    <row r="37" spans="1:11" ht="15.6" customHeight="1" x14ac:dyDescent="0.2">
      <c r="A37" s="500" t="s">
        <v>106</v>
      </c>
      <c r="B37" s="358">
        <v>373.1</v>
      </c>
      <c r="C37" s="358">
        <v>433.9</v>
      </c>
      <c r="D37" s="356">
        <v>16.3</v>
      </c>
      <c r="E37" s="357">
        <v>8373</v>
      </c>
      <c r="F37" s="360">
        <v>6904</v>
      </c>
      <c r="G37" s="356">
        <v>-17.5</v>
      </c>
      <c r="H37" s="358">
        <v>3124</v>
      </c>
      <c r="I37" s="358">
        <v>2995.6</v>
      </c>
      <c r="J37" s="358">
        <v>-4.0999999999999996</v>
      </c>
      <c r="K37" s="97"/>
    </row>
    <row r="38" spans="1:11" ht="15" customHeight="1" x14ac:dyDescent="0.2">
      <c r="A38" s="500" t="s">
        <v>107</v>
      </c>
      <c r="B38" s="358">
        <v>346.1</v>
      </c>
      <c r="C38" s="358">
        <v>353.7</v>
      </c>
      <c r="D38" s="356">
        <v>2.2000000000000002</v>
      </c>
      <c r="E38" s="357">
        <v>5722</v>
      </c>
      <c r="F38" s="360">
        <v>6066</v>
      </c>
      <c r="G38" s="356">
        <v>6</v>
      </c>
      <c r="H38" s="358">
        <v>1980.4</v>
      </c>
      <c r="I38" s="358">
        <v>2145.5</v>
      </c>
      <c r="J38" s="358">
        <v>8.3000000000000007</v>
      </c>
      <c r="K38" s="97"/>
    </row>
    <row r="39" spans="1:11" ht="15.6" customHeight="1" x14ac:dyDescent="0.2">
      <c r="A39" s="500" t="s">
        <v>108</v>
      </c>
      <c r="B39" s="358">
        <v>801.7</v>
      </c>
      <c r="C39" s="358">
        <v>824.1</v>
      </c>
      <c r="D39" s="356">
        <v>2.8</v>
      </c>
      <c r="E39" s="357">
        <v>5476</v>
      </c>
      <c r="F39" s="360">
        <v>3520</v>
      </c>
      <c r="G39" s="356">
        <v>-35.700000000000003</v>
      </c>
      <c r="H39" s="358">
        <v>4390.1000000000004</v>
      </c>
      <c r="I39" s="358">
        <v>2900.8</v>
      </c>
      <c r="J39" s="358">
        <v>-33.9</v>
      </c>
      <c r="K39" s="97"/>
    </row>
    <row r="40" spans="1:11" ht="15.6" customHeight="1" x14ac:dyDescent="0.2">
      <c r="A40" s="332" t="s">
        <v>109</v>
      </c>
      <c r="B40" s="375">
        <v>1391.6</v>
      </c>
      <c r="C40" s="375">
        <v>1464.6000000000001</v>
      </c>
      <c r="D40" s="375">
        <v>5.2</v>
      </c>
      <c r="E40" s="376">
        <v>4228.9443087093996</v>
      </c>
      <c r="F40" s="376">
        <v>4506.8578451454314</v>
      </c>
      <c r="G40" s="375">
        <v>6.6</v>
      </c>
      <c r="H40" s="375">
        <v>5885</v>
      </c>
      <c r="I40" s="375">
        <v>6600.7999999999993</v>
      </c>
      <c r="J40" s="375">
        <v>12.2</v>
      </c>
      <c r="K40" s="90"/>
    </row>
    <row r="41" spans="1:11" ht="15.6" customHeight="1" x14ac:dyDescent="0.2">
      <c r="A41" s="465" t="s">
        <v>110</v>
      </c>
      <c r="B41" s="375">
        <v>2956.8</v>
      </c>
      <c r="C41" s="375">
        <v>3077.5</v>
      </c>
      <c r="D41" s="375">
        <v>4.0999999999999996</v>
      </c>
      <c r="E41" s="376">
        <v>6372.2360998376616</v>
      </c>
      <c r="F41" s="376">
        <v>5915.1614297319247</v>
      </c>
      <c r="G41" s="375">
        <v>-7.2</v>
      </c>
      <c r="H41" s="375">
        <v>18841.5</v>
      </c>
      <c r="I41" s="375">
        <v>18203.8</v>
      </c>
      <c r="J41" s="375">
        <v>-3.4</v>
      </c>
      <c r="K41" s="90"/>
    </row>
    <row r="42" spans="1:11" ht="15.6" customHeight="1" x14ac:dyDescent="0.2">
      <c r="A42" s="429" t="s">
        <v>56</v>
      </c>
      <c r="B42" s="419">
        <v>4348.3999999999996</v>
      </c>
      <c r="C42" s="419">
        <v>4542.1000000000004</v>
      </c>
      <c r="D42" s="419">
        <v>4.5</v>
      </c>
      <c r="E42" s="420">
        <v>5686.3275227669956</v>
      </c>
      <c r="F42" s="420">
        <v>5461.0539838400728</v>
      </c>
      <c r="G42" s="419">
        <v>-4</v>
      </c>
      <c r="H42" s="419">
        <v>24726.5</v>
      </c>
      <c r="I42" s="419">
        <v>24804.6</v>
      </c>
      <c r="J42" s="419">
        <v>0.3</v>
      </c>
      <c r="K42" s="90"/>
    </row>
    <row r="43" spans="1:11" ht="15.6" customHeight="1" x14ac:dyDescent="0.2">
      <c r="A43" s="102" t="s">
        <v>6</v>
      </c>
    </row>
    <row r="44" spans="1:11" ht="15.6" customHeight="1" x14ac:dyDescent="0.2">
      <c r="A44" s="102" t="s">
        <v>170</v>
      </c>
    </row>
    <row r="45" spans="1:11" ht="20.100000000000001" customHeight="1" x14ac:dyDescent="0.2">
      <c r="B45" s="104"/>
      <c r="C45" s="65"/>
      <c r="I45" s="104"/>
    </row>
    <row r="46" spans="1:11" ht="20.100000000000001" customHeight="1" x14ac:dyDescent="0.2">
      <c r="B46" s="195"/>
      <c r="C46" s="104"/>
      <c r="F46" s="70"/>
      <c r="I46" s="69"/>
    </row>
    <row r="47" spans="1:11" ht="20.100000000000001" customHeight="1" x14ac:dyDescent="0.2">
      <c r="B47" s="195"/>
      <c r="C47" s="104"/>
    </row>
    <row r="51" spans="7:7" ht="20.100000000000001" customHeight="1" x14ac:dyDescent="0.2">
      <c r="G51" s="63" t="s">
        <v>61</v>
      </c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 gridLinesSet="0"/>
  <pageMargins left="0.52986100000000003" right="0.40000000000000008" top="0.98402800000000012" bottom="0.98402800000000012" header="0.5" footer="0.5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H52"/>
  <sheetViews>
    <sheetView zoomScaleNormal="100" workbookViewId="0">
      <pane xSplit="1" ySplit="7" topLeftCell="B17" activePane="bottomRight" state="frozen"/>
      <selection activeCell="U24" sqref="U24"/>
      <selection pane="topRight" activeCell="U24" sqref="U24"/>
      <selection pane="bottomLeft" activeCell="U24" sqref="U24"/>
      <selection pane="bottomRight" activeCell="K22" sqref="K22"/>
    </sheetView>
  </sheetViews>
  <sheetFormatPr defaultColWidth="11.42578125" defaultRowHeight="20.100000000000001" customHeight="1" x14ac:dyDescent="0.2"/>
  <cols>
    <col min="1" max="1" width="19.140625" style="63" customWidth="1"/>
    <col min="2" max="3" width="11.28515625" style="63" customWidth="1"/>
    <col min="4" max="4" width="8.5703125" style="63" customWidth="1"/>
    <col min="5" max="6" width="11.28515625" style="63" customWidth="1"/>
    <col min="7" max="7" width="8.42578125" style="63" customWidth="1"/>
    <col min="8" max="9" width="11.28515625" style="63" customWidth="1"/>
    <col min="10" max="11" width="8.42578125" style="63" customWidth="1"/>
    <col min="12" max="190" width="11.42578125" style="63" customWidth="1"/>
  </cols>
  <sheetData>
    <row r="1" spans="1:11" ht="33" customHeight="1" x14ac:dyDescent="0.2">
      <c r="A1" s="570"/>
      <c r="B1" s="570"/>
      <c r="C1" s="570"/>
      <c r="D1" s="570"/>
      <c r="E1" s="570"/>
      <c r="F1" s="570"/>
      <c r="G1" s="570"/>
      <c r="H1" s="570"/>
      <c r="I1" s="570"/>
      <c r="J1" s="570"/>
      <c r="K1" s="64"/>
    </row>
    <row r="2" spans="1:11" ht="15.6" customHeight="1" x14ac:dyDescent="0.2">
      <c r="A2" s="570"/>
      <c r="B2" s="570"/>
      <c r="C2" s="570"/>
      <c r="D2" s="570"/>
      <c r="E2" s="570"/>
      <c r="F2" s="570"/>
      <c r="G2" s="570"/>
      <c r="H2" s="570"/>
      <c r="I2" s="570"/>
      <c r="J2" s="570"/>
      <c r="K2" s="64"/>
    </row>
    <row r="3" spans="1:11" ht="15.6" customHeight="1" x14ac:dyDescent="0.2">
      <c r="A3" s="570"/>
      <c r="B3" s="570"/>
      <c r="C3" s="570"/>
      <c r="D3" s="570"/>
      <c r="E3" s="570"/>
      <c r="F3" s="570"/>
      <c r="G3" s="570"/>
      <c r="H3" s="570"/>
      <c r="I3" s="570"/>
      <c r="J3" s="570"/>
      <c r="K3" s="64"/>
    </row>
    <row r="4" spans="1:11" ht="15.6" customHeight="1" x14ac:dyDescent="0.2">
      <c r="A4" s="570"/>
      <c r="B4" s="570"/>
      <c r="C4" s="570"/>
      <c r="D4" s="570"/>
      <c r="E4" s="570"/>
      <c r="F4" s="570"/>
      <c r="G4" s="570"/>
      <c r="H4" s="570"/>
      <c r="I4" s="570"/>
      <c r="J4" s="570"/>
      <c r="K4" s="64"/>
    </row>
    <row r="5" spans="1:11" ht="20.100000000000001" customHeight="1" x14ac:dyDescent="0.2">
      <c r="A5" s="605" t="s">
        <v>63</v>
      </c>
      <c r="B5" s="604" t="s">
        <v>64</v>
      </c>
      <c r="C5" s="604"/>
      <c r="D5" s="604"/>
      <c r="E5" s="605" t="s">
        <v>65</v>
      </c>
      <c r="F5" s="605"/>
      <c r="G5" s="605"/>
      <c r="H5" s="604" t="s">
        <v>66</v>
      </c>
      <c r="I5" s="604"/>
      <c r="J5" s="604"/>
      <c r="K5" s="193"/>
    </row>
    <row r="6" spans="1:11" ht="20.100000000000001" customHeight="1" x14ac:dyDescent="0.2">
      <c r="A6" s="605"/>
      <c r="B6" s="192" t="s">
        <v>2</v>
      </c>
      <c r="C6" s="192" t="s">
        <v>4</v>
      </c>
      <c r="D6" s="192" t="s">
        <v>67</v>
      </c>
      <c r="E6" s="192" t="s">
        <v>2</v>
      </c>
      <c r="F6" s="192" t="s">
        <v>4</v>
      </c>
      <c r="G6" s="192" t="s">
        <v>67</v>
      </c>
      <c r="H6" s="192" t="s">
        <v>2</v>
      </c>
      <c r="I6" s="192" t="s">
        <v>4</v>
      </c>
      <c r="J6" s="192" t="s">
        <v>67</v>
      </c>
      <c r="K6" s="194"/>
    </row>
    <row r="7" spans="1:11" ht="20.100000000000001" customHeight="1" x14ac:dyDescent="0.2">
      <c r="A7" s="605"/>
      <c r="B7" s="192" t="s">
        <v>68</v>
      </c>
      <c r="C7" s="192" t="s">
        <v>69</v>
      </c>
      <c r="D7" s="192" t="s">
        <v>70</v>
      </c>
      <c r="E7" s="192" t="s">
        <v>71</v>
      </c>
      <c r="F7" s="192" t="s">
        <v>72</v>
      </c>
      <c r="G7" s="192" t="s">
        <v>73</v>
      </c>
      <c r="H7" s="192" t="s">
        <v>74</v>
      </c>
      <c r="I7" s="192" t="s">
        <v>75</v>
      </c>
      <c r="J7" s="192" t="s">
        <v>76</v>
      </c>
      <c r="K7" s="194"/>
    </row>
    <row r="8" spans="1:11" ht="15.6" customHeight="1" x14ac:dyDescent="0.2">
      <c r="A8" s="472" t="s">
        <v>77</v>
      </c>
      <c r="B8" s="462">
        <v>619.29999999999995</v>
      </c>
      <c r="C8" s="462">
        <v>753.2</v>
      </c>
      <c r="D8" s="462">
        <v>21.6</v>
      </c>
      <c r="E8" s="463">
        <v>4166.2651380590996</v>
      </c>
      <c r="F8" s="463">
        <v>4308.9585767392455</v>
      </c>
      <c r="G8" s="462">
        <v>3.4</v>
      </c>
      <c r="H8" s="462">
        <v>2580.1999999999998</v>
      </c>
      <c r="I8" s="462">
        <v>3245.5</v>
      </c>
      <c r="J8" s="462">
        <v>25.8</v>
      </c>
      <c r="K8" s="90"/>
    </row>
    <row r="9" spans="1:11" ht="15.6" hidden="1" customHeight="1" x14ac:dyDescent="0.2">
      <c r="A9" s="507" t="s">
        <v>78</v>
      </c>
      <c r="B9" s="474">
        <v>0</v>
      </c>
      <c r="C9" s="474">
        <v>0</v>
      </c>
      <c r="D9" s="475">
        <v>0</v>
      </c>
      <c r="E9" s="476">
        <v>0</v>
      </c>
      <c r="F9" s="476">
        <v>0</v>
      </c>
      <c r="G9" s="475">
        <v>0</v>
      </c>
      <c r="H9" s="474">
        <v>0</v>
      </c>
      <c r="I9" s="474">
        <v>0</v>
      </c>
      <c r="J9" s="474">
        <v>0</v>
      </c>
      <c r="K9" s="77"/>
    </row>
    <row r="10" spans="1:11" ht="14.25" customHeight="1" x14ac:dyDescent="0.2">
      <c r="A10" s="507" t="s">
        <v>79</v>
      </c>
      <c r="B10" s="530">
        <v>200</v>
      </c>
      <c r="C10" s="530">
        <v>200.6</v>
      </c>
      <c r="D10" s="532">
        <v>0.3</v>
      </c>
      <c r="E10" s="531">
        <v>5190</v>
      </c>
      <c r="F10" s="531">
        <v>5162</v>
      </c>
      <c r="G10" s="532">
        <v>-0.5</v>
      </c>
      <c r="H10" s="530">
        <v>1038</v>
      </c>
      <c r="I10" s="530">
        <v>1035.5</v>
      </c>
      <c r="J10" s="474">
        <v>-0.2</v>
      </c>
      <c r="K10" s="77"/>
    </row>
    <row r="11" spans="1:11" ht="14.25" customHeight="1" x14ac:dyDescent="0.2">
      <c r="A11" s="507" t="s">
        <v>80</v>
      </c>
      <c r="B11" s="530">
        <v>5.5</v>
      </c>
      <c r="C11" s="530">
        <v>7.4</v>
      </c>
      <c r="D11" s="532">
        <v>34.5</v>
      </c>
      <c r="E11" s="531">
        <v>2600</v>
      </c>
      <c r="F11" s="531">
        <v>4148</v>
      </c>
      <c r="G11" s="532">
        <v>59.5</v>
      </c>
      <c r="H11" s="530">
        <v>14.3</v>
      </c>
      <c r="I11" s="530">
        <v>30.7</v>
      </c>
      <c r="J11" s="474">
        <v>114.7</v>
      </c>
      <c r="K11" s="77"/>
    </row>
    <row r="12" spans="1:11" ht="14.25" hidden="1" customHeight="1" x14ac:dyDescent="0.2">
      <c r="A12" s="507" t="s">
        <v>81</v>
      </c>
      <c r="B12" s="530">
        <v>0</v>
      </c>
      <c r="C12" s="530">
        <v>0</v>
      </c>
      <c r="D12" s="532">
        <v>0</v>
      </c>
      <c r="E12" s="531"/>
      <c r="F12" s="531"/>
      <c r="G12" s="532">
        <v>0</v>
      </c>
      <c r="H12" s="530">
        <v>0</v>
      </c>
      <c r="I12" s="530">
        <v>0</v>
      </c>
      <c r="J12" s="474">
        <v>0</v>
      </c>
      <c r="K12" s="77"/>
    </row>
    <row r="13" spans="1:11" ht="14.25" hidden="1" customHeight="1" x14ac:dyDescent="0.2">
      <c r="A13" s="507" t="s">
        <v>82</v>
      </c>
      <c r="B13" s="530">
        <v>0</v>
      </c>
      <c r="C13" s="530">
        <v>0</v>
      </c>
      <c r="D13" s="532">
        <v>0</v>
      </c>
      <c r="E13" s="531">
        <v>0</v>
      </c>
      <c r="F13" s="531">
        <v>0</v>
      </c>
      <c r="G13" s="532">
        <v>0</v>
      </c>
      <c r="H13" s="530">
        <v>0</v>
      </c>
      <c r="I13" s="530">
        <v>0</v>
      </c>
      <c r="J13" s="474">
        <v>0</v>
      </c>
      <c r="K13" s="77"/>
    </row>
    <row r="14" spans="1:11" ht="14.25" customHeight="1" x14ac:dyDescent="0.2">
      <c r="A14" s="507" t="s">
        <v>83</v>
      </c>
      <c r="B14" s="530">
        <v>188.5</v>
      </c>
      <c r="C14" s="530">
        <v>220.5</v>
      </c>
      <c r="D14" s="532">
        <v>17</v>
      </c>
      <c r="E14" s="531">
        <v>3199</v>
      </c>
      <c r="F14" s="531">
        <v>2961</v>
      </c>
      <c r="G14" s="532">
        <v>-7.4</v>
      </c>
      <c r="H14" s="530">
        <v>603</v>
      </c>
      <c r="I14" s="530">
        <v>652.9</v>
      </c>
      <c r="J14" s="474">
        <v>8.3000000000000007</v>
      </c>
      <c r="K14" s="77"/>
    </row>
    <row r="15" spans="1:11" ht="15.6" customHeight="1" x14ac:dyDescent="0.2">
      <c r="A15" s="507" t="s">
        <v>84</v>
      </c>
      <c r="B15" s="530">
        <v>225.3</v>
      </c>
      <c r="C15" s="530">
        <v>324.7</v>
      </c>
      <c r="D15" s="532">
        <v>44.1</v>
      </c>
      <c r="E15" s="531">
        <v>4105</v>
      </c>
      <c r="F15" s="531">
        <v>4701</v>
      </c>
      <c r="G15" s="532">
        <v>14.5</v>
      </c>
      <c r="H15" s="530">
        <v>924.9</v>
      </c>
      <c r="I15" s="530">
        <v>1526.4</v>
      </c>
      <c r="J15" s="474">
        <v>65</v>
      </c>
      <c r="K15" s="77"/>
    </row>
    <row r="16" spans="1:11" ht="15.6" customHeight="1" x14ac:dyDescent="0.2">
      <c r="A16" s="430" t="s">
        <v>85</v>
      </c>
      <c r="B16" s="477">
        <v>1189</v>
      </c>
      <c r="C16" s="477">
        <v>1388.5</v>
      </c>
      <c r="D16" s="477">
        <v>16.8</v>
      </c>
      <c r="E16" s="478">
        <v>1860.181244743482</v>
      </c>
      <c r="F16" s="478">
        <v>2331.8685631976955</v>
      </c>
      <c r="G16" s="477">
        <v>25.4</v>
      </c>
      <c r="H16" s="477">
        <v>2211.8999999999996</v>
      </c>
      <c r="I16" s="477">
        <v>3237.7999999999997</v>
      </c>
      <c r="J16" s="477">
        <v>46.4</v>
      </c>
      <c r="K16" s="76"/>
    </row>
    <row r="17" spans="1:11" ht="15.6" customHeight="1" x14ac:dyDescent="0.2">
      <c r="A17" s="507" t="s">
        <v>86</v>
      </c>
      <c r="B17" s="530">
        <v>200.8</v>
      </c>
      <c r="C17" s="530">
        <v>318.10000000000002</v>
      </c>
      <c r="D17" s="532">
        <v>58.4</v>
      </c>
      <c r="E17" s="531">
        <v>5358</v>
      </c>
      <c r="F17" s="531">
        <v>5176</v>
      </c>
      <c r="G17" s="532">
        <v>-3.4</v>
      </c>
      <c r="H17" s="530">
        <v>1075.9000000000001</v>
      </c>
      <c r="I17" s="530">
        <v>1646.5</v>
      </c>
      <c r="J17" s="474">
        <v>53</v>
      </c>
      <c r="K17" s="77"/>
    </row>
    <row r="18" spans="1:11" ht="15.6" customHeight="1" x14ac:dyDescent="0.2">
      <c r="A18" s="507" t="s">
        <v>87</v>
      </c>
      <c r="B18" s="530">
        <v>94.9</v>
      </c>
      <c r="C18" s="530">
        <v>133.19999999999999</v>
      </c>
      <c r="D18" s="532">
        <v>40.4</v>
      </c>
      <c r="E18" s="531">
        <v>3009</v>
      </c>
      <c r="F18" s="531">
        <v>5065</v>
      </c>
      <c r="G18" s="532">
        <v>68.3</v>
      </c>
      <c r="H18" s="530">
        <v>285.60000000000002</v>
      </c>
      <c r="I18" s="530">
        <v>674.7</v>
      </c>
      <c r="J18" s="474">
        <v>136.19999999999999</v>
      </c>
      <c r="K18" s="77"/>
    </row>
    <row r="19" spans="1:11" ht="15.6" customHeight="1" x14ac:dyDescent="0.2">
      <c r="A19" s="507" t="s">
        <v>88</v>
      </c>
      <c r="B19" s="530">
        <v>543.9</v>
      </c>
      <c r="C19" s="530">
        <v>563.5</v>
      </c>
      <c r="D19" s="532">
        <v>3.6</v>
      </c>
      <c r="E19" s="531">
        <v>842</v>
      </c>
      <c r="F19" s="531">
        <v>904</v>
      </c>
      <c r="G19" s="532">
        <v>7.4</v>
      </c>
      <c r="H19" s="530">
        <v>458</v>
      </c>
      <c r="I19" s="530">
        <v>509.4</v>
      </c>
      <c r="J19" s="474">
        <v>11.2</v>
      </c>
      <c r="K19" s="77"/>
    </row>
    <row r="20" spans="1:11" ht="15.6" customHeight="1" x14ac:dyDescent="0.2">
      <c r="A20" s="507" t="s">
        <v>89</v>
      </c>
      <c r="B20" s="530">
        <v>52.9</v>
      </c>
      <c r="C20" s="530">
        <v>52.3</v>
      </c>
      <c r="D20" s="532">
        <v>-1.2</v>
      </c>
      <c r="E20" s="531">
        <v>523</v>
      </c>
      <c r="F20" s="531">
        <v>477</v>
      </c>
      <c r="G20" s="532">
        <v>-8.8000000000000007</v>
      </c>
      <c r="H20" s="530">
        <v>27.7</v>
      </c>
      <c r="I20" s="530">
        <v>24.9</v>
      </c>
      <c r="J20" s="474">
        <v>-10.1</v>
      </c>
      <c r="K20" s="77"/>
    </row>
    <row r="21" spans="1:11" ht="15.6" customHeight="1" x14ac:dyDescent="0.2">
      <c r="A21" s="507" t="s">
        <v>90</v>
      </c>
      <c r="B21" s="530">
        <v>96.3</v>
      </c>
      <c r="C21" s="530">
        <v>116.2</v>
      </c>
      <c r="D21" s="532">
        <v>20.7</v>
      </c>
      <c r="E21" s="531">
        <v>515</v>
      </c>
      <c r="F21" s="531">
        <v>664</v>
      </c>
      <c r="G21" s="532">
        <v>28.9</v>
      </c>
      <c r="H21" s="530">
        <v>49.6</v>
      </c>
      <c r="I21" s="530">
        <v>77.2</v>
      </c>
      <c r="J21" s="474">
        <v>55.6</v>
      </c>
      <c r="K21" s="77"/>
    </row>
    <row r="22" spans="1:11" ht="15.6" customHeight="1" x14ac:dyDescent="0.2">
      <c r="A22" s="507" t="s">
        <v>91</v>
      </c>
      <c r="B22" s="530">
        <v>140.19999999999999</v>
      </c>
      <c r="C22" s="530">
        <v>145.19999999999999</v>
      </c>
      <c r="D22" s="532">
        <v>3.6</v>
      </c>
      <c r="E22" s="531">
        <v>450</v>
      </c>
      <c r="F22" s="531">
        <v>490</v>
      </c>
      <c r="G22" s="532">
        <v>8.9</v>
      </c>
      <c r="H22" s="530">
        <v>63.1</v>
      </c>
      <c r="I22" s="530">
        <v>71.099999999999994</v>
      </c>
      <c r="J22" s="474">
        <v>12.7</v>
      </c>
      <c r="K22" s="77"/>
    </row>
    <row r="23" spans="1:11" ht="15.6" hidden="1" customHeight="1" x14ac:dyDescent="0.2">
      <c r="A23" s="507" t="s">
        <v>92</v>
      </c>
      <c r="B23" s="530">
        <v>0</v>
      </c>
      <c r="C23" s="530">
        <v>0</v>
      </c>
      <c r="D23" s="532">
        <v>0</v>
      </c>
      <c r="E23" s="531">
        <v>0</v>
      </c>
      <c r="F23" s="531">
        <v>0</v>
      </c>
      <c r="G23" s="532">
        <v>0</v>
      </c>
      <c r="H23" s="530">
        <v>0</v>
      </c>
      <c r="I23" s="530">
        <v>0</v>
      </c>
      <c r="J23" s="474">
        <v>0</v>
      </c>
      <c r="K23" s="77"/>
    </row>
    <row r="24" spans="1:11" ht="15.6" hidden="1" customHeight="1" x14ac:dyDescent="0.2">
      <c r="A24" s="507" t="s">
        <v>93</v>
      </c>
      <c r="B24" s="530">
        <v>0</v>
      </c>
      <c r="C24" s="530">
        <v>0</v>
      </c>
      <c r="D24" s="532">
        <v>0</v>
      </c>
      <c r="E24" s="531">
        <v>0</v>
      </c>
      <c r="F24" s="531">
        <v>0</v>
      </c>
      <c r="G24" s="532">
        <v>0</v>
      </c>
      <c r="H24" s="530">
        <v>0</v>
      </c>
      <c r="I24" s="530">
        <v>0</v>
      </c>
      <c r="J24" s="474">
        <v>0</v>
      </c>
      <c r="K24" s="77"/>
    </row>
    <row r="25" spans="1:11" ht="15.6" customHeight="1" x14ac:dyDescent="0.2">
      <c r="A25" s="507" t="s">
        <v>94</v>
      </c>
      <c r="B25" s="530">
        <v>60</v>
      </c>
      <c r="C25" s="530">
        <v>60</v>
      </c>
      <c r="D25" s="532">
        <v>0</v>
      </c>
      <c r="E25" s="531">
        <v>4200</v>
      </c>
      <c r="F25" s="531">
        <v>3900</v>
      </c>
      <c r="G25" s="532">
        <v>-7.1</v>
      </c>
      <c r="H25" s="530">
        <v>252</v>
      </c>
      <c r="I25" s="530">
        <v>234</v>
      </c>
      <c r="J25" s="474">
        <v>-7.1</v>
      </c>
      <c r="K25" s="77"/>
    </row>
    <row r="26" spans="1:11" ht="15.6" customHeight="1" x14ac:dyDescent="0.2">
      <c r="A26" s="430" t="s">
        <v>95</v>
      </c>
      <c r="B26" s="477">
        <v>9641</v>
      </c>
      <c r="C26" s="477">
        <v>10435.4</v>
      </c>
      <c r="D26" s="477">
        <v>8.1999999999999993</v>
      </c>
      <c r="E26" s="478">
        <v>4777.577585312727</v>
      </c>
      <c r="F26" s="478">
        <v>5847.9454836422183</v>
      </c>
      <c r="G26" s="477">
        <v>22.4</v>
      </c>
      <c r="H26" s="477">
        <v>46060.6</v>
      </c>
      <c r="I26" s="477">
        <v>61025.7</v>
      </c>
      <c r="J26" s="477">
        <v>32.5</v>
      </c>
      <c r="K26" s="76"/>
    </row>
    <row r="27" spans="1:11" ht="15.6" customHeight="1" x14ac:dyDescent="0.2">
      <c r="A27" s="507" t="s">
        <v>96</v>
      </c>
      <c r="B27" s="530">
        <v>5832.1</v>
      </c>
      <c r="C27" s="530">
        <v>6485.3</v>
      </c>
      <c r="D27" s="532">
        <v>11.2</v>
      </c>
      <c r="E27" s="531">
        <v>5625</v>
      </c>
      <c r="F27" s="531">
        <v>6301</v>
      </c>
      <c r="G27" s="532">
        <v>12</v>
      </c>
      <c r="H27" s="530">
        <v>32805.599999999999</v>
      </c>
      <c r="I27" s="474">
        <v>40863.9</v>
      </c>
      <c r="J27" s="474">
        <v>24.6</v>
      </c>
      <c r="K27" s="77"/>
    </row>
    <row r="28" spans="1:11" ht="15.6" customHeight="1" x14ac:dyDescent="0.2">
      <c r="A28" s="507" t="s">
        <v>97</v>
      </c>
      <c r="B28" s="530">
        <v>2114.1999999999998</v>
      </c>
      <c r="C28" s="530">
        <v>2160.6999999999998</v>
      </c>
      <c r="D28" s="532">
        <v>2.2000000000000002</v>
      </c>
      <c r="E28" s="531">
        <v>2980</v>
      </c>
      <c r="F28" s="531">
        <v>5360</v>
      </c>
      <c r="G28" s="532">
        <v>79.900000000000006</v>
      </c>
      <c r="H28" s="530">
        <v>6300.3</v>
      </c>
      <c r="I28" s="474">
        <v>11581.4</v>
      </c>
      <c r="J28" s="474">
        <v>83.8</v>
      </c>
      <c r="K28" s="77"/>
    </row>
    <row r="29" spans="1:11" ht="15.6" customHeight="1" x14ac:dyDescent="0.2">
      <c r="A29" s="507" t="s">
        <v>98</v>
      </c>
      <c r="B29" s="530">
        <v>1656.6</v>
      </c>
      <c r="C29" s="530">
        <v>1739.4</v>
      </c>
      <c r="D29" s="532">
        <v>5</v>
      </c>
      <c r="E29" s="531">
        <v>4100</v>
      </c>
      <c r="F29" s="531">
        <v>4795</v>
      </c>
      <c r="G29" s="532">
        <v>17</v>
      </c>
      <c r="H29" s="530">
        <v>6792.1</v>
      </c>
      <c r="I29" s="474">
        <v>8340.4</v>
      </c>
      <c r="J29" s="474">
        <v>22.8</v>
      </c>
      <c r="K29" s="77"/>
    </row>
    <row r="30" spans="1:11" ht="15.6" customHeight="1" x14ac:dyDescent="0.2">
      <c r="A30" s="507" t="s">
        <v>99</v>
      </c>
      <c r="B30" s="530">
        <v>38.1</v>
      </c>
      <c r="C30" s="530">
        <v>50</v>
      </c>
      <c r="D30" s="532">
        <v>31.2</v>
      </c>
      <c r="E30" s="531">
        <v>4270</v>
      </c>
      <c r="F30" s="531">
        <v>4800</v>
      </c>
      <c r="G30" s="532">
        <v>12.4</v>
      </c>
      <c r="H30" s="530">
        <v>162.69999999999999</v>
      </c>
      <c r="I30" s="474">
        <v>240</v>
      </c>
      <c r="J30" s="474">
        <v>47.5</v>
      </c>
      <c r="K30" s="77"/>
    </row>
    <row r="31" spans="1:11" ht="15.6" customHeight="1" x14ac:dyDescent="0.2">
      <c r="A31" s="430" t="s">
        <v>100</v>
      </c>
      <c r="B31" s="477">
        <v>1045.4000000000001</v>
      </c>
      <c r="C31" s="477">
        <v>1143.8</v>
      </c>
      <c r="D31" s="477">
        <v>9.4</v>
      </c>
      <c r="E31" s="478">
        <v>3251.2502391429116</v>
      </c>
      <c r="F31" s="478">
        <v>4420.4857492568626</v>
      </c>
      <c r="G31" s="477">
        <v>36</v>
      </c>
      <c r="H31" s="477">
        <v>3398.8</v>
      </c>
      <c r="I31" s="477">
        <v>5056.1000000000004</v>
      </c>
      <c r="J31" s="477">
        <v>48.8</v>
      </c>
      <c r="K31" s="76"/>
    </row>
    <row r="32" spans="1:11" ht="15.6" customHeight="1" x14ac:dyDescent="0.2">
      <c r="A32" s="507" t="s">
        <v>101</v>
      </c>
      <c r="B32" s="530">
        <v>495.5</v>
      </c>
      <c r="C32" s="530">
        <v>571.79999999999995</v>
      </c>
      <c r="D32" s="532">
        <v>15.4</v>
      </c>
      <c r="E32" s="531">
        <v>3974</v>
      </c>
      <c r="F32" s="531">
        <v>4502</v>
      </c>
      <c r="G32" s="475">
        <v>13.3</v>
      </c>
      <c r="H32" s="474">
        <v>1969.1</v>
      </c>
      <c r="I32" s="474">
        <v>2574.1999999999998</v>
      </c>
      <c r="J32" s="474">
        <v>30.7</v>
      </c>
      <c r="K32" s="77"/>
    </row>
    <row r="33" spans="1:11" ht="15.6" hidden="1" customHeight="1" x14ac:dyDescent="0.2">
      <c r="A33" s="507" t="s">
        <v>102</v>
      </c>
      <c r="B33" s="530">
        <v>0</v>
      </c>
      <c r="C33" s="530">
        <v>0</v>
      </c>
      <c r="D33" s="532">
        <v>0</v>
      </c>
      <c r="E33" s="531"/>
      <c r="F33" s="531"/>
      <c r="G33" s="475">
        <v>0</v>
      </c>
      <c r="H33" s="474">
        <v>0</v>
      </c>
      <c r="I33" s="474">
        <v>0</v>
      </c>
      <c r="J33" s="474">
        <v>0</v>
      </c>
      <c r="K33" s="77"/>
    </row>
    <row r="34" spans="1:11" ht="15.6" hidden="1" customHeight="1" x14ac:dyDescent="0.2">
      <c r="A34" s="507" t="s">
        <v>103</v>
      </c>
      <c r="B34" s="530">
        <v>0</v>
      </c>
      <c r="C34" s="530">
        <v>0</v>
      </c>
      <c r="D34" s="532">
        <v>0</v>
      </c>
      <c r="E34" s="531"/>
      <c r="F34" s="531"/>
      <c r="G34" s="475">
        <v>0</v>
      </c>
      <c r="H34" s="474">
        <v>0</v>
      </c>
      <c r="I34" s="474">
        <v>0</v>
      </c>
      <c r="J34" s="474">
        <v>0</v>
      </c>
      <c r="K34" s="77"/>
    </row>
    <row r="35" spans="1:11" ht="15.6" customHeight="1" x14ac:dyDescent="0.2">
      <c r="A35" s="507" t="s">
        <v>104</v>
      </c>
      <c r="B35" s="530">
        <v>549.9</v>
      </c>
      <c r="C35" s="530">
        <v>572</v>
      </c>
      <c r="D35" s="532">
        <v>4.01</v>
      </c>
      <c r="E35" s="531">
        <v>2600</v>
      </c>
      <c r="F35" s="531">
        <v>4339</v>
      </c>
      <c r="G35" s="475">
        <v>66.900000000000006</v>
      </c>
      <c r="H35" s="474">
        <v>1429.7</v>
      </c>
      <c r="I35" s="474">
        <v>2481.9</v>
      </c>
      <c r="J35" s="474">
        <v>73.599999999999994</v>
      </c>
      <c r="K35" s="77"/>
    </row>
    <row r="36" spans="1:11" ht="15.6" customHeight="1" x14ac:dyDescent="0.2">
      <c r="A36" s="430" t="s">
        <v>105</v>
      </c>
      <c r="B36" s="477">
        <v>2504.9</v>
      </c>
      <c r="C36" s="477">
        <v>2732.8</v>
      </c>
      <c r="D36" s="477">
        <v>9.1</v>
      </c>
      <c r="E36" s="478">
        <v>2591</v>
      </c>
      <c r="F36" s="478">
        <v>5812</v>
      </c>
      <c r="G36" s="477">
        <v>124.3</v>
      </c>
      <c r="H36" s="477">
        <v>6490.2</v>
      </c>
      <c r="I36" s="477">
        <v>15883</v>
      </c>
      <c r="J36" s="477">
        <v>144.69999999999999</v>
      </c>
      <c r="K36" s="76"/>
    </row>
    <row r="37" spans="1:11" ht="15.6" customHeight="1" x14ac:dyDescent="0.2">
      <c r="A37" s="507" t="s">
        <v>106</v>
      </c>
      <c r="B37" s="530">
        <v>2504.9</v>
      </c>
      <c r="C37" s="530">
        <v>2732.8</v>
      </c>
      <c r="D37" s="532">
        <v>9.1</v>
      </c>
      <c r="E37" s="476">
        <v>2591</v>
      </c>
      <c r="F37" s="476">
        <v>5812</v>
      </c>
      <c r="G37" s="475">
        <v>124.3</v>
      </c>
      <c r="H37" s="474">
        <v>6490.2</v>
      </c>
      <c r="I37" s="474">
        <v>15883</v>
      </c>
      <c r="J37" s="474">
        <v>144.69999999999999</v>
      </c>
      <c r="K37" s="77"/>
    </row>
    <row r="38" spans="1:11" ht="15.6" hidden="1" customHeight="1" x14ac:dyDescent="0.2">
      <c r="A38" s="473" t="s">
        <v>107</v>
      </c>
      <c r="B38" s="474">
        <v>0</v>
      </c>
      <c r="C38" s="474">
        <v>0</v>
      </c>
      <c r="D38" s="475">
        <v>0</v>
      </c>
      <c r="E38" s="476">
        <v>0</v>
      </c>
      <c r="F38" s="476">
        <v>0</v>
      </c>
      <c r="G38" s="475">
        <v>0</v>
      </c>
      <c r="H38" s="474">
        <v>0</v>
      </c>
      <c r="I38" s="474">
        <v>0</v>
      </c>
      <c r="J38" s="474">
        <v>0</v>
      </c>
      <c r="K38" s="77"/>
    </row>
    <row r="39" spans="1:11" ht="15.6" hidden="1" customHeight="1" x14ac:dyDescent="0.2">
      <c r="A39" s="473" t="s">
        <v>108</v>
      </c>
      <c r="B39" s="474">
        <v>0</v>
      </c>
      <c r="C39" s="474">
        <v>0</v>
      </c>
      <c r="D39" s="475">
        <v>0</v>
      </c>
      <c r="E39" s="476">
        <v>0</v>
      </c>
      <c r="F39" s="476">
        <v>0</v>
      </c>
      <c r="G39" s="475">
        <v>0</v>
      </c>
      <c r="H39" s="474">
        <v>0</v>
      </c>
      <c r="I39" s="474">
        <v>0</v>
      </c>
      <c r="J39" s="474">
        <v>0</v>
      </c>
      <c r="K39" s="77"/>
    </row>
    <row r="40" spans="1:11" ht="15.6" customHeight="1" x14ac:dyDescent="0.2">
      <c r="A40" s="430" t="s">
        <v>109</v>
      </c>
      <c r="B40" s="477">
        <v>1808.3</v>
      </c>
      <c r="C40" s="477">
        <v>2141.6999999999998</v>
      </c>
      <c r="D40" s="477">
        <v>18.399999999999999</v>
      </c>
      <c r="E40" s="479">
        <v>2649.9604601006472</v>
      </c>
      <c r="F40" s="479">
        <v>3027.1779894476354</v>
      </c>
      <c r="G40" s="477">
        <v>14.2</v>
      </c>
      <c r="H40" s="477">
        <v>4791.8999999999996</v>
      </c>
      <c r="I40" s="477">
        <v>6483.3</v>
      </c>
      <c r="J40" s="477">
        <v>35.299999999999997</v>
      </c>
      <c r="K40" s="76"/>
    </row>
    <row r="41" spans="1:11" ht="15.6" customHeight="1" x14ac:dyDescent="0.2">
      <c r="A41" s="430" t="s">
        <v>110</v>
      </c>
      <c r="B41" s="477">
        <v>13191.3</v>
      </c>
      <c r="C41" s="477">
        <v>14312</v>
      </c>
      <c r="D41" s="477">
        <v>8.5</v>
      </c>
      <c r="E41" s="479">
        <v>4241.4074731072751</v>
      </c>
      <c r="F41" s="479">
        <v>5727.0008035215205</v>
      </c>
      <c r="G41" s="477">
        <v>35</v>
      </c>
      <c r="H41" s="477">
        <v>55949.7</v>
      </c>
      <c r="I41" s="477">
        <v>81964.800000000003</v>
      </c>
      <c r="J41" s="477">
        <v>46.5</v>
      </c>
      <c r="K41" s="76"/>
    </row>
    <row r="42" spans="1:11" ht="15.6" customHeight="1" x14ac:dyDescent="0.2">
      <c r="A42" s="431" t="s">
        <v>56</v>
      </c>
      <c r="B42" s="443">
        <v>14999.599999999999</v>
      </c>
      <c r="C42" s="443">
        <v>16453.7</v>
      </c>
      <c r="D42" s="443">
        <v>9.6999999999999993</v>
      </c>
      <c r="E42" s="444">
        <v>4049.5481146163902</v>
      </c>
      <c r="F42" s="444">
        <v>5375.5776876933451</v>
      </c>
      <c r="G42" s="443">
        <v>32.700000000000003</v>
      </c>
      <c r="H42" s="443">
        <v>60741.599999999999</v>
      </c>
      <c r="I42" s="443">
        <v>88448.1</v>
      </c>
      <c r="J42" s="443">
        <v>45.6</v>
      </c>
      <c r="K42" s="76"/>
    </row>
    <row r="43" spans="1:11" ht="15.6" customHeight="1" x14ac:dyDescent="0.2">
      <c r="A43" s="102" t="s">
        <v>6</v>
      </c>
    </row>
    <row r="44" spans="1:11" ht="15.6" customHeight="1" x14ac:dyDescent="0.2">
      <c r="A44" s="102" t="s">
        <v>170</v>
      </c>
    </row>
    <row r="45" spans="1:11" ht="20.45" customHeight="1" x14ac:dyDescent="0.2">
      <c r="I45" s="176"/>
      <c r="J45" s="176"/>
    </row>
    <row r="46" spans="1:11" ht="20.100000000000001" customHeight="1" x14ac:dyDescent="0.2">
      <c r="I46" s="104"/>
    </row>
    <row r="52" spans="7:7" ht="20.100000000000001" customHeight="1" x14ac:dyDescent="0.2">
      <c r="G52" s="63" t="s">
        <v>61</v>
      </c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 gridLinesSet="0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N51"/>
  <sheetViews>
    <sheetView workbookViewId="0">
      <pane xSplit="1" ySplit="7" topLeftCell="B8" activePane="bottomRight" state="frozen"/>
      <selection activeCell="U24" sqref="U24"/>
      <selection pane="topRight" activeCell="U24" sqref="U24"/>
      <selection pane="bottomLeft" activeCell="U24" sqref="U24"/>
      <selection pane="bottomRight" activeCell="F45" sqref="F45"/>
    </sheetView>
  </sheetViews>
  <sheetFormatPr defaultColWidth="11.42578125" defaultRowHeight="20.100000000000001" customHeight="1" x14ac:dyDescent="0.2"/>
  <cols>
    <col min="1" max="1" width="19.140625" style="63" customWidth="1"/>
    <col min="2" max="3" width="11.28515625" style="63" customWidth="1"/>
    <col min="4" max="4" width="10" style="63" customWidth="1"/>
    <col min="5" max="6" width="11.28515625" style="63" customWidth="1"/>
    <col min="7" max="7" width="7.42578125" style="63" customWidth="1"/>
    <col min="8" max="9" width="11.28515625" style="63" customWidth="1"/>
    <col min="10" max="10" width="9" style="63" customWidth="1"/>
    <col min="11" max="11" width="5.7109375" style="63" customWidth="1"/>
    <col min="12" max="222" width="11.42578125" style="63" customWidth="1"/>
  </cols>
  <sheetData>
    <row r="1" spans="1:11" ht="32.25" customHeight="1" x14ac:dyDescent="0.2">
      <c r="A1" s="570"/>
      <c r="B1" s="570"/>
      <c r="C1" s="570"/>
      <c r="D1" s="570"/>
      <c r="E1" s="570"/>
      <c r="F1" s="570"/>
      <c r="G1" s="570"/>
      <c r="H1" s="570"/>
      <c r="I1" s="570"/>
      <c r="J1" s="570"/>
      <c r="K1" s="64"/>
    </row>
    <row r="2" spans="1:11" ht="15.6" customHeight="1" x14ac:dyDescent="0.2">
      <c r="A2" s="570"/>
      <c r="B2" s="570"/>
      <c r="C2" s="570"/>
      <c r="D2" s="570"/>
      <c r="E2" s="570"/>
      <c r="F2" s="570"/>
      <c r="G2" s="570"/>
      <c r="H2" s="570"/>
      <c r="I2" s="570"/>
      <c r="J2" s="570"/>
      <c r="K2" s="64"/>
    </row>
    <row r="3" spans="1:11" ht="15.6" customHeight="1" x14ac:dyDescent="0.2">
      <c r="A3" s="570"/>
      <c r="B3" s="570"/>
      <c r="C3" s="570"/>
      <c r="D3" s="570"/>
      <c r="E3" s="570"/>
      <c r="F3" s="570"/>
      <c r="G3" s="570"/>
      <c r="H3" s="570"/>
      <c r="I3" s="570"/>
      <c r="J3" s="570"/>
      <c r="K3" s="64"/>
    </row>
    <row r="4" spans="1:11" ht="15.6" customHeight="1" x14ac:dyDescent="0.2">
      <c r="A4" s="570"/>
      <c r="B4" s="570"/>
      <c r="C4" s="570"/>
      <c r="D4" s="570"/>
      <c r="E4" s="570"/>
      <c r="F4" s="570"/>
      <c r="G4" s="570"/>
      <c r="H4" s="570"/>
      <c r="I4" s="570"/>
      <c r="J4" s="570"/>
      <c r="K4" s="64"/>
    </row>
    <row r="5" spans="1:11" ht="20.100000000000001" customHeight="1" x14ac:dyDescent="0.2">
      <c r="A5" s="605" t="s">
        <v>63</v>
      </c>
      <c r="B5" s="604" t="s">
        <v>64</v>
      </c>
      <c r="C5" s="604"/>
      <c r="D5" s="604"/>
      <c r="E5" s="605" t="s">
        <v>65</v>
      </c>
      <c r="F5" s="605"/>
      <c r="G5" s="605"/>
      <c r="H5" s="604" t="s">
        <v>66</v>
      </c>
      <c r="I5" s="604"/>
      <c r="J5" s="604"/>
      <c r="K5" s="83"/>
    </row>
    <row r="6" spans="1:11" ht="20.100000000000001" customHeight="1" x14ac:dyDescent="0.2">
      <c r="A6" s="605"/>
      <c r="B6" s="192" t="s">
        <v>2</v>
      </c>
      <c r="C6" s="192" t="s">
        <v>4</v>
      </c>
      <c r="D6" s="192" t="s">
        <v>67</v>
      </c>
      <c r="E6" s="192" t="s">
        <v>2</v>
      </c>
      <c r="F6" s="192" t="s">
        <v>4</v>
      </c>
      <c r="G6" s="192" t="s">
        <v>67</v>
      </c>
      <c r="H6" s="192" t="s">
        <v>2</v>
      </c>
      <c r="I6" s="192" t="s">
        <v>4</v>
      </c>
      <c r="J6" s="192" t="s">
        <v>67</v>
      </c>
      <c r="K6" s="65"/>
    </row>
    <row r="7" spans="1:11" ht="20.100000000000001" customHeight="1" x14ac:dyDescent="0.2">
      <c r="A7" s="605"/>
      <c r="B7" s="192" t="s">
        <v>68</v>
      </c>
      <c r="C7" s="192" t="s">
        <v>69</v>
      </c>
      <c r="D7" s="192" t="s">
        <v>70</v>
      </c>
      <c r="E7" s="192" t="s">
        <v>71</v>
      </c>
      <c r="F7" s="192" t="s">
        <v>72</v>
      </c>
      <c r="G7" s="192" t="s">
        <v>73</v>
      </c>
      <c r="H7" s="192" t="s">
        <v>74</v>
      </c>
      <c r="I7" s="192" t="s">
        <v>75</v>
      </c>
      <c r="J7" s="192" t="s">
        <v>76</v>
      </c>
      <c r="K7" s="65"/>
    </row>
    <row r="8" spans="1:11" ht="15.6" customHeight="1" x14ac:dyDescent="0.2">
      <c r="A8" s="472" t="s">
        <v>77</v>
      </c>
      <c r="B8" s="462">
        <v>16.3</v>
      </c>
      <c r="C8" s="462">
        <v>16.3</v>
      </c>
      <c r="D8" s="462">
        <v>0</v>
      </c>
      <c r="E8" s="463">
        <v>5593.6503067484664</v>
      </c>
      <c r="F8" s="463">
        <v>5596.7607361963182</v>
      </c>
      <c r="G8" s="462">
        <v>0.1</v>
      </c>
      <c r="H8" s="462">
        <v>91.2</v>
      </c>
      <c r="I8" s="462">
        <v>91.2</v>
      </c>
      <c r="J8" s="462">
        <v>0</v>
      </c>
      <c r="K8" s="91"/>
    </row>
    <row r="9" spans="1:11" ht="15.6" customHeight="1" x14ac:dyDescent="0.2">
      <c r="A9" s="507" t="s">
        <v>78</v>
      </c>
      <c r="B9" s="530">
        <v>15</v>
      </c>
      <c r="C9" s="530">
        <v>15</v>
      </c>
      <c r="D9" s="532">
        <v>0</v>
      </c>
      <c r="E9" s="531">
        <v>6000</v>
      </c>
      <c r="F9" s="531">
        <v>6000</v>
      </c>
      <c r="G9" s="532">
        <v>0</v>
      </c>
      <c r="H9" s="530">
        <v>90</v>
      </c>
      <c r="I9" s="530">
        <v>90</v>
      </c>
      <c r="J9" s="530">
        <v>0</v>
      </c>
      <c r="K9" s="98"/>
    </row>
    <row r="10" spans="1:11" ht="14.25" hidden="1" customHeight="1" x14ac:dyDescent="0.2">
      <c r="A10" s="507" t="s">
        <v>79</v>
      </c>
      <c r="B10" s="530">
        <v>0</v>
      </c>
      <c r="C10" s="530">
        <v>0</v>
      </c>
      <c r="D10" s="532">
        <v>0</v>
      </c>
      <c r="E10" s="531"/>
      <c r="F10" s="531"/>
      <c r="G10" s="532">
        <v>0</v>
      </c>
      <c r="H10" s="530">
        <v>0</v>
      </c>
      <c r="I10" s="530">
        <v>0</v>
      </c>
      <c r="J10" s="530">
        <v>0</v>
      </c>
      <c r="K10" s="98"/>
    </row>
    <row r="11" spans="1:11" ht="14.25" hidden="1" customHeight="1" x14ac:dyDescent="0.2">
      <c r="A11" s="507" t="s">
        <v>80</v>
      </c>
      <c r="B11" s="530">
        <v>0</v>
      </c>
      <c r="C11" s="530">
        <v>0</v>
      </c>
      <c r="D11" s="532">
        <v>0</v>
      </c>
      <c r="E11" s="531"/>
      <c r="F11" s="531"/>
      <c r="G11" s="532">
        <v>0</v>
      </c>
      <c r="H11" s="530">
        <v>0</v>
      </c>
      <c r="I11" s="530">
        <v>0</v>
      </c>
      <c r="J11" s="530">
        <v>0</v>
      </c>
      <c r="K11" s="98"/>
    </row>
    <row r="12" spans="1:11" ht="14.25" hidden="1" customHeight="1" x14ac:dyDescent="0.2">
      <c r="A12" s="507" t="s">
        <v>81</v>
      </c>
      <c r="B12" s="530">
        <v>0</v>
      </c>
      <c r="C12" s="530">
        <v>0</v>
      </c>
      <c r="D12" s="532">
        <v>0</v>
      </c>
      <c r="E12" s="531"/>
      <c r="F12" s="531"/>
      <c r="G12" s="532">
        <v>0</v>
      </c>
      <c r="H12" s="530">
        <v>0</v>
      </c>
      <c r="I12" s="530">
        <v>0</v>
      </c>
      <c r="J12" s="530">
        <v>0</v>
      </c>
      <c r="K12" s="98"/>
    </row>
    <row r="13" spans="1:11" ht="14.25" customHeight="1" x14ac:dyDescent="0.2">
      <c r="A13" s="507" t="s">
        <v>82</v>
      </c>
      <c r="B13" s="530">
        <v>1.3</v>
      </c>
      <c r="C13" s="530">
        <v>1.3</v>
      </c>
      <c r="D13" s="532">
        <v>0</v>
      </c>
      <c r="E13" s="531">
        <v>905</v>
      </c>
      <c r="F13" s="531">
        <v>944</v>
      </c>
      <c r="G13" s="532">
        <v>4.3</v>
      </c>
      <c r="H13" s="530">
        <v>1.2</v>
      </c>
      <c r="I13" s="530">
        <v>1.2</v>
      </c>
      <c r="J13" s="530">
        <v>0</v>
      </c>
      <c r="K13" s="98"/>
    </row>
    <row r="14" spans="1:11" ht="14.25" hidden="1" customHeight="1" x14ac:dyDescent="0.2">
      <c r="A14" s="473" t="s">
        <v>83</v>
      </c>
      <c r="B14" s="474">
        <v>0</v>
      </c>
      <c r="C14" s="474">
        <v>0</v>
      </c>
      <c r="D14" s="475">
        <v>0</v>
      </c>
      <c r="E14" s="476"/>
      <c r="F14" s="476"/>
      <c r="G14" s="475">
        <v>0</v>
      </c>
      <c r="H14" s="474">
        <v>0</v>
      </c>
      <c r="I14" s="474">
        <v>0</v>
      </c>
      <c r="J14" s="474">
        <v>0</v>
      </c>
      <c r="K14" s="98"/>
    </row>
    <row r="15" spans="1:11" ht="15.6" hidden="1" customHeight="1" x14ac:dyDescent="0.2">
      <c r="A15" s="473" t="s">
        <v>84</v>
      </c>
      <c r="B15" s="474">
        <v>0</v>
      </c>
      <c r="C15" s="474">
        <v>0</v>
      </c>
      <c r="D15" s="475">
        <v>0</v>
      </c>
      <c r="E15" s="476"/>
      <c r="F15" s="476"/>
      <c r="G15" s="475">
        <v>0</v>
      </c>
      <c r="H15" s="474">
        <v>0</v>
      </c>
      <c r="I15" s="474">
        <v>0</v>
      </c>
      <c r="J15" s="474">
        <v>0</v>
      </c>
      <c r="K15" s="98"/>
    </row>
    <row r="16" spans="1:11" ht="15.6" customHeight="1" x14ac:dyDescent="0.2">
      <c r="A16" s="430" t="s">
        <v>85</v>
      </c>
      <c r="B16" s="477">
        <v>579.29999999999995</v>
      </c>
      <c r="C16" s="477">
        <v>653.70000000000005</v>
      </c>
      <c r="D16" s="477">
        <v>12.8</v>
      </c>
      <c r="E16" s="478">
        <v>2653.8408423959954</v>
      </c>
      <c r="F16" s="478">
        <v>3546.8294324613735</v>
      </c>
      <c r="G16" s="477">
        <v>33.6</v>
      </c>
      <c r="H16" s="477">
        <v>1537.4</v>
      </c>
      <c r="I16" s="477">
        <v>2318.6</v>
      </c>
      <c r="J16" s="477">
        <v>50.8</v>
      </c>
      <c r="K16" s="91"/>
    </row>
    <row r="17" spans="1:11" ht="15.6" hidden="1" customHeight="1" x14ac:dyDescent="0.2">
      <c r="A17" s="473" t="s">
        <v>86</v>
      </c>
      <c r="B17" s="474">
        <v>0</v>
      </c>
      <c r="C17" s="474">
        <v>0</v>
      </c>
      <c r="D17" s="475">
        <v>0</v>
      </c>
      <c r="E17" s="476"/>
      <c r="F17" s="476"/>
      <c r="G17" s="475">
        <v>0</v>
      </c>
      <c r="H17" s="474">
        <v>0</v>
      </c>
      <c r="I17" s="474">
        <v>0</v>
      </c>
      <c r="J17" s="474">
        <v>0</v>
      </c>
      <c r="K17" s="98"/>
    </row>
    <row r="18" spans="1:11" ht="15.6" hidden="1" customHeight="1" x14ac:dyDescent="0.2">
      <c r="A18" s="473" t="s">
        <v>87</v>
      </c>
      <c r="B18" s="474">
        <v>0</v>
      </c>
      <c r="C18" s="474">
        <v>0</v>
      </c>
      <c r="D18" s="475">
        <v>0</v>
      </c>
      <c r="E18" s="476"/>
      <c r="F18" s="476"/>
      <c r="G18" s="475">
        <v>0</v>
      </c>
      <c r="H18" s="474">
        <v>0</v>
      </c>
      <c r="I18" s="474">
        <v>0</v>
      </c>
      <c r="J18" s="474">
        <v>0</v>
      </c>
      <c r="K18" s="98"/>
    </row>
    <row r="19" spans="1:11" ht="15.6" hidden="1" customHeight="1" x14ac:dyDescent="0.2">
      <c r="A19" s="473" t="s">
        <v>88</v>
      </c>
      <c r="B19" s="474">
        <v>0</v>
      </c>
      <c r="C19" s="474">
        <v>0</v>
      </c>
      <c r="D19" s="475">
        <v>0</v>
      </c>
      <c r="E19" s="476"/>
      <c r="F19" s="476"/>
      <c r="G19" s="475">
        <v>0</v>
      </c>
      <c r="H19" s="474">
        <v>0</v>
      </c>
      <c r="I19" s="474">
        <v>0</v>
      </c>
      <c r="J19" s="474">
        <v>0</v>
      </c>
      <c r="K19" s="98"/>
    </row>
    <row r="20" spans="1:11" ht="15.6" hidden="1" customHeight="1" x14ac:dyDescent="0.2">
      <c r="A20" s="473" t="s">
        <v>89</v>
      </c>
      <c r="B20" s="474">
        <v>0</v>
      </c>
      <c r="C20" s="474">
        <v>0</v>
      </c>
      <c r="D20" s="475">
        <v>0</v>
      </c>
      <c r="E20" s="476"/>
      <c r="F20" s="476"/>
      <c r="G20" s="475">
        <v>0</v>
      </c>
      <c r="H20" s="474">
        <v>0</v>
      </c>
      <c r="I20" s="474">
        <v>0</v>
      </c>
      <c r="J20" s="474">
        <v>0</v>
      </c>
      <c r="K20" s="98"/>
    </row>
    <row r="21" spans="1:11" ht="15.6" hidden="1" customHeight="1" x14ac:dyDescent="0.2">
      <c r="A21" s="473" t="s">
        <v>90</v>
      </c>
      <c r="B21" s="474">
        <v>0</v>
      </c>
      <c r="C21" s="474">
        <v>0</v>
      </c>
      <c r="D21" s="475">
        <v>0</v>
      </c>
      <c r="E21" s="476"/>
      <c r="F21" s="476"/>
      <c r="G21" s="475">
        <v>0</v>
      </c>
      <c r="H21" s="474">
        <v>0</v>
      </c>
      <c r="I21" s="474">
        <v>0</v>
      </c>
      <c r="J21" s="474">
        <v>0</v>
      </c>
      <c r="K21" s="98"/>
    </row>
    <row r="22" spans="1:11" ht="15.6" customHeight="1" x14ac:dyDescent="0.2">
      <c r="A22" s="507" t="s">
        <v>91</v>
      </c>
      <c r="B22" s="530">
        <v>98</v>
      </c>
      <c r="C22" s="530">
        <v>108</v>
      </c>
      <c r="D22" s="532">
        <v>10.199999999999999</v>
      </c>
      <c r="E22" s="531">
        <v>795</v>
      </c>
      <c r="F22" s="531">
        <v>795</v>
      </c>
      <c r="G22" s="532">
        <v>0</v>
      </c>
      <c r="H22" s="530">
        <v>77.900000000000006</v>
      </c>
      <c r="I22" s="530">
        <v>85.9</v>
      </c>
      <c r="J22" s="530">
        <v>10.3</v>
      </c>
      <c r="K22" s="197"/>
    </row>
    <row r="23" spans="1:11" ht="15.6" customHeight="1" x14ac:dyDescent="0.2">
      <c r="A23" s="507" t="s">
        <v>92</v>
      </c>
      <c r="B23" s="530">
        <v>44.7</v>
      </c>
      <c r="C23" s="530">
        <v>56.7</v>
      </c>
      <c r="D23" s="532">
        <v>26.8</v>
      </c>
      <c r="E23" s="531">
        <v>3550</v>
      </c>
      <c r="F23" s="531">
        <v>3000</v>
      </c>
      <c r="G23" s="532">
        <v>-15.5</v>
      </c>
      <c r="H23" s="530">
        <v>158.69999999999999</v>
      </c>
      <c r="I23" s="530">
        <v>170.1</v>
      </c>
      <c r="J23" s="530">
        <v>7.2</v>
      </c>
      <c r="K23" s="98"/>
    </row>
    <row r="24" spans="1:11" ht="15.6" customHeight="1" x14ac:dyDescent="0.2">
      <c r="A24" s="507" t="s">
        <v>93</v>
      </c>
      <c r="B24" s="530">
        <v>174.8</v>
      </c>
      <c r="C24" s="530">
        <v>174.8</v>
      </c>
      <c r="D24" s="532">
        <v>0</v>
      </c>
      <c r="E24" s="531">
        <v>4172</v>
      </c>
      <c r="F24" s="531">
        <v>5505</v>
      </c>
      <c r="G24" s="532">
        <v>32</v>
      </c>
      <c r="H24" s="530">
        <v>729.3</v>
      </c>
      <c r="I24" s="530">
        <v>962.3</v>
      </c>
      <c r="J24" s="530">
        <v>31.9</v>
      </c>
    </row>
    <row r="25" spans="1:11" ht="15.6" customHeight="1" x14ac:dyDescent="0.2">
      <c r="A25" s="507" t="s">
        <v>94</v>
      </c>
      <c r="B25" s="530">
        <v>261.8</v>
      </c>
      <c r="C25" s="530">
        <v>314.2</v>
      </c>
      <c r="D25" s="532">
        <v>20</v>
      </c>
      <c r="E25" s="531">
        <v>2183</v>
      </c>
      <c r="F25" s="531">
        <v>3502</v>
      </c>
      <c r="G25" s="532">
        <v>60.4</v>
      </c>
      <c r="H25" s="530">
        <v>571.5</v>
      </c>
      <c r="I25" s="530">
        <v>1100.3</v>
      </c>
      <c r="J25" s="530">
        <v>92.5</v>
      </c>
      <c r="K25" s="197"/>
    </row>
    <row r="26" spans="1:11" ht="15.6" hidden="1" customHeight="1" x14ac:dyDescent="0.2">
      <c r="A26" s="480" t="s">
        <v>95</v>
      </c>
      <c r="B26" s="442">
        <v>0</v>
      </c>
      <c r="C26" s="442">
        <v>0</v>
      </c>
      <c r="D26" s="442">
        <v>0</v>
      </c>
      <c r="E26" s="476">
        <v>0</v>
      </c>
      <c r="F26" s="476">
        <v>0</v>
      </c>
      <c r="G26" s="442">
        <v>0</v>
      </c>
      <c r="H26" s="442">
        <v>0</v>
      </c>
      <c r="I26" s="442">
        <v>0</v>
      </c>
      <c r="J26" s="442">
        <v>0</v>
      </c>
      <c r="K26" s="91"/>
    </row>
    <row r="27" spans="1:11" ht="15.6" hidden="1" customHeight="1" x14ac:dyDescent="0.2">
      <c r="A27" s="481" t="s">
        <v>96</v>
      </c>
      <c r="B27" s="474">
        <v>0</v>
      </c>
      <c r="C27" s="474">
        <v>0</v>
      </c>
      <c r="D27" s="475">
        <v>0</v>
      </c>
      <c r="E27" s="476"/>
      <c r="F27" s="476"/>
      <c r="G27" s="475">
        <v>0</v>
      </c>
      <c r="H27" s="474">
        <v>0</v>
      </c>
      <c r="I27" s="474">
        <v>0</v>
      </c>
      <c r="J27" s="474">
        <v>0</v>
      </c>
      <c r="K27" s="197"/>
    </row>
    <row r="28" spans="1:11" ht="15.6" hidden="1" customHeight="1" x14ac:dyDescent="0.2">
      <c r="A28" s="481" t="s">
        <v>97</v>
      </c>
      <c r="B28" s="474">
        <v>0</v>
      </c>
      <c r="C28" s="474">
        <v>0</v>
      </c>
      <c r="D28" s="475">
        <v>0</v>
      </c>
      <c r="E28" s="476"/>
      <c r="F28" s="476"/>
      <c r="G28" s="475">
        <v>0</v>
      </c>
      <c r="H28" s="474">
        <v>0</v>
      </c>
      <c r="I28" s="474">
        <v>0</v>
      </c>
      <c r="J28" s="474">
        <v>0</v>
      </c>
      <c r="K28" s="198"/>
    </row>
    <row r="29" spans="1:11" ht="15.6" hidden="1" customHeight="1" x14ac:dyDescent="0.2">
      <c r="A29" s="481" t="s">
        <v>98</v>
      </c>
      <c r="B29" s="474">
        <v>0</v>
      </c>
      <c r="C29" s="474">
        <v>0</v>
      </c>
      <c r="D29" s="475">
        <v>0</v>
      </c>
      <c r="E29" s="476"/>
      <c r="F29" s="476"/>
      <c r="G29" s="475">
        <v>0</v>
      </c>
      <c r="H29" s="474">
        <v>0</v>
      </c>
      <c r="I29" s="474">
        <v>0</v>
      </c>
      <c r="J29" s="474">
        <v>0</v>
      </c>
      <c r="K29" s="98"/>
    </row>
    <row r="30" spans="1:11" ht="15.6" hidden="1" customHeight="1" x14ac:dyDescent="0.2">
      <c r="A30" s="481" t="s">
        <v>99</v>
      </c>
      <c r="B30" s="474">
        <v>0</v>
      </c>
      <c r="C30" s="474">
        <v>0</v>
      </c>
      <c r="D30" s="475">
        <v>0</v>
      </c>
      <c r="E30" s="476"/>
      <c r="F30" s="476"/>
      <c r="G30" s="475">
        <v>0</v>
      </c>
      <c r="H30" s="474">
        <v>0</v>
      </c>
      <c r="I30" s="474">
        <v>0</v>
      </c>
      <c r="J30" s="474">
        <v>0</v>
      </c>
      <c r="K30" s="98"/>
    </row>
    <row r="31" spans="1:11" ht="15.6" hidden="1" customHeight="1" x14ac:dyDescent="0.2">
      <c r="A31" s="480" t="s">
        <v>100</v>
      </c>
      <c r="B31" s="442">
        <v>0</v>
      </c>
      <c r="C31" s="442">
        <v>0</v>
      </c>
      <c r="D31" s="442">
        <v>0</v>
      </c>
      <c r="E31" s="476">
        <v>0</v>
      </c>
      <c r="F31" s="476">
        <v>0</v>
      </c>
      <c r="G31" s="442">
        <v>0</v>
      </c>
      <c r="H31" s="442">
        <v>0</v>
      </c>
      <c r="I31" s="442">
        <v>0</v>
      </c>
      <c r="J31" s="442">
        <v>0</v>
      </c>
      <c r="K31" s="91"/>
    </row>
    <row r="32" spans="1:11" ht="15.6" hidden="1" customHeight="1" x14ac:dyDescent="0.2">
      <c r="A32" s="481" t="s">
        <v>101</v>
      </c>
      <c r="B32" s="474">
        <v>0</v>
      </c>
      <c r="C32" s="474">
        <v>0</v>
      </c>
      <c r="D32" s="475">
        <v>0</v>
      </c>
      <c r="E32" s="476"/>
      <c r="F32" s="476"/>
      <c r="G32" s="475">
        <v>0</v>
      </c>
      <c r="H32" s="474">
        <v>0</v>
      </c>
      <c r="I32" s="474">
        <v>0</v>
      </c>
      <c r="J32" s="474">
        <v>0</v>
      </c>
      <c r="K32" s="98"/>
    </row>
    <row r="33" spans="1:11" ht="15.6" hidden="1" customHeight="1" x14ac:dyDescent="0.2">
      <c r="A33" s="481" t="s">
        <v>102</v>
      </c>
      <c r="B33" s="474">
        <v>0</v>
      </c>
      <c r="C33" s="474">
        <v>0</v>
      </c>
      <c r="D33" s="475">
        <v>0</v>
      </c>
      <c r="E33" s="476"/>
      <c r="F33" s="476"/>
      <c r="G33" s="475">
        <v>0</v>
      </c>
      <c r="H33" s="474">
        <v>0</v>
      </c>
      <c r="I33" s="474">
        <v>0</v>
      </c>
      <c r="J33" s="474">
        <v>0</v>
      </c>
      <c r="K33" s="98"/>
    </row>
    <row r="34" spans="1:11" ht="15.6" hidden="1" customHeight="1" x14ac:dyDescent="0.2">
      <c r="A34" s="481" t="s">
        <v>103</v>
      </c>
      <c r="B34" s="474">
        <v>0</v>
      </c>
      <c r="C34" s="474">
        <v>0</v>
      </c>
      <c r="D34" s="475">
        <v>0</v>
      </c>
      <c r="E34" s="476"/>
      <c r="F34" s="476"/>
      <c r="G34" s="475">
        <v>0</v>
      </c>
      <c r="H34" s="474">
        <v>0</v>
      </c>
      <c r="I34" s="474">
        <v>0</v>
      </c>
      <c r="J34" s="474">
        <v>0</v>
      </c>
      <c r="K34" s="98"/>
    </row>
    <row r="35" spans="1:11" ht="15.6" hidden="1" customHeight="1" x14ac:dyDescent="0.2">
      <c r="A35" s="481" t="s">
        <v>104</v>
      </c>
      <c r="B35" s="474">
        <v>0</v>
      </c>
      <c r="C35" s="474">
        <v>0</v>
      </c>
      <c r="D35" s="475">
        <v>0</v>
      </c>
      <c r="E35" s="476"/>
      <c r="F35" s="476"/>
      <c r="G35" s="475">
        <v>0</v>
      </c>
      <c r="H35" s="474">
        <v>0</v>
      </c>
      <c r="I35" s="474">
        <v>0</v>
      </c>
      <c r="J35" s="474">
        <v>0</v>
      </c>
      <c r="K35" s="98"/>
    </row>
    <row r="36" spans="1:11" ht="15.6" hidden="1" customHeight="1" x14ac:dyDescent="0.2">
      <c r="A36" s="480" t="s">
        <v>105</v>
      </c>
      <c r="B36" s="442">
        <v>0</v>
      </c>
      <c r="C36" s="442">
        <v>0</v>
      </c>
      <c r="D36" s="442">
        <v>0</v>
      </c>
      <c r="E36" s="476">
        <v>0</v>
      </c>
      <c r="F36" s="476">
        <v>0</v>
      </c>
      <c r="G36" s="442">
        <v>0</v>
      </c>
      <c r="H36" s="442">
        <v>0</v>
      </c>
      <c r="I36" s="442">
        <v>0</v>
      </c>
      <c r="J36" s="442">
        <v>0</v>
      </c>
      <c r="K36" s="91"/>
    </row>
    <row r="37" spans="1:11" ht="15.6" hidden="1" customHeight="1" x14ac:dyDescent="0.2">
      <c r="A37" s="481" t="s">
        <v>106</v>
      </c>
      <c r="B37" s="474">
        <v>0</v>
      </c>
      <c r="C37" s="474">
        <v>0</v>
      </c>
      <c r="D37" s="475">
        <v>0</v>
      </c>
      <c r="E37" s="476"/>
      <c r="F37" s="476"/>
      <c r="G37" s="475">
        <v>0</v>
      </c>
      <c r="H37" s="474">
        <v>0</v>
      </c>
      <c r="I37" s="474">
        <v>0</v>
      </c>
      <c r="J37" s="474">
        <v>0</v>
      </c>
      <c r="K37" s="98"/>
    </row>
    <row r="38" spans="1:11" ht="15.6" hidden="1" customHeight="1" x14ac:dyDescent="0.2">
      <c r="A38" s="481" t="s">
        <v>107</v>
      </c>
      <c r="B38" s="474">
        <v>0</v>
      </c>
      <c r="C38" s="474">
        <v>0</v>
      </c>
      <c r="D38" s="475">
        <v>0</v>
      </c>
      <c r="E38" s="476"/>
      <c r="F38" s="476"/>
      <c r="G38" s="475">
        <v>0</v>
      </c>
      <c r="H38" s="474">
        <v>0</v>
      </c>
      <c r="I38" s="474">
        <v>0</v>
      </c>
      <c r="J38" s="474">
        <v>0</v>
      </c>
      <c r="K38" s="98"/>
    </row>
    <row r="39" spans="1:11" ht="15.6" hidden="1" customHeight="1" x14ac:dyDescent="0.2">
      <c r="A39" s="481" t="s">
        <v>108</v>
      </c>
      <c r="B39" s="474">
        <v>0</v>
      </c>
      <c r="C39" s="474">
        <v>0</v>
      </c>
      <c r="D39" s="475">
        <v>0</v>
      </c>
      <c r="E39" s="476"/>
      <c r="F39" s="476"/>
      <c r="G39" s="475">
        <v>0</v>
      </c>
      <c r="H39" s="474">
        <v>0</v>
      </c>
      <c r="I39" s="474">
        <v>0</v>
      </c>
      <c r="J39" s="474">
        <v>0</v>
      </c>
      <c r="K39" s="98"/>
    </row>
    <row r="40" spans="1:11" ht="15.6" customHeight="1" x14ac:dyDescent="0.2">
      <c r="A40" s="430" t="s">
        <v>109</v>
      </c>
      <c r="B40" s="477">
        <v>595.59999999999991</v>
      </c>
      <c r="C40" s="477">
        <v>670</v>
      </c>
      <c r="D40" s="477">
        <v>12.5</v>
      </c>
      <c r="E40" s="479">
        <v>2734.2956682337144</v>
      </c>
      <c r="F40" s="479">
        <v>3596.7008955223882</v>
      </c>
      <c r="G40" s="477">
        <v>31.5</v>
      </c>
      <c r="H40" s="477">
        <v>1628.5</v>
      </c>
      <c r="I40" s="477">
        <v>2409.8000000000002</v>
      </c>
      <c r="J40" s="477">
        <v>48</v>
      </c>
      <c r="K40" s="91"/>
    </row>
    <row r="41" spans="1:11" ht="15.6" hidden="1" customHeight="1" x14ac:dyDescent="0.2">
      <c r="A41" s="482" t="s">
        <v>110</v>
      </c>
      <c r="B41" s="483">
        <v>0</v>
      </c>
      <c r="C41" s="483">
        <v>0</v>
      </c>
      <c r="D41" s="483">
        <v>0</v>
      </c>
      <c r="E41" s="484">
        <v>0</v>
      </c>
      <c r="F41" s="484">
        <v>0</v>
      </c>
      <c r="G41" s="483">
        <v>0</v>
      </c>
      <c r="H41" s="483">
        <v>0</v>
      </c>
      <c r="I41" s="483">
        <v>0</v>
      </c>
      <c r="J41" s="483">
        <v>0</v>
      </c>
      <c r="K41" s="91"/>
    </row>
    <row r="42" spans="1:11" ht="15.6" customHeight="1" x14ac:dyDescent="0.2">
      <c r="A42" s="388" t="s">
        <v>56</v>
      </c>
      <c r="B42" s="389">
        <v>595.59999999999991</v>
      </c>
      <c r="C42" s="389">
        <v>670</v>
      </c>
      <c r="D42" s="389">
        <v>12.5</v>
      </c>
      <c r="E42" s="390">
        <v>2734.2956682337144</v>
      </c>
      <c r="F42" s="390">
        <v>3596.7008955223882</v>
      </c>
      <c r="G42" s="389">
        <v>31.5</v>
      </c>
      <c r="H42" s="389">
        <v>1628.5</v>
      </c>
      <c r="I42" s="389">
        <v>2409.8000000000002</v>
      </c>
      <c r="J42" s="389">
        <v>48</v>
      </c>
      <c r="K42" s="91"/>
    </row>
    <row r="43" spans="1:11" ht="15.6" customHeight="1" x14ac:dyDescent="0.2">
      <c r="A43" s="102" t="s">
        <v>6</v>
      </c>
    </row>
    <row r="44" spans="1:11" ht="15.6" customHeight="1" x14ac:dyDescent="0.2">
      <c r="A44" s="102" t="s">
        <v>170</v>
      </c>
      <c r="I44" s="104"/>
    </row>
    <row r="45" spans="1:11" ht="20.45" customHeight="1" x14ac:dyDescent="0.2">
      <c r="I45" s="104"/>
    </row>
    <row r="47" spans="1:11" ht="20.100000000000001" customHeight="1" x14ac:dyDescent="0.2">
      <c r="H47" s="71"/>
    </row>
    <row r="51" spans="7:7" ht="20.100000000000001" customHeight="1" x14ac:dyDescent="0.2">
      <c r="G51" s="63" t="s">
        <v>61</v>
      </c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 gridLinesSet="0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S52"/>
  <sheetViews>
    <sheetView workbookViewId="0">
      <pane xSplit="1" ySplit="7" topLeftCell="B25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19.140625" style="63" customWidth="1"/>
    <col min="2" max="2" width="11.28515625" style="63" customWidth="1"/>
    <col min="3" max="3" width="12.140625" style="63" customWidth="1"/>
    <col min="4" max="4" width="9.140625" style="63" customWidth="1"/>
    <col min="5" max="5" width="12.7109375" style="63" customWidth="1"/>
    <col min="6" max="6" width="11.28515625" style="63" customWidth="1"/>
    <col min="7" max="7" width="9.85546875" style="63" customWidth="1"/>
    <col min="8" max="8" width="12.5703125" style="63" customWidth="1"/>
    <col min="9" max="9" width="13" style="63" customWidth="1"/>
    <col min="10" max="10" width="9.42578125" style="63" customWidth="1"/>
    <col min="11" max="227" width="11.42578125" style="63" customWidth="1"/>
  </cols>
  <sheetData>
    <row r="1" spans="1:11" ht="36" customHeight="1" x14ac:dyDescent="0.2">
      <c r="A1" s="570"/>
      <c r="B1" s="570"/>
      <c r="C1" s="570"/>
      <c r="D1" s="570"/>
      <c r="E1" s="570"/>
      <c r="F1" s="570"/>
      <c r="G1" s="570"/>
      <c r="H1" s="570"/>
      <c r="I1" s="570"/>
      <c r="J1" s="570"/>
      <c r="K1" s="103"/>
    </row>
    <row r="2" spans="1:11" ht="15.6" customHeight="1" x14ac:dyDescent="0.2">
      <c r="A2" s="570"/>
      <c r="B2" s="570"/>
      <c r="C2" s="570"/>
      <c r="D2" s="570"/>
      <c r="E2" s="570"/>
      <c r="F2" s="570"/>
      <c r="G2" s="570"/>
      <c r="H2" s="570"/>
      <c r="I2" s="570"/>
      <c r="J2" s="570"/>
      <c r="K2" s="104"/>
    </row>
    <row r="3" spans="1:11" ht="15.6" customHeight="1" x14ac:dyDescent="0.2">
      <c r="A3" s="570"/>
      <c r="B3" s="570"/>
      <c r="C3" s="570"/>
      <c r="D3" s="570"/>
      <c r="E3" s="570"/>
      <c r="F3" s="570"/>
      <c r="G3" s="570"/>
      <c r="H3" s="570"/>
      <c r="I3" s="570"/>
      <c r="J3" s="570"/>
      <c r="K3" s="104"/>
    </row>
    <row r="4" spans="1:11" ht="15.6" customHeight="1" x14ac:dyDescent="0.2">
      <c r="A4" s="570"/>
      <c r="B4" s="570"/>
      <c r="C4" s="570"/>
      <c r="D4" s="570"/>
      <c r="E4" s="570"/>
      <c r="F4" s="570"/>
      <c r="G4" s="570"/>
      <c r="H4" s="570"/>
      <c r="I4" s="570"/>
      <c r="J4" s="570"/>
    </row>
    <row r="5" spans="1:11" ht="20.100000000000001" customHeight="1" x14ac:dyDescent="0.2">
      <c r="A5" s="605" t="s">
        <v>63</v>
      </c>
      <c r="B5" s="604" t="s">
        <v>64</v>
      </c>
      <c r="C5" s="604"/>
      <c r="D5" s="604"/>
      <c r="E5" s="605" t="s">
        <v>65</v>
      </c>
      <c r="F5" s="605"/>
      <c r="G5" s="605"/>
      <c r="H5" s="604" t="s">
        <v>66</v>
      </c>
      <c r="I5" s="604"/>
      <c r="J5" s="604"/>
    </row>
    <row r="6" spans="1:11" ht="20.100000000000001" customHeight="1" x14ac:dyDescent="0.2">
      <c r="A6" s="605"/>
      <c r="B6" s="192" t="s">
        <v>2</v>
      </c>
      <c r="C6" s="192" t="s">
        <v>4</v>
      </c>
      <c r="D6" s="192" t="s">
        <v>67</v>
      </c>
      <c r="E6" s="192" t="s">
        <v>2</v>
      </c>
      <c r="F6" s="192" t="s">
        <v>4</v>
      </c>
      <c r="G6" s="192" t="s">
        <v>67</v>
      </c>
      <c r="H6" s="192" t="s">
        <v>2</v>
      </c>
      <c r="I6" s="192" t="s">
        <v>4</v>
      </c>
      <c r="J6" s="192" t="s">
        <v>67</v>
      </c>
    </row>
    <row r="7" spans="1:11" ht="20.100000000000001" customHeight="1" x14ac:dyDescent="0.2">
      <c r="A7" s="605"/>
      <c r="B7" s="192" t="s">
        <v>68</v>
      </c>
      <c r="C7" s="192" t="s">
        <v>69</v>
      </c>
      <c r="D7" s="192" t="s">
        <v>70</v>
      </c>
      <c r="E7" s="192" t="s">
        <v>71</v>
      </c>
      <c r="F7" s="192" t="s">
        <v>72</v>
      </c>
      <c r="G7" s="192" t="s">
        <v>73</v>
      </c>
      <c r="H7" s="192" t="s">
        <v>74</v>
      </c>
      <c r="I7" s="192" t="s">
        <v>75</v>
      </c>
      <c r="J7" s="192" t="s">
        <v>76</v>
      </c>
    </row>
    <row r="8" spans="1:11" ht="15.6" customHeight="1" x14ac:dyDescent="0.2">
      <c r="A8" s="430" t="s">
        <v>77</v>
      </c>
      <c r="B8" s="364">
        <v>895.59999999999991</v>
      </c>
      <c r="C8" s="364">
        <v>1040.1999999999998</v>
      </c>
      <c r="D8" s="364">
        <v>16.100000000000001</v>
      </c>
      <c r="E8" s="365">
        <v>3926.6870254577939</v>
      </c>
      <c r="F8" s="365">
        <v>4117.1752547587012</v>
      </c>
      <c r="G8" s="364">
        <v>4.9000000000000004</v>
      </c>
      <c r="H8" s="364">
        <v>3516.7</v>
      </c>
      <c r="I8" s="364">
        <v>4282.7</v>
      </c>
      <c r="J8" s="364">
        <v>21.8</v>
      </c>
    </row>
    <row r="9" spans="1:11" ht="15.6" customHeight="1" x14ac:dyDescent="0.2">
      <c r="A9" s="325" t="s">
        <v>78</v>
      </c>
      <c r="B9" s="358">
        <v>15</v>
      </c>
      <c r="C9" s="358">
        <v>15</v>
      </c>
      <c r="D9" s="358">
        <v>0</v>
      </c>
      <c r="E9" s="358">
        <v>6000</v>
      </c>
      <c r="F9" s="358">
        <v>6000</v>
      </c>
      <c r="G9" s="358">
        <v>0</v>
      </c>
      <c r="H9" s="358">
        <v>90</v>
      </c>
      <c r="I9" s="358">
        <v>90</v>
      </c>
      <c r="J9" s="358">
        <v>0</v>
      </c>
    </row>
    <row r="10" spans="1:11" ht="15.6" customHeight="1" x14ac:dyDescent="0.2">
      <c r="A10" s="325" t="s">
        <v>79</v>
      </c>
      <c r="B10" s="358">
        <v>212.6</v>
      </c>
      <c r="C10" s="358">
        <v>215.29999999999998</v>
      </c>
      <c r="D10" s="358">
        <v>1.3</v>
      </c>
      <c r="E10" s="358">
        <v>5075.8532455315144</v>
      </c>
      <c r="F10" s="358">
        <v>5031.6595448211801</v>
      </c>
      <c r="G10" s="358">
        <v>-0.9</v>
      </c>
      <c r="H10" s="358">
        <v>1079.0999999999999</v>
      </c>
      <c r="I10" s="358">
        <v>1083.3</v>
      </c>
      <c r="J10" s="358">
        <v>0.4</v>
      </c>
    </row>
    <row r="11" spans="1:11" ht="15.6" customHeight="1" x14ac:dyDescent="0.2">
      <c r="A11" s="500" t="s">
        <v>80</v>
      </c>
      <c r="B11" s="358">
        <v>33.6</v>
      </c>
      <c r="C11" s="358">
        <v>36.1</v>
      </c>
      <c r="D11" s="358">
        <v>7.4</v>
      </c>
      <c r="E11" s="358">
        <v>2766.4255952380954</v>
      </c>
      <c r="F11" s="358">
        <v>3065.1911357340718</v>
      </c>
      <c r="G11" s="358">
        <v>10.8</v>
      </c>
      <c r="H11" s="358">
        <v>93</v>
      </c>
      <c r="I11" s="358">
        <v>110.7</v>
      </c>
      <c r="J11" s="358">
        <v>19</v>
      </c>
    </row>
    <row r="12" spans="1:11" ht="15.6" customHeight="1" x14ac:dyDescent="0.2">
      <c r="A12" s="325" t="s">
        <v>81</v>
      </c>
      <c r="B12" s="358">
        <v>8.9</v>
      </c>
      <c r="C12" s="358">
        <v>9.5</v>
      </c>
      <c r="D12" s="358">
        <v>6.7</v>
      </c>
      <c r="E12" s="358">
        <v>2600</v>
      </c>
      <c r="F12" s="358">
        <v>2500</v>
      </c>
      <c r="G12" s="358">
        <v>-3.8</v>
      </c>
      <c r="H12" s="358">
        <v>23.1</v>
      </c>
      <c r="I12" s="358">
        <v>23.8</v>
      </c>
      <c r="J12" s="358">
        <v>3</v>
      </c>
    </row>
    <row r="13" spans="1:11" ht="15.6" customHeight="1" x14ac:dyDescent="0.2">
      <c r="A13" s="325" t="s">
        <v>82</v>
      </c>
      <c r="B13" s="358">
        <v>1.3</v>
      </c>
      <c r="C13" s="358">
        <v>1.3</v>
      </c>
      <c r="D13" s="358">
        <v>0</v>
      </c>
      <c r="E13" s="358">
        <v>905</v>
      </c>
      <c r="F13" s="358">
        <v>944</v>
      </c>
      <c r="G13" s="358">
        <v>4.3</v>
      </c>
      <c r="H13" s="358">
        <v>1.2</v>
      </c>
      <c r="I13" s="358">
        <v>1.2</v>
      </c>
      <c r="J13" s="358">
        <v>0</v>
      </c>
    </row>
    <row r="14" spans="1:11" ht="15.6" customHeight="1" x14ac:dyDescent="0.2">
      <c r="A14" s="325" t="s">
        <v>83</v>
      </c>
      <c r="B14" s="358">
        <v>358</v>
      </c>
      <c r="C14" s="358">
        <v>392.9</v>
      </c>
      <c r="D14" s="356">
        <v>9.6999999999999993</v>
      </c>
      <c r="E14" s="357">
        <v>3113.7765363128492</v>
      </c>
      <c r="F14" s="357">
        <v>3003.5624840926453</v>
      </c>
      <c r="G14" s="356">
        <v>-3.5</v>
      </c>
      <c r="H14" s="358">
        <v>1114.7</v>
      </c>
      <c r="I14" s="358">
        <v>1180.0999999999999</v>
      </c>
      <c r="J14" s="358">
        <v>5.9</v>
      </c>
    </row>
    <row r="15" spans="1:11" ht="15.6" customHeight="1" x14ac:dyDescent="0.2">
      <c r="A15" s="325" t="s">
        <v>84</v>
      </c>
      <c r="B15" s="358">
        <v>266.2</v>
      </c>
      <c r="C15" s="358">
        <v>370.09999999999997</v>
      </c>
      <c r="D15" s="380">
        <v>39</v>
      </c>
      <c r="E15" s="357">
        <v>4190.8869271224648</v>
      </c>
      <c r="F15" s="357">
        <v>4846.3634152931645</v>
      </c>
      <c r="G15" s="356">
        <v>15.6</v>
      </c>
      <c r="H15" s="358">
        <v>1115.5999999999999</v>
      </c>
      <c r="I15" s="358">
        <v>1793.6</v>
      </c>
      <c r="J15" s="358">
        <v>60.8</v>
      </c>
    </row>
    <row r="16" spans="1:11" ht="15.6" customHeight="1" x14ac:dyDescent="0.2">
      <c r="A16" s="332" t="s">
        <v>85</v>
      </c>
      <c r="B16" s="375">
        <v>2899.8999999999996</v>
      </c>
      <c r="C16" s="375">
        <v>3236.1</v>
      </c>
      <c r="D16" s="375">
        <v>11.6</v>
      </c>
      <c r="E16" s="376">
        <v>3030.7003689782409</v>
      </c>
      <c r="F16" s="376">
        <v>3464.403139581595</v>
      </c>
      <c r="G16" s="375">
        <v>14.3</v>
      </c>
      <c r="H16" s="375">
        <v>8788.9000000000015</v>
      </c>
      <c r="I16" s="375">
        <v>11211.199999999999</v>
      </c>
      <c r="J16" s="375">
        <v>27.6</v>
      </c>
    </row>
    <row r="17" spans="1:10" ht="15.6" customHeight="1" x14ac:dyDescent="0.2">
      <c r="A17" s="325" t="s">
        <v>86</v>
      </c>
      <c r="B17" s="358">
        <v>471.90000000000003</v>
      </c>
      <c r="C17" s="358">
        <v>620.6</v>
      </c>
      <c r="D17" s="356">
        <v>31.5</v>
      </c>
      <c r="E17" s="357">
        <v>5094.8853570671754</v>
      </c>
      <c r="F17" s="357">
        <v>5130.6688688366094</v>
      </c>
      <c r="G17" s="356">
        <v>0.7</v>
      </c>
      <c r="H17" s="358">
        <v>2404.3000000000002</v>
      </c>
      <c r="I17" s="358">
        <v>3184.1</v>
      </c>
      <c r="J17" s="358">
        <v>32.4</v>
      </c>
    </row>
    <row r="18" spans="1:10" ht="15.6" customHeight="1" x14ac:dyDescent="0.2">
      <c r="A18" s="325" t="s">
        <v>87</v>
      </c>
      <c r="B18" s="358">
        <v>523.4</v>
      </c>
      <c r="C18" s="358">
        <v>584.79999999999995</v>
      </c>
      <c r="D18" s="356">
        <v>11.7</v>
      </c>
      <c r="E18" s="357">
        <v>4004.5215896064201</v>
      </c>
      <c r="F18" s="357">
        <v>4621.7400820793437</v>
      </c>
      <c r="G18" s="356">
        <v>15.4</v>
      </c>
      <c r="H18" s="358">
        <v>2096</v>
      </c>
      <c r="I18" s="358">
        <v>2702.8</v>
      </c>
      <c r="J18" s="358">
        <v>29</v>
      </c>
    </row>
    <row r="19" spans="1:10" ht="15.6" customHeight="1" x14ac:dyDescent="0.2">
      <c r="A19" s="325" t="s">
        <v>88</v>
      </c>
      <c r="B19" s="358">
        <v>543.9</v>
      </c>
      <c r="C19" s="358">
        <v>563.5</v>
      </c>
      <c r="D19" s="356">
        <v>3.6</v>
      </c>
      <c r="E19" s="357">
        <v>842</v>
      </c>
      <c r="F19" s="357">
        <v>904</v>
      </c>
      <c r="G19" s="356">
        <v>7.4</v>
      </c>
      <c r="H19" s="358">
        <v>458</v>
      </c>
      <c r="I19" s="358">
        <v>509.4</v>
      </c>
      <c r="J19" s="358">
        <v>11.2</v>
      </c>
    </row>
    <row r="20" spans="1:10" ht="15.6" customHeight="1" x14ac:dyDescent="0.2">
      <c r="A20" s="325" t="s">
        <v>89</v>
      </c>
      <c r="B20" s="358">
        <v>52.9</v>
      </c>
      <c r="C20" s="358">
        <v>52.3</v>
      </c>
      <c r="D20" s="356">
        <v>-1.1000000000000001</v>
      </c>
      <c r="E20" s="357">
        <v>523</v>
      </c>
      <c r="F20" s="357">
        <v>477</v>
      </c>
      <c r="G20" s="356">
        <v>-8.8000000000000007</v>
      </c>
      <c r="H20" s="358">
        <v>27.7</v>
      </c>
      <c r="I20" s="358">
        <v>24.9</v>
      </c>
      <c r="J20" s="358">
        <v>-10.1</v>
      </c>
    </row>
    <row r="21" spans="1:10" ht="15.6" customHeight="1" x14ac:dyDescent="0.2">
      <c r="A21" s="325" t="s">
        <v>90</v>
      </c>
      <c r="B21" s="358">
        <v>96.3</v>
      </c>
      <c r="C21" s="358">
        <v>116.2</v>
      </c>
      <c r="D21" s="356">
        <v>20.7</v>
      </c>
      <c r="E21" s="357">
        <v>515</v>
      </c>
      <c r="F21" s="357">
        <v>664</v>
      </c>
      <c r="G21" s="356">
        <v>28.9</v>
      </c>
      <c r="H21" s="358">
        <v>49.6</v>
      </c>
      <c r="I21" s="358">
        <v>77.2</v>
      </c>
      <c r="J21" s="358">
        <v>55.6</v>
      </c>
    </row>
    <row r="22" spans="1:10" ht="15.6" customHeight="1" x14ac:dyDescent="0.2">
      <c r="A22" s="325" t="s">
        <v>91</v>
      </c>
      <c r="B22" s="358">
        <v>238.2</v>
      </c>
      <c r="C22" s="358">
        <v>253.2</v>
      </c>
      <c r="D22" s="356">
        <v>6.3</v>
      </c>
      <c r="E22" s="357">
        <v>591.93954659949623</v>
      </c>
      <c r="F22" s="357">
        <v>620.0947867298579</v>
      </c>
      <c r="G22" s="356">
        <v>4.8</v>
      </c>
      <c r="H22" s="358">
        <v>141</v>
      </c>
      <c r="I22" s="358">
        <v>157</v>
      </c>
      <c r="J22" s="358">
        <v>11.3</v>
      </c>
    </row>
    <row r="23" spans="1:10" ht="15.6" customHeight="1" x14ac:dyDescent="0.2">
      <c r="A23" s="325" t="s">
        <v>92</v>
      </c>
      <c r="B23" s="358">
        <v>44.7</v>
      </c>
      <c r="C23" s="358">
        <v>56.7</v>
      </c>
      <c r="D23" s="356">
        <v>26.8</v>
      </c>
      <c r="E23" s="357">
        <v>3550</v>
      </c>
      <c r="F23" s="357">
        <v>3000</v>
      </c>
      <c r="G23" s="356">
        <v>-15.5</v>
      </c>
      <c r="H23" s="358">
        <v>158.69999999999999</v>
      </c>
      <c r="I23" s="358">
        <v>170.1</v>
      </c>
      <c r="J23" s="358">
        <v>7.2</v>
      </c>
    </row>
    <row r="24" spans="1:10" ht="15.6" customHeight="1" x14ac:dyDescent="0.2">
      <c r="A24" s="325" t="s">
        <v>93</v>
      </c>
      <c r="B24" s="358">
        <v>174.8</v>
      </c>
      <c r="C24" s="358">
        <v>174.8</v>
      </c>
      <c r="D24" s="356">
        <v>0</v>
      </c>
      <c r="E24" s="357">
        <v>4172</v>
      </c>
      <c r="F24" s="357">
        <v>5505</v>
      </c>
      <c r="G24" s="356">
        <v>32</v>
      </c>
      <c r="H24" s="358">
        <v>729.3</v>
      </c>
      <c r="I24" s="358">
        <v>962.3</v>
      </c>
      <c r="J24" s="358">
        <v>31.9</v>
      </c>
    </row>
    <row r="25" spans="1:10" ht="15.6" customHeight="1" x14ac:dyDescent="0.2">
      <c r="A25" s="325" t="s">
        <v>94</v>
      </c>
      <c r="B25" s="358">
        <v>753.8</v>
      </c>
      <c r="C25" s="358">
        <v>814</v>
      </c>
      <c r="D25" s="356">
        <v>8</v>
      </c>
      <c r="E25" s="357">
        <v>3614.1010878217035</v>
      </c>
      <c r="F25" s="357">
        <v>4205.6245700245699</v>
      </c>
      <c r="G25" s="356">
        <v>16.399999999999999</v>
      </c>
      <c r="H25" s="358">
        <v>2724.3</v>
      </c>
      <c r="I25" s="358">
        <v>3423.4</v>
      </c>
      <c r="J25" s="358">
        <v>25.7</v>
      </c>
    </row>
    <row r="26" spans="1:10" ht="15.6" customHeight="1" x14ac:dyDescent="0.2">
      <c r="A26" s="332" t="s">
        <v>95</v>
      </c>
      <c r="B26" s="375">
        <v>9908.7999999999993</v>
      </c>
      <c r="C26" s="375">
        <v>10712.000000000002</v>
      </c>
      <c r="D26" s="375">
        <v>8.1</v>
      </c>
      <c r="E26" s="376">
        <v>4891.6242027288872</v>
      </c>
      <c r="F26" s="376">
        <v>5948.6149645257647</v>
      </c>
      <c r="G26" s="375">
        <v>21.6</v>
      </c>
      <c r="H26" s="375">
        <v>48470.1</v>
      </c>
      <c r="I26" s="375">
        <v>63721.599999999999</v>
      </c>
      <c r="J26" s="375">
        <v>31.5</v>
      </c>
    </row>
    <row r="27" spans="1:10" ht="15.6" customHeight="1" x14ac:dyDescent="0.2">
      <c r="A27" s="325" t="s">
        <v>96</v>
      </c>
      <c r="B27" s="358">
        <v>5884.3</v>
      </c>
      <c r="C27" s="358">
        <v>6547.4000000000005</v>
      </c>
      <c r="D27" s="356">
        <v>11.3</v>
      </c>
      <c r="E27" s="357">
        <v>5649.5994595788798</v>
      </c>
      <c r="F27" s="357">
        <v>6320.0926627363533</v>
      </c>
      <c r="G27" s="356">
        <v>11.9</v>
      </c>
      <c r="H27" s="358">
        <v>33243.9</v>
      </c>
      <c r="I27" s="358">
        <v>41380.199999999997</v>
      </c>
      <c r="J27" s="358">
        <v>24.5</v>
      </c>
    </row>
    <row r="28" spans="1:10" ht="15.6" customHeight="1" x14ac:dyDescent="0.2">
      <c r="A28" s="325" t="s">
        <v>97</v>
      </c>
      <c r="B28" s="358">
        <v>2125.8999999999996</v>
      </c>
      <c r="C28" s="358">
        <v>2179.5</v>
      </c>
      <c r="D28" s="356">
        <v>2.5</v>
      </c>
      <c r="E28" s="357">
        <v>3024.1384825250484</v>
      </c>
      <c r="F28" s="357">
        <v>5402.1889424179853</v>
      </c>
      <c r="G28" s="356">
        <v>78.599999999999994</v>
      </c>
      <c r="H28" s="358">
        <v>6429</v>
      </c>
      <c r="I28" s="358">
        <v>11774.1</v>
      </c>
      <c r="J28" s="358">
        <v>83.1</v>
      </c>
    </row>
    <row r="29" spans="1:10" ht="15.6" customHeight="1" x14ac:dyDescent="0.2">
      <c r="A29" s="325" t="s">
        <v>98</v>
      </c>
      <c r="B29" s="358">
        <v>1838.6999999999998</v>
      </c>
      <c r="C29" s="358">
        <v>1919</v>
      </c>
      <c r="D29" s="356">
        <v>4.4000000000000004</v>
      </c>
      <c r="E29" s="357">
        <v>4585.2830804372661</v>
      </c>
      <c r="F29" s="357">
        <v>5301.3241271495572</v>
      </c>
      <c r="G29" s="356">
        <v>15.6</v>
      </c>
      <c r="H29" s="358">
        <v>8431</v>
      </c>
      <c r="I29" s="358">
        <v>10173.200000000001</v>
      </c>
      <c r="J29" s="358">
        <v>20.7</v>
      </c>
    </row>
    <row r="30" spans="1:10" ht="15.6" customHeight="1" x14ac:dyDescent="0.2">
      <c r="A30" s="325" t="s">
        <v>99</v>
      </c>
      <c r="B30" s="358">
        <v>59.900000000000006</v>
      </c>
      <c r="C30" s="358">
        <v>66.099999999999994</v>
      </c>
      <c r="D30" s="356">
        <v>10.4</v>
      </c>
      <c r="E30" s="357">
        <v>6113.7195325542571</v>
      </c>
      <c r="F30" s="357">
        <v>5961.8305597579429</v>
      </c>
      <c r="G30" s="356">
        <v>-2.5</v>
      </c>
      <c r="H30" s="358">
        <v>366.2</v>
      </c>
      <c r="I30" s="358">
        <v>394.1</v>
      </c>
      <c r="J30" s="358">
        <v>7.6</v>
      </c>
    </row>
    <row r="31" spans="1:10" ht="15.6" customHeight="1" x14ac:dyDescent="0.2">
      <c r="A31" s="332" t="s">
        <v>100</v>
      </c>
      <c r="B31" s="375">
        <v>2213.5</v>
      </c>
      <c r="C31" s="375">
        <v>2333</v>
      </c>
      <c r="D31" s="375">
        <v>5.4</v>
      </c>
      <c r="E31" s="376">
        <v>4669.6745425796253</v>
      </c>
      <c r="F31" s="376">
        <v>5367.392156022288</v>
      </c>
      <c r="G31" s="375">
        <v>14.9</v>
      </c>
      <c r="H31" s="375">
        <v>10336.400000000001</v>
      </c>
      <c r="I31" s="375">
        <v>12522.2</v>
      </c>
      <c r="J31" s="375">
        <v>21.1</v>
      </c>
    </row>
    <row r="32" spans="1:10" ht="15.6" customHeight="1" x14ac:dyDescent="0.2">
      <c r="A32" s="325" t="s">
        <v>101</v>
      </c>
      <c r="B32" s="358">
        <v>1314.6</v>
      </c>
      <c r="C32" s="358">
        <v>1411.4</v>
      </c>
      <c r="D32" s="356">
        <v>7.4</v>
      </c>
      <c r="E32" s="357">
        <v>5343.5282215122479</v>
      </c>
      <c r="F32" s="357">
        <v>5729.8123848660898</v>
      </c>
      <c r="G32" s="356">
        <v>7.2</v>
      </c>
      <c r="H32" s="358">
        <v>7024.6</v>
      </c>
      <c r="I32" s="358">
        <v>8087.1</v>
      </c>
      <c r="J32" s="358">
        <v>15.1</v>
      </c>
    </row>
    <row r="33" spans="1:10" ht="15.6" customHeight="1" x14ac:dyDescent="0.2">
      <c r="A33" s="325" t="s">
        <v>102</v>
      </c>
      <c r="B33" s="358">
        <v>12.5</v>
      </c>
      <c r="C33" s="358">
        <v>12.9</v>
      </c>
      <c r="D33" s="356">
        <v>3.2</v>
      </c>
      <c r="E33" s="357">
        <v>2870</v>
      </c>
      <c r="F33" s="357">
        <v>2939</v>
      </c>
      <c r="G33" s="356">
        <v>2.4</v>
      </c>
      <c r="H33" s="358">
        <v>35.9</v>
      </c>
      <c r="I33" s="358">
        <v>37.9</v>
      </c>
      <c r="J33" s="358">
        <v>5.6</v>
      </c>
    </row>
    <row r="34" spans="1:10" ht="15.6" customHeight="1" x14ac:dyDescent="0.2">
      <c r="A34" s="325" t="s">
        <v>103</v>
      </c>
      <c r="B34" s="358">
        <v>1.4</v>
      </c>
      <c r="C34" s="358">
        <v>1.6</v>
      </c>
      <c r="D34" s="356">
        <v>14.3</v>
      </c>
      <c r="E34" s="357">
        <v>3620.0000000000005</v>
      </c>
      <c r="F34" s="357">
        <v>3236</v>
      </c>
      <c r="G34" s="356">
        <v>-10.6</v>
      </c>
      <c r="H34" s="358">
        <v>5.0999999999999996</v>
      </c>
      <c r="I34" s="358">
        <v>5.2</v>
      </c>
      <c r="J34" s="358">
        <v>2</v>
      </c>
    </row>
    <row r="35" spans="1:10" ht="15.6" customHeight="1" x14ac:dyDescent="0.2">
      <c r="A35" s="325" t="s">
        <v>104</v>
      </c>
      <c r="B35" s="358">
        <v>885</v>
      </c>
      <c r="C35" s="358">
        <v>907.1</v>
      </c>
      <c r="D35" s="356">
        <v>2.5</v>
      </c>
      <c r="E35" s="357">
        <v>3695.7959322033903</v>
      </c>
      <c r="F35" s="357">
        <v>4841.7792966596844</v>
      </c>
      <c r="G35" s="356">
        <v>31</v>
      </c>
      <c r="H35" s="358">
        <v>3270.8</v>
      </c>
      <c r="I35" s="358">
        <v>4392</v>
      </c>
      <c r="J35" s="358">
        <v>34.299999999999997</v>
      </c>
    </row>
    <row r="36" spans="1:10" ht="15.6" customHeight="1" x14ac:dyDescent="0.2">
      <c r="A36" s="332" t="s">
        <v>105</v>
      </c>
      <c r="B36" s="375">
        <v>4025.8</v>
      </c>
      <c r="C36" s="375">
        <v>4344.5</v>
      </c>
      <c r="D36" s="375">
        <v>7.9</v>
      </c>
      <c r="E36" s="376">
        <v>3970.5538278106214</v>
      </c>
      <c r="F36" s="376">
        <v>5506.9755783174132</v>
      </c>
      <c r="G36" s="375">
        <v>38.700000000000003</v>
      </c>
      <c r="H36" s="375">
        <v>15984.7</v>
      </c>
      <c r="I36" s="375">
        <v>23925</v>
      </c>
      <c r="J36" s="375">
        <v>49.7</v>
      </c>
    </row>
    <row r="37" spans="1:10" ht="15.6" customHeight="1" x14ac:dyDescent="0.2">
      <c r="A37" s="325" t="s">
        <v>106</v>
      </c>
      <c r="B37" s="358">
        <v>2878</v>
      </c>
      <c r="C37" s="358">
        <v>3166.7000000000003</v>
      </c>
      <c r="D37" s="356">
        <v>10</v>
      </c>
      <c r="E37" s="357">
        <v>3340.5706045865186</v>
      </c>
      <c r="F37" s="357">
        <v>5961.6254144693221</v>
      </c>
      <c r="G37" s="356">
        <v>78.5</v>
      </c>
      <c r="H37" s="358">
        <v>9614.2000000000007</v>
      </c>
      <c r="I37" s="358">
        <v>18878.7</v>
      </c>
      <c r="J37" s="358">
        <v>96.4</v>
      </c>
    </row>
    <row r="38" spans="1:10" ht="15.6" customHeight="1" x14ac:dyDescent="0.2">
      <c r="A38" s="485" t="s">
        <v>107</v>
      </c>
      <c r="B38" s="358">
        <v>346.1</v>
      </c>
      <c r="C38" s="358">
        <v>353.7</v>
      </c>
      <c r="D38" s="356">
        <v>2.2000000000000002</v>
      </c>
      <c r="E38" s="357">
        <v>5722</v>
      </c>
      <c r="F38" s="357">
        <v>6065.9999999999991</v>
      </c>
      <c r="G38" s="356">
        <v>6</v>
      </c>
      <c r="H38" s="358">
        <v>1980.4</v>
      </c>
      <c r="I38" s="358">
        <v>2145.5</v>
      </c>
      <c r="J38" s="358">
        <v>8.3000000000000007</v>
      </c>
    </row>
    <row r="39" spans="1:10" ht="15.6" customHeight="1" x14ac:dyDescent="0.2">
      <c r="A39" s="485" t="s">
        <v>108</v>
      </c>
      <c r="B39" s="358">
        <v>801.7</v>
      </c>
      <c r="C39" s="358">
        <v>824.1</v>
      </c>
      <c r="D39" s="356">
        <v>2.8</v>
      </c>
      <c r="E39" s="357">
        <v>5476</v>
      </c>
      <c r="F39" s="357">
        <v>3520</v>
      </c>
      <c r="G39" s="356">
        <v>-35.700000000000003</v>
      </c>
      <c r="H39" s="358">
        <v>4390.1000000000004</v>
      </c>
      <c r="I39" s="358">
        <v>2900.8</v>
      </c>
      <c r="J39" s="358">
        <v>-33.9</v>
      </c>
    </row>
    <row r="40" spans="1:10" ht="15.6" customHeight="1" x14ac:dyDescent="0.2">
      <c r="A40" s="465" t="s">
        <v>109</v>
      </c>
      <c r="B40" s="375">
        <v>3795.4999999999995</v>
      </c>
      <c r="C40" s="375">
        <v>4276.2999999999993</v>
      </c>
      <c r="D40" s="375">
        <v>12.7</v>
      </c>
      <c r="E40" s="376">
        <v>3242.1206428665528</v>
      </c>
      <c r="F40" s="376">
        <v>3623.1884339265257</v>
      </c>
      <c r="G40" s="375">
        <v>11.8</v>
      </c>
      <c r="H40" s="375">
        <v>12305.600000000002</v>
      </c>
      <c r="I40" s="375">
        <v>15493.899999999998</v>
      </c>
      <c r="J40" s="375">
        <v>25.9</v>
      </c>
    </row>
    <row r="41" spans="1:10" ht="15.6" customHeight="1" x14ac:dyDescent="0.2">
      <c r="A41" s="465" t="s">
        <v>110</v>
      </c>
      <c r="B41" s="375">
        <v>16148.099999999999</v>
      </c>
      <c r="C41" s="375">
        <v>17389.5</v>
      </c>
      <c r="D41" s="375">
        <v>7.7</v>
      </c>
      <c r="E41" s="376">
        <v>4631.5731324428261</v>
      </c>
      <c r="F41" s="376">
        <v>5760.3004571724323</v>
      </c>
      <c r="G41" s="375">
        <v>24.4</v>
      </c>
      <c r="H41" s="375">
        <v>74791.199999999997</v>
      </c>
      <c r="I41" s="375">
        <v>100168.8</v>
      </c>
      <c r="J41" s="375">
        <v>33.9</v>
      </c>
    </row>
    <row r="42" spans="1:10" ht="15.6" customHeight="1" x14ac:dyDescent="0.2">
      <c r="A42" s="429" t="s">
        <v>56</v>
      </c>
      <c r="B42" s="419">
        <v>19943.599999999999</v>
      </c>
      <c r="C42" s="419">
        <v>21665.8</v>
      </c>
      <c r="D42" s="419">
        <v>8.6</v>
      </c>
      <c r="E42" s="420">
        <v>4367.1440963517125</v>
      </c>
      <c r="F42" s="420">
        <v>5338.4867163917324</v>
      </c>
      <c r="G42" s="419">
        <v>22.2</v>
      </c>
      <c r="H42" s="419">
        <v>87096.8</v>
      </c>
      <c r="I42" s="419">
        <v>115662.7</v>
      </c>
      <c r="J42" s="419">
        <v>32.799999999999997</v>
      </c>
    </row>
    <row r="43" spans="1:10" ht="15.6" customHeight="1" x14ac:dyDescent="0.2">
      <c r="A43" s="400" t="s">
        <v>6</v>
      </c>
      <c r="B43" s="401"/>
      <c r="C43" s="401"/>
      <c r="D43" s="401"/>
      <c r="E43" s="401"/>
      <c r="F43" s="401"/>
      <c r="G43" s="401"/>
      <c r="H43" s="401"/>
      <c r="I43" s="401"/>
      <c r="J43" s="401"/>
    </row>
    <row r="44" spans="1:10" ht="15.6" customHeight="1" x14ac:dyDescent="0.2">
      <c r="A44" s="400" t="s">
        <v>170</v>
      </c>
      <c r="B44" s="401"/>
      <c r="C44" s="401"/>
      <c r="D44" s="401"/>
      <c r="E44" s="401"/>
      <c r="F44" s="401"/>
      <c r="G44" s="401"/>
      <c r="H44" s="401"/>
      <c r="I44" s="401"/>
      <c r="J44" s="401"/>
    </row>
    <row r="52" spans="7:7" ht="20.100000000000001" customHeight="1" x14ac:dyDescent="0.2">
      <c r="G52" s="63" t="s">
        <v>61</v>
      </c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 gridLinesSet="0"/>
  <pageMargins left="0.59027799999999997" right="0.39375000000000004" top="0.98402800000000012" bottom="0.98402800000000012" header="0.5" footer="0.5"/>
  <pageSetup paperSize="9" scale="7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67"/>
  <sheetViews>
    <sheetView workbookViewId="0">
      <pane xSplit="1" ySplit="8" topLeftCell="B39" activePane="bottomRight" state="frozen"/>
      <selection activeCell="U24" sqref="U24"/>
      <selection pane="topRight" activeCell="U24" sqref="U24"/>
      <selection pane="bottomLeft" activeCell="U24" sqref="U24"/>
      <selection pane="bottomRight" sqref="A1:H1"/>
    </sheetView>
  </sheetViews>
  <sheetFormatPr defaultColWidth="11.42578125" defaultRowHeight="20.100000000000001" customHeight="1" x14ac:dyDescent="0.2"/>
  <cols>
    <col min="1" max="1" width="25.7109375" style="2" customWidth="1"/>
    <col min="2" max="2" width="14" style="2" customWidth="1"/>
    <col min="3" max="3" width="11.140625" style="2" customWidth="1"/>
    <col min="4" max="4" width="14" style="2" customWidth="1"/>
    <col min="5" max="7" width="10.42578125" style="2" customWidth="1"/>
    <col min="8" max="9" width="10.85546875" style="2" customWidth="1"/>
    <col min="10" max="10" width="6.28515625" style="2" customWidth="1"/>
    <col min="11" max="247" width="11.42578125" style="2" customWidth="1"/>
  </cols>
  <sheetData>
    <row r="1" spans="1:9" ht="12.75" customHeight="1" x14ac:dyDescent="0.2">
      <c r="A1" s="543"/>
      <c r="B1" s="543"/>
      <c r="C1" s="543"/>
      <c r="D1" s="543"/>
      <c r="E1" s="543"/>
      <c r="F1" s="543"/>
      <c r="G1" s="543"/>
      <c r="H1" s="543"/>
      <c r="I1" s="37"/>
    </row>
    <row r="2" spans="1:9" ht="17.100000000000001" customHeight="1" x14ac:dyDescent="0.2">
      <c r="I2" s="37"/>
    </row>
    <row r="3" spans="1:9" ht="17.100000000000001" customHeight="1" x14ac:dyDescent="0.2">
      <c r="I3" s="37"/>
    </row>
    <row r="4" spans="1:9" ht="16.899999999999999" customHeight="1" x14ac:dyDescent="0.2">
      <c r="I4" s="37"/>
    </row>
    <row r="5" spans="1:9" ht="16.899999999999999" customHeight="1" x14ac:dyDescent="0.2">
      <c r="I5" s="38"/>
    </row>
    <row r="6" spans="1:9" ht="17.100000000000001" customHeight="1" x14ac:dyDescent="0.2">
      <c r="A6" s="540" t="s">
        <v>10</v>
      </c>
      <c r="B6" s="540" t="s">
        <v>11</v>
      </c>
      <c r="C6" s="540"/>
      <c r="D6" s="540"/>
      <c r="E6" s="540" t="s">
        <v>12</v>
      </c>
      <c r="F6" s="540"/>
      <c r="G6" s="540"/>
      <c r="H6" s="540"/>
      <c r="I6" s="37"/>
    </row>
    <row r="7" spans="1:9" ht="17.100000000000001" customHeight="1" x14ac:dyDescent="0.2">
      <c r="A7" s="540"/>
      <c r="B7" s="17" t="s">
        <v>1</v>
      </c>
      <c r="C7" s="554" t="s">
        <v>3</v>
      </c>
      <c r="D7" s="554"/>
      <c r="E7" s="545" t="s">
        <v>13</v>
      </c>
      <c r="F7" s="545"/>
      <c r="G7" s="555" t="s">
        <v>14</v>
      </c>
      <c r="H7" s="555"/>
      <c r="I7" s="37"/>
    </row>
    <row r="8" spans="1:9" ht="33.6" customHeight="1" x14ac:dyDescent="0.2">
      <c r="A8" s="540"/>
      <c r="B8" s="6" t="s">
        <v>15</v>
      </c>
      <c r="C8" s="6" t="s">
        <v>171</v>
      </c>
      <c r="D8" s="270" t="s">
        <v>172</v>
      </c>
      <c r="E8" s="278" t="s">
        <v>16</v>
      </c>
      <c r="F8" s="277" t="s">
        <v>17</v>
      </c>
      <c r="G8" s="277" t="s">
        <v>18</v>
      </c>
      <c r="H8" s="277" t="s">
        <v>19</v>
      </c>
      <c r="I8" s="37"/>
    </row>
    <row r="9" spans="1:9" ht="17.100000000000001" customHeight="1" x14ac:dyDescent="0.2">
      <c r="A9" s="7" t="s">
        <v>57</v>
      </c>
      <c r="B9" s="39">
        <v>3438.9999999999995</v>
      </c>
      <c r="C9" s="39">
        <v>4099.4000000000005</v>
      </c>
      <c r="D9" s="40">
        <v>4057.7999999999997</v>
      </c>
      <c r="E9" s="41">
        <v>-1</v>
      </c>
      <c r="F9" s="41">
        <v>18</v>
      </c>
      <c r="G9" s="41">
        <v>-41.600000000000819</v>
      </c>
      <c r="H9" s="41">
        <v>618.80000000000018</v>
      </c>
      <c r="I9" s="35"/>
    </row>
    <row r="10" spans="1:9" ht="17.100000000000001" customHeight="1" x14ac:dyDescent="0.2">
      <c r="A10" s="7" t="s">
        <v>58</v>
      </c>
      <c r="B10" s="39">
        <v>2359</v>
      </c>
      <c r="C10" s="39">
        <v>2815.4</v>
      </c>
      <c r="D10" s="40">
        <v>2787.2000000000003</v>
      </c>
      <c r="E10" s="41">
        <v>-1</v>
      </c>
      <c r="F10" s="41">
        <v>18.2</v>
      </c>
      <c r="G10" s="41">
        <v>-28.199999999999818</v>
      </c>
      <c r="H10" s="41">
        <v>428.20000000000027</v>
      </c>
      <c r="I10" s="35"/>
    </row>
    <row r="11" spans="1:9" ht="17.100000000000001" customHeight="1" x14ac:dyDescent="0.2">
      <c r="A11" s="7" t="s">
        <v>21</v>
      </c>
      <c r="B11" s="39">
        <v>596.9</v>
      </c>
      <c r="C11" s="39">
        <v>744</v>
      </c>
      <c r="D11" s="39">
        <v>746.8</v>
      </c>
      <c r="E11" s="8">
        <v>0.4</v>
      </c>
      <c r="F11" s="8">
        <v>25.1</v>
      </c>
      <c r="G11" s="8">
        <v>2.7999999999999545</v>
      </c>
      <c r="H11" s="8">
        <v>149.89999999999998</v>
      </c>
      <c r="I11" s="35"/>
    </row>
    <row r="12" spans="1:9" s="1" customFormat="1" ht="17.100000000000001" customHeight="1" x14ac:dyDescent="0.2">
      <c r="A12" s="7" t="s">
        <v>22</v>
      </c>
      <c r="B12" s="39">
        <v>588.4</v>
      </c>
      <c r="C12" s="39">
        <v>734.5</v>
      </c>
      <c r="D12" s="39">
        <v>734.5</v>
      </c>
      <c r="E12" s="8">
        <v>0</v>
      </c>
      <c r="F12" s="8">
        <v>24.8</v>
      </c>
      <c r="G12" s="8">
        <v>0</v>
      </c>
      <c r="H12" s="8">
        <v>146.10000000000002</v>
      </c>
      <c r="I12" s="42"/>
    </row>
    <row r="13" spans="1:9" s="1" customFormat="1" ht="17.100000000000001" customHeight="1" x14ac:dyDescent="0.2">
      <c r="A13" s="7" t="s">
        <v>23</v>
      </c>
      <c r="B13" s="39">
        <v>8.5</v>
      </c>
      <c r="C13" s="39">
        <v>9.5</v>
      </c>
      <c r="D13" s="39">
        <v>12.299999999999999</v>
      </c>
      <c r="E13" s="8">
        <v>29.5</v>
      </c>
      <c r="F13" s="8">
        <v>44.7</v>
      </c>
      <c r="G13" s="8">
        <v>2.7999999999999989</v>
      </c>
      <c r="H13" s="8">
        <v>3.7999999999999989</v>
      </c>
      <c r="I13" s="42"/>
    </row>
    <row r="14" spans="1:9" ht="17.100000000000001" customHeight="1" x14ac:dyDescent="0.2">
      <c r="A14" s="7" t="s">
        <v>24</v>
      </c>
      <c r="B14" s="39">
        <v>11766.400000000001</v>
      </c>
      <c r="C14" s="39">
        <v>10600.000000000002</v>
      </c>
      <c r="D14" s="39">
        <v>10803.2</v>
      </c>
      <c r="E14" s="8">
        <v>1.9</v>
      </c>
      <c r="F14" s="8">
        <v>-8.1999999999999993</v>
      </c>
      <c r="G14" s="8">
        <v>203.19999999999891</v>
      </c>
      <c r="H14" s="8">
        <v>-963.20000000000073</v>
      </c>
      <c r="I14" s="35"/>
    </row>
    <row r="15" spans="1:9" s="1" customFormat="1" ht="17.100000000000001" customHeight="1" x14ac:dyDescent="0.2">
      <c r="A15" s="7" t="s">
        <v>25</v>
      </c>
      <c r="B15" s="39">
        <v>921.7</v>
      </c>
      <c r="C15" s="39">
        <v>797.4</v>
      </c>
      <c r="D15" s="39">
        <v>797.6</v>
      </c>
      <c r="E15" s="8">
        <v>0</v>
      </c>
      <c r="F15" s="8">
        <v>-13.5</v>
      </c>
      <c r="G15" s="8">
        <v>0.20000000000004547</v>
      </c>
      <c r="H15" s="8">
        <v>-124.10000000000002</v>
      </c>
      <c r="I15" s="42"/>
    </row>
    <row r="16" spans="1:9" s="1" customFormat="1" ht="17.100000000000001" customHeight="1" x14ac:dyDescent="0.2">
      <c r="A16" s="7" t="s">
        <v>26</v>
      </c>
      <c r="B16" s="39">
        <v>10844.7</v>
      </c>
      <c r="C16" s="39">
        <v>9802.6</v>
      </c>
      <c r="D16" s="39">
        <v>10005.599999999999</v>
      </c>
      <c r="E16" s="8">
        <v>2.1</v>
      </c>
      <c r="F16" s="8">
        <v>-7.7</v>
      </c>
      <c r="G16" s="8">
        <v>202.99999999999818</v>
      </c>
      <c r="H16" s="8">
        <v>-839.10000000000218</v>
      </c>
      <c r="I16" s="42"/>
    </row>
    <row r="17" spans="1:9" ht="17.100000000000001" customHeight="1" x14ac:dyDescent="0.2">
      <c r="A17" s="7" t="s">
        <v>27</v>
      </c>
      <c r="B17" s="39">
        <v>2893.8</v>
      </c>
      <c r="C17" s="39">
        <v>3083.6</v>
      </c>
      <c r="D17" s="39">
        <v>3110.7999999999997</v>
      </c>
      <c r="E17" s="8">
        <v>0.9</v>
      </c>
      <c r="F17" s="8">
        <v>7.5</v>
      </c>
      <c r="G17" s="8">
        <v>27.199999999999818</v>
      </c>
      <c r="H17" s="8">
        <v>216.99999999999955</v>
      </c>
      <c r="I17" s="35"/>
    </row>
    <row r="18" spans="1:9" s="1" customFormat="1" ht="17.100000000000001" customHeight="1" x14ac:dyDescent="0.2">
      <c r="A18" s="7" t="s">
        <v>28</v>
      </c>
      <c r="B18" s="39">
        <v>1794.7</v>
      </c>
      <c r="C18" s="39">
        <v>1784.0000000000002</v>
      </c>
      <c r="D18" s="39">
        <v>1819.1</v>
      </c>
      <c r="E18" s="8">
        <v>2</v>
      </c>
      <c r="F18" s="8">
        <v>1.4</v>
      </c>
      <c r="G18" s="8">
        <v>35.099999999999682</v>
      </c>
      <c r="H18" s="8">
        <v>24.399999999999864</v>
      </c>
      <c r="I18" s="42"/>
    </row>
    <row r="19" spans="1:9" s="1" customFormat="1" ht="17.100000000000001" customHeight="1" x14ac:dyDescent="0.2">
      <c r="A19" s="7" t="s">
        <v>29</v>
      </c>
      <c r="B19" s="39">
        <v>475.59999999999997</v>
      </c>
      <c r="C19" s="39">
        <v>622.29999999999995</v>
      </c>
      <c r="D19" s="39">
        <v>613.69999999999982</v>
      </c>
      <c r="E19" s="8">
        <v>-1.4</v>
      </c>
      <c r="F19" s="8">
        <v>29</v>
      </c>
      <c r="G19" s="8">
        <v>-8.6000000000001364</v>
      </c>
      <c r="H19" s="8">
        <v>138.09999999999985</v>
      </c>
      <c r="I19" s="42"/>
    </row>
    <row r="20" spans="1:9" s="1" customFormat="1" ht="17.100000000000001" customHeight="1" x14ac:dyDescent="0.2">
      <c r="A20" s="7" t="s">
        <v>30</v>
      </c>
      <c r="B20" s="39">
        <v>623.79999999999995</v>
      </c>
      <c r="C20" s="39">
        <v>676.9</v>
      </c>
      <c r="D20" s="39">
        <v>677.39999999999986</v>
      </c>
      <c r="E20" s="8">
        <v>0.1</v>
      </c>
      <c r="F20" s="8">
        <v>8.6</v>
      </c>
      <c r="G20" s="8">
        <v>0.49999999999988631</v>
      </c>
      <c r="H20" s="8">
        <v>53.599999999999909</v>
      </c>
      <c r="I20" s="42"/>
    </row>
    <row r="21" spans="1:9" ht="17.100000000000001" customHeight="1" x14ac:dyDescent="0.2">
      <c r="A21" s="7" t="s">
        <v>31</v>
      </c>
      <c r="B21" s="39">
        <v>976.4</v>
      </c>
      <c r="C21" s="39">
        <v>934.3</v>
      </c>
      <c r="D21" s="39">
        <v>934.3</v>
      </c>
      <c r="E21" s="8">
        <v>0</v>
      </c>
      <c r="F21" s="8">
        <v>-4.3</v>
      </c>
      <c r="G21" s="8">
        <v>0</v>
      </c>
      <c r="H21" s="8">
        <v>-42.100000000000023</v>
      </c>
      <c r="I21" s="35"/>
    </row>
    <row r="22" spans="1:9" s="1" customFormat="1" ht="17.100000000000001" customHeight="1" x14ac:dyDescent="0.2">
      <c r="A22" s="7" t="s">
        <v>32</v>
      </c>
      <c r="B22" s="39">
        <v>608.4</v>
      </c>
      <c r="C22" s="39">
        <v>550.4</v>
      </c>
      <c r="D22" s="39">
        <v>550.4</v>
      </c>
      <c r="E22" s="8">
        <v>0</v>
      </c>
      <c r="F22" s="8">
        <v>-9.5</v>
      </c>
      <c r="G22" s="8">
        <v>0</v>
      </c>
      <c r="H22" s="8">
        <v>-58</v>
      </c>
      <c r="I22" s="42"/>
    </row>
    <row r="23" spans="1:9" s="1" customFormat="1" ht="17.100000000000001" customHeight="1" x14ac:dyDescent="0.2">
      <c r="A23" s="7" t="s">
        <v>33</v>
      </c>
      <c r="B23" s="39">
        <v>248.2</v>
      </c>
      <c r="C23" s="39">
        <v>195.20000000000002</v>
      </c>
      <c r="D23" s="39">
        <v>195.20000000000002</v>
      </c>
      <c r="E23" s="8">
        <v>0</v>
      </c>
      <c r="F23" s="8">
        <v>-21.4</v>
      </c>
      <c r="G23" s="8">
        <v>0</v>
      </c>
      <c r="H23" s="8">
        <v>-52.999999999999972</v>
      </c>
      <c r="I23" s="42"/>
    </row>
    <row r="24" spans="1:9" s="1" customFormat="1" ht="17.100000000000001" customHeight="1" x14ac:dyDescent="0.2">
      <c r="A24" s="7" t="s">
        <v>34</v>
      </c>
      <c r="B24" s="39">
        <v>119.9</v>
      </c>
      <c r="C24" s="39">
        <v>188.70000000000002</v>
      </c>
      <c r="D24" s="39">
        <v>188.70000000000002</v>
      </c>
      <c r="E24" s="8">
        <v>0</v>
      </c>
      <c r="F24" s="8">
        <v>57.4</v>
      </c>
      <c r="G24" s="8">
        <v>0</v>
      </c>
      <c r="H24" s="8">
        <v>68.800000000000011</v>
      </c>
      <c r="I24" s="42"/>
    </row>
    <row r="25" spans="1:9" ht="17.100000000000001" customHeight="1" x14ac:dyDescent="0.2">
      <c r="A25" s="7" t="s">
        <v>35</v>
      </c>
      <c r="B25" s="39">
        <v>1137.8000000000002</v>
      </c>
      <c r="C25" s="39">
        <v>1409.8</v>
      </c>
      <c r="D25" s="39">
        <v>1435.1</v>
      </c>
      <c r="E25" s="8">
        <v>1.8</v>
      </c>
      <c r="F25" s="8">
        <v>26.1</v>
      </c>
      <c r="G25" s="8">
        <v>25.299999999999955</v>
      </c>
      <c r="H25" s="8">
        <v>297.29999999999973</v>
      </c>
      <c r="I25" s="35"/>
    </row>
    <row r="26" spans="1:9" s="1" customFormat="1" ht="17.100000000000001" customHeight="1" x14ac:dyDescent="0.2">
      <c r="A26" s="7" t="s">
        <v>32</v>
      </c>
      <c r="B26" s="39">
        <v>454</v>
      </c>
      <c r="C26" s="39">
        <v>542</v>
      </c>
      <c r="D26" s="39">
        <v>577.30000000000007</v>
      </c>
      <c r="E26" s="8">
        <v>6.5</v>
      </c>
      <c r="F26" s="8">
        <v>27.2</v>
      </c>
      <c r="G26" s="8">
        <v>35.300000000000068</v>
      </c>
      <c r="H26" s="8">
        <v>123.30000000000007</v>
      </c>
      <c r="I26" s="42"/>
    </row>
    <row r="27" spans="1:9" s="1" customFormat="1" ht="17.100000000000001" customHeight="1" x14ac:dyDescent="0.2">
      <c r="A27" s="7" t="s">
        <v>33</v>
      </c>
      <c r="B27" s="39">
        <v>215.39999999999998</v>
      </c>
      <c r="C27" s="39">
        <v>416.9</v>
      </c>
      <c r="D27" s="39">
        <v>406.5</v>
      </c>
      <c r="E27" s="8">
        <v>-2.5</v>
      </c>
      <c r="F27" s="8">
        <v>88.7</v>
      </c>
      <c r="G27" s="8">
        <v>-10.399999999999977</v>
      </c>
      <c r="H27" s="8">
        <v>191.10000000000002</v>
      </c>
      <c r="I27" s="42"/>
    </row>
    <row r="28" spans="1:9" s="1" customFormat="1" ht="17.100000000000001" customHeight="1" x14ac:dyDescent="0.2">
      <c r="A28" s="7" t="s">
        <v>34</v>
      </c>
      <c r="B28" s="39">
        <v>468.6</v>
      </c>
      <c r="C28" s="39">
        <v>450.69999999999993</v>
      </c>
      <c r="D28" s="39">
        <v>451.19999999999993</v>
      </c>
      <c r="E28" s="8">
        <v>0.1</v>
      </c>
      <c r="F28" s="8">
        <v>-3.7</v>
      </c>
      <c r="G28" s="8">
        <v>0.5</v>
      </c>
      <c r="H28" s="8">
        <v>-17.400000000000091</v>
      </c>
      <c r="I28" s="42"/>
    </row>
    <row r="29" spans="1:9" ht="17.100000000000001" customHeight="1" x14ac:dyDescent="0.2">
      <c r="A29" s="7" t="s">
        <v>36</v>
      </c>
      <c r="B29" s="39">
        <v>779.59999999999991</v>
      </c>
      <c r="C29" s="39">
        <v>739.30000000000007</v>
      </c>
      <c r="D29" s="39">
        <v>740.90000000000009</v>
      </c>
      <c r="E29" s="8">
        <v>0.2</v>
      </c>
      <c r="F29" s="8">
        <v>-5</v>
      </c>
      <c r="G29" s="8">
        <v>1.6000000000000227</v>
      </c>
      <c r="H29" s="8">
        <v>-38.699999999999818</v>
      </c>
      <c r="I29" s="35"/>
    </row>
    <row r="30" spans="1:9" s="1" customFormat="1" ht="17.100000000000001" customHeight="1" x14ac:dyDescent="0.2">
      <c r="A30" s="7" t="s">
        <v>32</v>
      </c>
      <c r="B30" s="39">
        <v>732.3</v>
      </c>
      <c r="C30" s="39">
        <v>691.59999999999991</v>
      </c>
      <c r="D30" s="39">
        <v>691.4</v>
      </c>
      <c r="E30" s="8">
        <v>0</v>
      </c>
      <c r="F30" s="8">
        <v>-5.6</v>
      </c>
      <c r="G30" s="8">
        <v>-0.19999999999993179</v>
      </c>
      <c r="H30" s="8">
        <v>-40.899999999999977</v>
      </c>
      <c r="I30" s="42"/>
    </row>
    <row r="31" spans="1:9" s="1" customFormat="1" ht="17.100000000000001" customHeight="1" x14ac:dyDescent="0.2">
      <c r="A31" s="7" t="s">
        <v>33</v>
      </c>
      <c r="B31" s="39">
        <v>12</v>
      </c>
      <c r="C31" s="39">
        <v>10.200000000000001</v>
      </c>
      <c r="D31" s="39">
        <v>12</v>
      </c>
      <c r="E31" s="8">
        <v>17.600000000000001</v>
      </c>
      <c r="F31" s="8">
        <v>0</v>
      </c>
      <c r="G31" s="8">
        <v>1.7999999999999989</v>
      </c>
      <c r="H31" s="8">
        <v>0</v>
      </c>
      <c r="I31" s="42"/>
    </row>
    <row r="32" spans="1:9" s="1" customFormat="1" ht="17.100000000000001" customHeight="1" x14ac:dyDescent="0.2">
      <c r="A32" s="7" t="s">
        <v>34</v>
      </c>
      <c r="B32" s="39">
        <v>35.300000000000004</v>
      </c>
      <c r="C32" s="39">
        <v>37.5</v>
      </c>
      <c r="D32" s="39">
        <v>37.5</v>
      </c>
      <c r="E32" s="8">
        <v>0</v>
      </c>
      <c r="F32" s="8">
        <v>6.2</v>
      </c>
      <c r="G32" s="8">
        <v>0</v>
      </c>
      <c r="H32" s="8">
        <v>2.1999999999999957</v>
      </c>
      <c r="I32" s="42"/>
    </row>
    <row r="33" spans="1:9" s="1" customFormat="1" ht="17.100000000000001" customHeight="1" x14ac:dyDescent="0.2">
      <c r="A33" s="7" t="s">
        <v>37</v>
      </c>
      <c r="B33" s="39">
        <v>56.7</v>
      </c>
      <c r="C33" s="39">
        <v>99.3</v>
      </c>
      <c r="D33" s="39">
        <v>101.6</v>
      </c>
      <c r="E33" s="8">
        <v>2.2999999999999998</v>
      </c>
      <c r="F33" s="8">
        <v>79.2</v>
      </c>
      <c r="G33" s="8">
        <v>2.2999999999999972</v>
      </c>
      <c r="H33" s="8">
        <v>44.899999999999991</v>
      </c>
      <c r="I33" s="42"/>
    </row>
    <row r="34" spans="1:9" ht="17.100000000000001" customHeight="1" x14ac:dyDescent="0.2">
      <c r="A34" s="7" t="s">
        <v>38</v>
      </c>
      <c r="B34" s="39">
        <v>36.199999999999996</v>
      </c>
      <c r="C34" s="39">
        <v>59.900000000000006</v>
      </c>
      <c r="D34" s="39">
        <v>57.1</v>
      </c>
      <c r="E34" s="8">
        <v>-4.7</v>
      </c>
      <c r="F34" s="8">
        <v>57.7</v>
      </c>
      <c r="G34" s="8">
        <v>-2.8000000000000043</v>
      </c>
      <c r="H34" s="8">
        <v>20.900000000000006</v>
      </c>
      <c r="I34" s="35"/>
    </row>
    <row r="35" spans="1:9" ht="17.100000000000001" customHeight="1" x14ac:dyDescent="0.2">
      <c r="A35" s="7" t="s">
        <v>39</v>
      </c>
      <c r="B35" s="39">
        <v>27.400000000000002</v>
      </c>
      <c r="C35" s="39">
        <v>43.699999999999996</v>
      </c>
      <c r="D35" s="39">
        <v>43.699999999999996</v>
      </c>
      <c r="E35" s="8">
        <v>0</v>
      </c>
      <c r="F35" s="8">
        <v>59.5</v>
      </c>
      <c r="G35" s="8">
        <v>0</v>
      </c>
      <c r="H35" s="8">
        <v>16.299999999999994</v>
      </c>
      <c r="I35" s="35"/>
    </row>
    <row r="36" spans="1:9" ht="17.100000000000001" customHeight="1" x14ac:dyDescent="0.2">
      <c r="A36" s="7" t="s">
        <v>40</v>
      </c>
      <c r="B36" s="39">
        <v>87096.8</v>
      </c>
      <c r="C36" s="39">
        <v>115223.09999999999</v>
      </c>
      <c r="D36" s="39">
        <v>115662.7</v>
      </c>
      <c r="E36" s="8">
        <v>0.4</v>
      </c>
      <c r="F36" s="8">
        <v>32.799999999999997</v>
      </c>
      <c r="G36" s="8">
        <v>439.60000000000582</v>
      </c>
      <c r="H36" s="8">
        <v>28565.899999999994</v>
      </c>
      <c r="I36" s="35"/>
    </row>
    <row r="37" spans="1:9" ht="17.100000000000001" customHeight="1" x14ac:dyDescent="0.2">
      <c r="A37" s="7" t="s">
        <v>41</v>
      </c>
      <c r="B37" s="39">
        <v>24726.5</v>
      </c>
      <c r="C37" s="39">
        <v>24810.3</v>
      </c>
      <c r="D37" s="39">
        <v>24804.6</v>
      </c>
      <c r="E37" s="8">
        <v>0</v>
      </c>
      <c r="F37" s="8">
        <v>0.3</v>
      </c>
      <c r="G37" s="8">
        <v>-5.7000000000007276</v>
      </c>
      <c r="H37" s="8">
        <v>78.099999999998545</v>
      </c>
      <c r="I37" s="35"/>
    </row>
    <row r="38" spans="1:9" ht="17.100000000000001" customHeight="1" x14ac:dyDescent="0.2">
      <c r="A38" s="7" t="s">
        <v>42</v>
      </c>
      <c r="B38" s="39">
        <v>60741.599999999999</v>
      </c>
      <c r="C38" s="39">
        <v>88015.8</v>
      </c>
      <c r="D38" s="39">
        <v>88448.1</v>
      </c>
      <c r="E38" s="8">
        <v>0.5</v>
      </c>
      <c r="F38" s="8">
        <v>45.6</v>
      </c>
      <c r="G38" s="8">
        <v>432.30000000000291</v>
      </c>
      <c r="H38" s="8">
        <v>27706.500000000007</v>
      </c>
      <c r="I38" s="35"/>
    </row>
    <row r="39" spans="1:9" ht="17.100000000000001" customHeight="1" x14ac:dyDescent="0.2">
      <c r="A39" s="7" t="s">
        <v>43</v>
      </c>
      <c r="B39" s="39">
        <v>1628.5</v>
      </c>
      <c r="C39" s="39">
        <v>2396.9</v>
      </c>
      <c r="D39" s="39">
        <v>2409.8000000000002</v>
      </c>
      <c r="E39" s="8">
        <v>0.5</v>
      </c>
      <c r="F39" s="8">
        <v>48</v>
      </c>
      <c r="G39" s="8">
        <v>12.900000000000091</v>
      </c>
      <c r="H39" s="8">
        <v>781.30000000000018</v>
      </c>
      <c r="I39" s="35"/>
    </row>
    <row r="40" spans="1:9" ht="17.100000000000001" customHeight="1" x14ac:dyDescent="0.2">
      <c r="A40" s="7" t="s">
        <v>44</v>
      </c>
      <c r="B40" s="39">
        <v>138153</v>
      </c>
      <c r="C40" s="39">
        <v>124268</v>
      </c>
      <c r="D40" s="39">
        <v>124047.8</v>
      </c>
      <c r="E40" s="8">
        <v>-0.2</v>
      </c>
      <c r="F40" s="8">
        <v>-10.199999999999999</v>
      </c>
      <c r="G40" s="8">
        <v>-220.19999999999709</v>
      </c>
      <c r="H40" s="8">
        <v>-14105.199999999997</v>
      </c>
      <c r="I40" s="35"/>
    </row>
    <row r="41" spans="1:9" ht="17.100000000000001" customHeight="1" x14ac:dyDescent="0.2">
      <c r="A41" s="7" t="s">
        <v>45</v>
      </c>
      <c r="B41" s="39">
        <v>2084.1999999999998</v>
      </c>
      <c r="C41" s="39">
        <v>2985.6000000000004</v>
      </c>
      <c r="D41" s="39">
        <v>3018.2999999999997</v>
      </c>
      <c r="E41" s="8">
        <v>1.1000000000000001</v>
      </c>
      <c r="F41" s="8">
        <v>44.8</v>
      </c>
      <c r="G41" s="8">
        <v>32.699999999999363</v>
      </c>
      <c r="H41" s="8">
        <v>934.09999999999991</v>
      </c>
      <c r="I41" s="35"/>
    </row>
    <row r="42" spans="1:9" ht="17.100000000000001" customHeight="1" x14ac:dyDescent="0.2">
      <c r="A42" s="295" t="s">
        <v>46</v>
      </c>
      <c r="B42" s="301">
        <v>246150.39999999999</v>
      </c>
      <c r="C42" s="301">
        <v>261206.6</v>
      </c>
      <c r="D42" s="301">
        <v>261649.8</v>
      </c>
      <c r="E42" s="302">
        <v>0.2</v>
      </c>
      <c r="F42" s="297">
        <v>6.3</v>
      </c>
      <c r="G42" s="297">
        <v>443.19999999998254</v>
      </c>
      <c r="H42" s="297">
        <v>15499.399999999994</v>
      </c>
      <c r="I42" s="35"/>
    </row>
    <row r="43" spans="1:9" ht="17.100000000000001" customHeight="1" x14ac:dyDescent="0.2">
      <c r="A43" s="546" t="s">
        <v>47</v>
      </c>
      <c r="B43" s="547" t="s">
        <v>11</v>
      </c>
      <c r="C43" s="548"/>
      <c r="D43" s="548"/>
      <c r="E43" s="549" t="s">
        <v>12</v>
      </c>
      <c r="F43" s="550"/>
      <c r="G43" s="550"/>
      <c r="H43" s="551"/>
      <c r="I43" s="37"/>
    </row>
    <row r="44" spans="1:9" ht="17.100000000000001" customHeight="1" x14ac:dyDescent="0.2">
      <c r="A44" s="546"/>
      <c r="B44" s="279" t="s">
        <v>48</v>
      </c>
      <c r="C44" s="552" t="s">
        <v>49</v>
      </c>
      <c r="D44" s="552"/>
      <c r="E44" s="553" t="s">
        <v>13</v>
      </c>
      <c r="F44" s="553"/>
      <c r="G44" s="553" t="s">
        <v>14</v>
      </c>
      <c r="H44" s="553"/>
      <c r="I44" s="37"/>
    </row>
    <row r="45" spans="1:9" ht="33.6" customHeight="1" x14ac:dyDescent="0.2">
      <c r="A45" s="546"/>
      <c r="B45" s="6" t="s">
        <v>15</v>
      </c>
      <c r="C45" s="6" t="s">
        <v>171</v>
      </c>
      <c r="D45" s="270" t="s">
        <v>172</v>
      </c>
      <c r="E45" s="17" t="s">
        <v>16</v>
      </c>
      <c r="F45" s="17" t="s">
        <v>17</v>
      </c>
      <c r="G45" s="17" t="s">
        <v>18</v>
      </c>
      <c r="H45" s="17" t="s">
        <v>19</v>
      </c>
      <c r="I45" s="37"/>
    </row>
    <row r="46" spans="1:9" ht="17.100000000000001" customHeight="1" x14ac:dyDescent="0.2">
      <c r="A46" s="7" t="s">
        <v>50</v>
      </c>
      <c r="B46" s="39">
        <v>1143.2</v>
      </c>
      <c r="C46" s="39">
        <v>1172.7</v>
      </c>
      <c r="D46" s="39">
        <v>1267</v>
      </c>
      <c r="E46" s="39">
        <v>8</v>
      </c>
      <c r="F46" s="39">
        <v>10.8</v>
      </c>
      <c r="G46" s="39">
        <v>94.299999999999955</v>
      </c>
      <c r="H46" s="39">
        <v>123.79999999999995</v>
      </c>
      <c r="I46" s="35"/>
    </row>
    <row r="47" spans="1:9" ht="17.100000000000001" customHeight="1" x14ac:dyDescent="0.2">
      <c r="A47" s="7" t="s">
        <v>51</v>
      </c>
      <c r="B47" s="39">
        <v>54.7</v>
      </c>
      <c r="C47" s="39">
        <v>60</v>
      </c>
      <c r="D47" s="39">
        <v>61.8</v>
      </c>
      <c r="E47" s="39">
        <v>3</v>
      </c>
      <c r="F47" s="39">
        <v>13</v>
      </c>
      <c r="G47" s="39">
        <v>1.7999999999999972</v>
      </c>
      <c r="H47" s="39">
        <v>7.0999999999999943</v>
      </c>
      <c r="I47" s="35"/>
    </row>
    <row r="48" spans="1:9" ht="17.100000000000001" customHeight="1" x14ac:dyDescent="0.2">
      <c r="A48" s="7" t="s">
        <v>52</v>
      </c>
      <c r="B48" s="39">
        <v>11</v>
      </c>
      <c r="C48" s="39">
        <v>13.799999999999999</v>
      </c>
      <c r="D48" s="39">
        <v>13.4</v>
      </c>
      <c r="E48" s="39">
        <v>-2.9</v>
      </c>
      <c r="F48" s="39">
        <v>21.8</v>
      </c>
      <c r="G48" s="39">
        <v>-0.39999999999999858</v>
      </c>
      <c r="H48" s="39">
        <v>2.4000000000000004</v>
      </c>
      <c r="I48" s="35"/>
    </row>
    <row r="49" spans="1:9" ht="17.100000000000001" customHeight="1" x14ac:dyDescent="0.2">
      <c r="A49" s="7" t="s">
        <v>53</v>
      </c>
      <c r="B49" s="39">
        <v>425</v>
      </c>
      <c r="C49" s="39">
        <v>430.70000000000005</v>
      </c>
      <c r="D49" s="39">
        <v>430.79999999999995</v>
      </c>
      <c r="E49" s="39">
        <v>0</v>
      </c>
      <c r="F49" s="39">
        <v>1.4</v>
      </c>
      <c r="G49" s="39">
        <v>9.9999999999909051E-2</v>
      </c>
      <c r="H49" s="39">
        <v>5.7999999999999545</v>
      </c>
      <c r="I49" s="35"/>
    </row>
    <row r="50" spans="1:9" ht="17.100000000000001" customHeight="1" x14ac:dyDescent="0.2">
      <c r="A50" s="7" t="s">
        <v>54</v>
      </c>
      <c r="B50" s="39">
        <v>7679.37</v>
      </c>
      <c r="C50" s="39">
        <v>8351.57</v>
      </c>
      <c r="D50" s="39">
        <v>9031.6</v>
      </c>
      <c r="E50" s="39">
        <v>8.1</v>
      </c>
      <c r="F50" s="39">
        <v>17.600000000000001</v>
      </c>
      <c r="G50" s="39">
        <v>680.03000000000065</v>
      </c>
      <c r="H50" s="39">
        <v>1352.2300000000005</v>
      </c>
      <c r="I50" s="35"/>
    </row>
    <row r="51" spans="1:9" ht="17.100000000000001" customHeight="1" x14ac:dyDescent="0.2">
      <c r="A51" s="7" t="s">
        <v>55</v>
      </c>
      <c r="B51" s="39">
        <v>43</v>
      </c>
      <c r="C51" s="39">
        <v>48.4</v>
      </c>
      <c r="D51" s="39">
        <v>47.7</v>
      </c>
      <c r="E51" s="39">
        <v>-1.4</v>
      </c>
      <c r="F51" s="39">
        <v>10.9</v>
      </c>
      <c r="G51" s="39">
        <v>-0.69999999999999574</v>
      </c>
      <c r="H51" s="39">
        <v>4.7000000000000028</v>
      </c>
      <c r="I51" s="35"/>
    </row>
    <row r="52" spans="1:9" ht="17.100000000000001" customHeight="1" x14ac:dyDescent="0.2">
      <c r="A52" s="303" t="s">
        <v>46</v>
      </c>
      <c r="B52" s="304">
        <v>9356.27</v>
      </c>
      <c r="C52" s="304">
        <v>10077.17</v>
      </c>
      <c r="D52" s="304">
        <v>10852.300000000001</v>
      </c>
      <c r="E52" s="304">
        <v>7.7</v>
      </c>
      <c r="F52" s="304">
        <v>16</v>
      </c>
      <c r="G52" s="304">
        <v>775.13000000000102</v>
      </c>
      <c r="H52" s="304">
        <v>1496.0300000000007</v>
      </c>
      <c r="I52" s="35"/>
    </row>
    <row r="53" spans="1:9" ht="17.100000000000001" customHeight="1" x14ac:dyDescent="0.2">
      <c r="A53" s="43" t="s">
        <v>59</v>
      </c>
      <c r="B53" s="44">
        <v>255506.66999999998</v>
      </c>
      <c r="C53" s="44">
        <v>271283.77</v>
      </c>
      <c r="D53" s="44">
        <v>272502.09999999998</v>
      </c>
      <c r="E53" s="33">
        <v>0.4</v>
      </c>
      <c r="F53" s="33">
        <v>6.7</v>
      </c>
      <c r="G53" s="33">
        <v>1218.3299999999581</v>
      </c>
      <c r="H53" s="33">
        <v>16995.429999999993</v>
      </c>
      <c r="I53" s="35"/>
    </row>
    <row r="54" spans="1:9" ht="13.35" customHeight="1" x14ac:dyDescent="0.2">
      <c r="A54" s="15" t="s">
        <v>62</v>
      </c>
      <c r="B54" s="16"/>
      <c r="C54" s="16"/>
      <c r="D54" s="45"/>
      <c r="E54" s="46"/>
      <c r="F54" s="47"/>
      <c r="G54" s="16"/>
      <c r="H54" s="16"/>
      <c r="I54" s="16"/>
    </row>
    <row r="55" spans="1:9" ht="13.35" customHeight="1" x14ac:dyDescent="0.2">
      <c r="A55" s="15" t="s">
        <v>6</v>
      </c>
      <c r="B55" s="16"/>
      <c r="C55" s="16"/>
      <c r="D55" s="16"/>
      <c r="E55" s="16"/>
      <c r="F55" s="16"/>
      <c r="G55" s="16"/>
      <c r="H55" s="16"/>
      <c r="I55" s="16"/>
    </row>
    <row r="56" spans="1:9" ht="13.35" customHeight="1" x14ac:dyDescent="0.2">
      <c r="A56" s="15" t="s">
        <v>170</v>
      </c>
      <c r="B56" s="48"/>
      <c r="C56" s="48"/>
      <c r="D56" s="48"/>
      <c r="E56" s="16"/>
      <c r="F56" s="16"/>
      <c r="G56" s="16"/>
      <c r="H56" s="16"/>
      <c r="I56" s="16"/>
    </row>
    <row r="57" spans="1:9" ht="20.100000000000001" customHeight="1" x14ac:dyDescent="0.2">
      <c r="A57" s="16"/>
      <c r="B57" s="16"/>
      <c r="C57" s="16"/>
      <c r="D57" s="16"/>
      <c r="E57" s="16"/>
      <c r="F57" s="16"/>
      <c r="G57" s="16"/>
      <c r="H57" s="16"/>
      <c r="I57" s="16"/>
    </row>
    <row r="58" spans="1:9" ht="20.100000000000001" customHeight="1" x14ac:dyDescent="0.2">
      <c r="A58" s="16"/>
      <c r="B58" s="16"/>
      <c r="C58" s="16"/>
      <c r="D58" s="49"/>
      <c r="E58" s="16"/>
      <c r="F58" s="16"/>
      <c r="G58" s="16"/>
      <c r="H58" s="16"/>
      <c r="I58" s="16"/>
    </row>
    <row r="59" spans="1:9" ht="20.100000000000001" customHeight="1" x14ac:dyDescent="0.2">
      <c r="A59" s="16"/>
      <c r="B59" s="16"/>
      <c r="C59" s="16"/>
      <c r="D59" s="16"/>
      <c r="E59" s="16"/>
      <c r="F59" s="16"/>
      <c r="G59" s="16"/>
      <c r="H59" s="16"/>
      <c r="I59" s="16"/>
    </row>
    <row r="60" spans="1:9" ht="20.100000000000001" customHeight="1" x14ac:dyDescent="0.2">
      <c r="A60" s="16"/>
      <c r="B60" s="16"/>
      <c r="C60" s="16"/>
      <c r="D60" s="16"/>
      <c r="E60" s="16"/>
      <c r="F60" s="16"/>
      <c r="G60" s="16"/>
      <c r="H60" s="16"/>
      <c r="I60" s="16"/>
    </row>
    <row r="61" spans="1:9" ht="20.100000000000001" customHeight="1" x14ac:dyDescent="0.2">
      <c r="A61" s="16"/>
      <c r="B61" s="16"/>
      <c r="C61" s="16"/>
      <c r="D61" s="16"/>
      <c r="E61" s="16"/>
      <c r="F61" s="16"/>
      <c r="G61" s="16"/>
      <c r="H61" s="16"/>
      <c r="I61" s="16"/>
    </row>
    <row r="62" spans="1:9" ht="20.100000000000001" customHeight="1" x14ac:dyDescent="0.2">
      <c r="A62" s="16"/>
      <c r="B62" s="16"/>
      <c r="C62" s="16"/>
      <c r="D62" s="16"/>
      <c r="E62" s="16"/>
      <c r="F62" s="16"/>
      <c r="G62" s="16"/>
      <c r="H62" s="16"/>
      <c r="I62" s="16"/>
    </row>
    <row r="63" spans="1:9" ht="20.100000000000001" customHeight="1" x14ac:dyDescent="0.2">
      <c r="A63" s="16"/>
      <c r="B63" s="16"/>
      <c r="C63" s="16"/>
      <c r="D63" s="16"/>
      <c r="E63" s="16"/>
      <c r="F63" s="16"/>
      <c r="G63" s="16"/>
      <c r="H63" s="16"/>
      <c r="I63" s="16"/>
    </row>
    <row r="64" spans="1:9" ht="20.100000000000001" customHeight="1" x14ac:dyDescent="0.2">
      <c r="A64" s="16"/>
      <c r="B64" s="16"/>
      <c r="C64" s="16"/>
      <c r="D64" s="16"/>
      <c r="E64" s="16"/>
      <c r="F64" s="16"/>
      <c r="G64" s="16"/>
      <c r="H64" s="16"/>
      <c r="I64" s="16"/>
    </row>
    <row r="65" spans="1:9" ht="20.100000000000001" customHeight="1" x14ac:dyDescent="0.2">
      <c r="A65" s="16"/>
      <c r="B65" s="16"/>
      <c r="C65" s="16"/>
      <c r="D65" s="16"/>
      <c r="E65" s="16"/>
      <c r="F65" s="16"/>
      <c r="G65" s="16"/>
      <c r="H65" s="16"/>
      <c r="I65" s="16"/>
    </row>
    <row r="66" spans="1:9" ht="20.100000000000001" customHeight="1" x14ac:dyDescent="0.2">
      <c r="A66" s="16"/>
      <c r="B66" s="16"/>
      <c r="C66" s="16"/>
      <c r="D66" s="16"/>
      <c r="E66" s="16"/>
      <c r="F66" s="16"/>
      <c r="G66" s="16"/>
      <c r="H66" s="16"/>
      <c r="I66" s="16"/>
    </row>
    <row r="67" spans="1:9" ht="20.100000000000001" customHeight="1" x14ac:dyDescent="0.2">
      <c r="I67" s="16"/>
    </row>
  </sheetData>
  <mergeCells count="13">
    <mergeCell ref="A1:H1"/>
    <mergeCell ref="A6:A8"/>
    <mergeCell ref="B6:D6"/>
    <mergeCell ref="E6:H6"/>
    <mergeCell ref="C7:D7"/>
    <mergeCell ref="E7:F7"/>
    <mergeCell ref="G7:H7"/>
    <mergeCell ref="A43:A45"/>
    <mergeCell ref="B43:D43"/>
    <mergeCell ref="E43:H43"/>
    <mergeCell ref="C44:D44"/>
    <mergeCell ref="E44:F44"/>
    <mergeCell ref="G44:H44"/>
  </mergeCells>
  <printOptions gridLines="1" gridLinesSet="0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H47"/>
  <sheetViews>
    <sheetView workbookViewId="0">
      <pane xSplit="1" ySplit="7" topLeftCell="B23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22.85546875" style="63" customWidth="1"/>
    <col min="2" max="3" width="11.28515625" style="63" customWidth="1"/>
    <col min="4" max="4" width="7.42578125" style="63" customWidth="1"/>
    <col min="5" max="6" width="11.28515625" style="63" customWidth="1"/>
    <col min="7" max="7" width="7.42578125" style="63" customWidth="1"/>
    <col min="8" max="9" width="11.28515625" style="63" customWidth="1"/>
    <col min="10" max="10" width="7.42578125" style="63" customWidth="1"/>
    <col min="11" max="11" width="5" style="63" customWidth="1"/>
    <col min="12" max="216" width="11.42578125" style="63" customWidth="1"/>
  </cols>
  <sheetData>
    <row r="1" spans="1:11" ht="33" customHeight="1" x14ac:dyDescent="0.2">
      <c r="A1" s="566"/>
      <c r="B1" s="566"/>
      <c r="C1" s="566"/>
      <c r="D1" s="566"/>
      <c r="E1" s="566"/>
      <c r="F1" s="566"/>
      <c r="G1" s="566"/>
      <c r="H1" s="566"/>
      <c r="I1" s="566"/>
      <c r="J1" s="566"/>
      <c r="K1" s="64"/>
    </row>
    <row r="2" spans="1:11" ht="15.6" customHeight="1" x14ac:dyDescent="0.2">
      <c r="K2" s="64"/>
    </row>
    <row r="3" spans="1:11" ht="15.6" customHeight="1" x14ac:dyDescent="0.2">
      <c r="K3" s="64"/>
    </row>
    <row r="4" spans="1:11" ht="15.6" customHeight="1" x14ac:dyDescent="0.2">
      <c r="K4" s="64"/>
    </row>
    <row r="5" spans="1:11" ht="20.100000000000001" customHeight="1" x14ac:dyDescent="0.2">
      <c r="A5" s="606" t="s">
        <v>63</v>
      </c>
      <c r="B5" s="608" t="s">
        <v>64</v>
      </c>
      <c r="C5" s="608"/>
      <c r="D5" s="608"/>
      <c r="E5" s="606" t="s">
        <v>65</v>
      </c>
      <c r="F5" s="606"/>
      <c r="G5" s="606"/>
      <c r="H5" s="608" t="s">
        <v>66</v>
      </c>
      <c r="I5" s="608"/>
      <c r="J5" s="608"/>
      <c r="K5" s="83"/>
    </row>
    <row r="6" spans="1:11" ht="20.100000000000001" customHeight="1" x14ac:dyDescent="0.2">
      <c r="A6" s="606"/>
      <c r="B6" s="486" t="s">
        <v>2</v>
      </c>
      <c r="C6" s="486" t="s">
        <v>4</v>
      </c>
      <c r="D6" s="486" t="s">
        <v>67</v>
      </c>
      <c r="E6" s="486" t="s">
        <v>2</v>
      </c>
      <c r="F6" s="486" t="s">
        <v>4</v>
      </c>
      <c r="G6" s="486" t="s">
        <v>67</v>
      </c>
      <c r="H6" s="486" t="s">
        <v>2</v>
      </c>
      <c r="I6" s="486" t="s">
        <v>4</v>
      </c>
      <c r="J6" s="486" t="s">
        <v>67</v>
      </c>
      <c r="K6" s="65"/>
    </row>
    <row r="7" spans="1:11" ht="20.100000000000001" customHeight="1" x14ac:dyDescent="0.2">
      <c r="A7" s="607"/>
      <c r="B7" s="487" t="s">
        <v>68</v>
      </c>
      <c r="C7" s="488" t="s">
        <v>69</v>
      </c>
      <c r="D7" s="489" t="s">
        <v>70</v>
      </c>
      <c r="E7" s="489" t="s">
        <v>71</v>
      </c>
      <c r="F7" s="488" t="s">
        <v>72</v>
      </c>
      <c r="G7" s="490" t="s">
        <v>73</v>
      </c>
      <c r="H7" s="489" t="s">
        <v>74</v>
      </c>
      <c r="I7" s="488" t="s">
        <v>75</v>
      </c>
      <c r="J7" s="489" t="s">
        <v>76</v>
      </c>
      <c r="K7" s="65"/>
    </row>
    <row r="8" spans="1:11" ht="15.6" customHeight="1" x14ac:dyDescent="0.2">
      <c r="A8" s="332" t="s">
        <v>77</v>
      </c>
      <c r="B8" s="333">
        <v>2333.1</v>
      </c>
      <c r="C8" s="333">
        <v>2571</v>
      </c>
      <c r="D8" s="333">
        <v>10.199999999999999</v>
      </c>
      <c r="E8" s="334">
        <v>3164.8814881488152</v>
      </c>
      <c r="F8" s="334">
        <v>3253.631738623104</v>
      </c>
      <c r="G8" s="333">
        <v>2.8</v>
      </c>
      <c r="H8" s="333">
        <v>7384</v>
      </c>
      <c r="I8" s="333">
        <v>8365</v>
      </c>
      <c r="J8" s="333">
        <v>13.3</v>
      </c>
      <c r="K8" s="199"/>
    </row>
    <row r="9" spans="1:11" ht="15.6" customHeight="1" x14ac:dyDescent="0.2">
      <c r="A9" s="500" t="s">
        <v>78</v>
      </c>
      <c r="B9" s="504">
        <v>70</v>
      </c>
      <c r="C9" s="504">
        <v>95</v>
      </c>
      <c r="D9" s="505">
        <v>35.700000000000003</v>
      </c>
      <c r="E9" s="506">
        <v>3000</v>
      </c>
      <c r="F9" s="506">
        <v>3000</v>
      </c>
      <c r="G9" s="505">
        <v>0</v>
      </c>
      <c r="H9" s="504">
        <v>210</v>
      </c>
      <c r="I9" s="504">
        <v>285</v>
      </c>
      <c r="J9" s="504">
        <v>35.700000000000003</v>
      </c>
      <c r="K9" s="97"/>
    </row>
    <row r="10" spans="1:11" ht="15.6" customHeight="1" x14ac:dyDescent="0.2">
      <c r="A10" s="500" t="s">
        <v>79</v>
      </c>
      <c r="B10" s="504">
        <v>396.5</v>
      </c>
      <c r="C10" s="504">
        <v>491.7</v>
      </c>
      <c r="D10" s="505">
        <v>24</v>
      </c>
      <c r="E10" s="506">
        <v>3468</v>
      </c>
      <c r="F10" s="506">
        <v>3394</v>
      </c>
      <c r="G10" s="505">
        <v>-2.1</v>
      </c>
      <c r="H10" s="504">
        <v>1375.1</v>
      </c>
      <c r="I10" s="504">
        <v>1668.8</v>
      </c>
      <c r="J10" s="504">
        <v>21.4</v>
      </c>
      <c r="K10" s="90"/>
    </row>
    <row r="11" spans="1:11" ht="15.6" customHeight="1" x14ac:dyDescent="0.2">
      <c r="A11" s="500" t="s">
        <v>80</v>
      </c>
      <c r="B11" s="504">
        <v>6.1</v>
      </c>
      <c r="C11" s="504">
        <v>6.1</v>
      </c>
      <c r="D11" s="505">
        <v>0</v>
      </c>
      <c r="E11" s="506">
        <v>2688</v>
      </c>
      <c r="F11" s="506">
        <v>3344</v>
      </c>
      <c r="G11" s="505">
        <v>24.4</v>
      </c>
      <c r="H11" s="504">
        <v>16.399999999999999</v>
      </c>
      <c r="I11" s="504">
        <v>20.399999999999999</v>
      </c>
      <c r="J11" s="504">
        <v>24.4</v>
      </c>
      <c r="K11" s="97"/>
    </row>
    <row r="12" spans="1:11" ht="15.6" customHeight="1" x14ac:dyDescent="0.2">
      <c r="A12" s="500" t="s">
        <v>81</v>
      </c>
      <c r="B12" s="504">
        <v>4.3</v>
      </c>
      <c r="C12" s="504">
        <v>4.5</v>
      </c>
      <c r="D12" s="505">
        <v>4.7</v>
      </c>
      <c r="E12" s="506">
        <v>3000</v>
      </c>
      <c r="F12" s="506">
        <v>3000</v>
      </c>
      <c r="G12" s="505">
        <v>0</v>
      </c>
      <c r="H12" s="504">
        <v>12.9</v>
      </c>
      <c r="I12" s="504">
        <v>13.5</v>
      </c>
      <c r="J12" s="504">
        <v>4.7</v>
      </c>
      <c r="K12" s="97"/>
    </row>
    <row r="13" spans="1:11" s="63" customFormat="1" ht="15.6" customHeight="1" x14ac:dyDescent="0.2">
      <c r="A13" s="500" t="s">
        <v>82</v>
      </c>
      <c r="B13" s="504">
        <v>5.3</v>
      </c>
      <c r="C13" s="504">
        <v>6.5</v>
      </c>
      <c r="D13" s="505">
        <v>0</v>
      </c>
      <c r="E13" s="506">
        <v>2420</v>
      </c>
      <c r="F13" s="506">
        <v>2650</v>
      </c>
      <c r="G13" s="505">
        <v>9.5</v>
      </c>
      <c r="H13" s="504">
        <v>12.8</v>
      </c>
      <c r="I13" s="504">
        <v>17.2</v>
      </c>
      <c r="J13" s="504">
        <v>34.4</v>
      </c>
      <c r="K13" s="200"/>
    </row>
    <row r="14" spans="1:11" ht="15.6" customHeight="1" x14ac:dyDescent="0.2">
      <c r="A14" s="500" t="s">
        <v>83</v>
      </c>
      <c r="B14" s="504">
        <v>731.9</v>
      </c>
      <c r="C14" s="504">
        <v>829.2</v>
      </c>
      <c r="D14" s="505">
        <v>13.3</v>
      </c>
      <c r="E14" s="506">
        <v>3048</v>
      </c>
      <c r="F14" s="506">
        <v>3015</v>
      </c>
      <c r="G14" s="505">
        <v>-1.1000000000000001</v>
      </c>
      <c r="H14" s="504">
        <v>2230.8000000000002</v>
      </c>
      <c r="I14" s="504">
        <v>2500</v>
      </c>
      <c r="J14" s="504">
        <v>12.1</v>
      </c>
      <c r="K14" s="200"/>
    </row>
    <row r="15" spans="1:11" ht="15.6" customHeight="1" x14ac:dyDescent="0.2">
      <c r="A15" s="500" t="s">
        <v>84</v>
      </c>
      <c r="B15" s="504">
        <v>1119</v>
      </c>
      <c r="C15" s="504">
        <v>1138</v>
      </c>
      <c r="D15" s="505">
        <v>1.7</v>
      </c>
      <c r="E15" s="506">
        <v>3151</v>
      </c>
      <c r="F15" s="506">
        <v>3392</v>
      </c>
      <c r="G15" s="505">
        <v>7.6</v>
      </c>
      <c r="H15" s="504">
        <v>3526</v>
      </c>
      <c r="I15" s="504">
        <v>3860.1</v>
      </c>
      <c r="J15" s="504">
        <v>9.5</v>
      </c>
      <c r="K15" s="196"/>
    </row>
    <row r="16" spans="1:11" ht="15.6" customHeight="1" x14ac:dyDescent="0.2">
      <c r="A16" s="332" t="s">
        <v>85</v>
      </c>
      <c r="B16" s="333">
        <v>3544.3</v>
      </c>
      <c r="C16" s="333">
        <v>3868</v>
      </c>
      <c r="D16" s="333">
        <v>9.1</v>
      </c>
      <c r="E16" s="334">
        <v>3626.15588409559</v>
      </c>
      <c r="F16" s="334">
        <v>3642.2765253360913</v>
      </c>
      <c r="G16" s="333">
        <v>0.4</v>
      </c>
      <c r="H16" s="333">
        <v>12852.2</v>
      </c>
      <c r="I16" s="333">
        <v>14088.3</v>
      </c>
      <c r="J16" s="333">
        <v>9.6</v>
      </c>
      <c r="K16" s="200"/>
    </row>
    <row r="17" spans="1:11" ht="15.6" customHeight="1" x14ac:dyDescent="0.2">
      <c r="A17" s="500" t="s">
        <v>86</v>
      </c>
      <c r="B17" s="504">
        <v>1005.7</v>
      </c>
      <c r="C17" s="504">
        <v>1192.8</v>
      </c>
      <c r="D17" s="505">
        <v>18.600000000000001</v>
      </c>
      <c r="E17" s="506">
        <v>3267</v>
      </c>
      <c r="F17" s="506">
        <v>3331</v>
      </c>
      <c r="G17" s="505">
        <v>2</v>
      </c>
      <c r="H17" s="504">
        <v>3285.6</v>
      </c>
      <c r="I17" s="504">
        <v>3973.2</v>
      </c>
      <c r="J17" s="326">
        <v>20.9</v>
      </c>
      <c r="K17" s="200"/>
    </row>
    <row r="18" spans="1:11" ht="15.6" customHeight="1" x14ac:dyDescent="0.2">
      <c r="A18" s="500" t="s">
        <v>87</v>
      </c>
      <c r="B18" s="504">
        <v>834.8</v>
      </c>
      <c r="C18" s="504">
        <v>893.2</v>
      </c>
      <c r="D18" s="505">
        <v>7</v>
      </c>
      <c r="E18" s="506">
        <v>3258</v>
      </c>
      <c r="F18" s="506">
        <v>3543</v>
      </c>
      <c r="G18" s="505">
        <v>8.6999999999999993</v>
      </c>
      <c r="H18" s="504">
        <v>2719.8</v>
      </c>
      <c r="I18" s="504">
        <v>3164.6</v>
      </c>
      <c r="J18" s="326">
        <v>16.399999999999999</v>
      </c>
      <c r="K18" s="200"/>
    </row>
    <row r="19" spans="1:11" ht="15.6" hidden="1" customHeight="1" x14ac:dyDescent="0.2">
      <c r="A19" s="500" t="s">
        <v>88</v>
      </c>
      <c r="B19" s="504">
        <v>0</v>
      </c>
      <c r="C19" s="504">
        <v>0</v>
      </c>
      <c r="D19" s="505">
        <v>0</v>
      </c>
      <c r="E19" s="506"/>
      <c r="F19" s="506"/>
      <c r="G19" s="505">
        <v>0</v>
      </c>
      <c r="H19" s="504">
        <v>0</v>
      </c>
      <c r="I19" s="504">
        <v>0</v>
      </c>
      <c r="J19" s="326">
        <v>0</v>
      </c>
      <c r="K19" s="97"/>
    </row>
    <row r="20" spans="1:11" ht="15.6" hidden="1" customHeight="1" x14ac:dyDescent="0.2">
      <c r="A20" s="500" t="s">
        <v>89</v>
      </c>
      <c r="B20" s="504">
        <v>0</v>
      </c>
      <c r="C20" s="504">
        <v>0</v>
      </c>
      <c r="D20" s="505">
        <v>0</v>
      </c>
      <c r="E20" s="506"/>
      <c r="F20" s="506"/>
      <c r="G20" s="505">
        <v>0</v>
      </c>
      <c r="H20" s="504">
        <v>0</v>
      </c>
      <c r="I20" s="504">
        <v>0</v>
      </c>
      <c r="J20" s="326">
        <v>0</v>
      </c>
      <c r="K20" s="200"/>
    </row>
    <row r="21" spans="1:11" ht="15.6" hidden="1" customHeight="1" x14ac:dyDescent="0.2">
      <c r="A21" s="500" t="s">
        <v>90</v>
      </c>
      <c r="B21" s="504">
        <v>0</v>
      </c>
      <c r="C21" s="504">
        <v>0</v>
      </c>
      <c r="D21" s="505">
        <v>0</v>
      </c>
      <c r="E21" s="506"/>
      <c r="F21" s="506"/>
      <c r="G21" s="505">
        <v>0</v>
      </c>
      <c r="H21" s="504">
        <v>0</v>
      </c>
      <c r="I21" s="504">
        <v>0</v>
      </c>
      <c r="J21" s="326">
        <v>0</v>
      </c>
      <c r="K21" s="200"/>
    </row>
    <row r="22" spans="1:11" ht="15.6" hidden="1" customHeight="1" x14ac:dyDescent="0.2">
      <c r="A22" s="500" t="s">
        <v>91</v>
      </c>
      <c r="B22" s="504">
        <v>0</v>
      </c>
      <c r="C22" s="504">
        <v>0</v>
      </c>
      <c r="D22" s="505">
        <v>0</v>
      </c>
      <c r="E22" s="506"/>
      <c r="F22" s="506"/>
      <c r="G22" s="505">
        <v>0</v>
      </c>
      <c r="H22" s="504">
        <v>0</v>
      </c>
      <c r="I22" s="504">
        <v>0</v>
      </c>
      <c r="J22" s="326">
        <v>0</v>
      </c>
      <c r="K22" s="200"/>
    </row>
    <row r="23" spans="1:11" ht="15.6" customHeight="1" x14ac:dyDescent="0.2">
      <c r="A23" s="500" t="s">
        <v>92</v>
      </c>
      <c r="B23" s="504">
        <v>2.8</v>
      </c>
      <c r="C23" s="504">
        <v>2.8</v>
      </c>
      <c r="D23" s="505">
        <v>0</v>
      </c>
      <c r="E23" s="506">
        <v>3130</v>
      </c>
      <c r="F23" s="506">
        <v>3515</v>
      </c>
      <c r="G23" s="505">
        <v>12.3</v>
      </c>
      <c r="H23" s="504">
        <v>8.8000000000000007</v>
      </c>
      <c r="I23" s="504">
        <v>9.8000000000000007</v>
      </c>
      <c r="J23" s="326">
        <v>11.4</v>
      </c>
      <c r="K23" s="200"/>
    </row>
    <row r="24" spans="1:11" ht="15.6" hidden="1" customHeight="1" x14ac:dyDescent="0.2">
      <c r="A24" s="500" t="s">
        <v>93</v>
      </c>
      <c r="B24" s="504">
        <v>0</v>
      </c>
      <c r="C24" s="504">
        <v>0</v>
      </c>
      <c r="D24" s="505">
        <v>0</v>
      </c>
      <c r="E24" s="506"/>
      <c r="F24" s="506"/>
      <c r="G24" s="505" t="s">
        <v>61</v>
      </c>
      <c r="H24" s="504">
        <v>0</v>
      </c>
      <c r="I24" s="504">
        <v>0</v>
      </c>
      <c r="J24" s="326">
        <v>0</v>
      </c>
      <c r="K24" s="200"/>
    </row>
    <row r="25" spans="1:11" ht="15.6" customHeight="1" x14ac:dyDescent="0.2">
      <c r="A25" s="500" t="s">
        <v>94</v>
      </c>
      <c r="B25" s="504">
        <v>1701</v>
      </c>
      <c r="C25" s="504">
        <v>1779.2</v>
      </c>
      <c r="D25" s="505">
        <v>4.5999999999999996</v>
      </c>
      <c r="E25" s="506">
        <v>4020</v>
      </c>
      <c r="F25" s="506">
        <v>3901</v>
      </c>
      <c r="G25" s="505">
        <v>-3</v>
      </c>
      <c r="H25" s="504">
        <v>6838</v>
      </c>
      <c r="I25" s="504">
        <v>6940.7</v>
      </c>
      <c r="J25" s="326">
        <v>1.5</v>
      </c>
      <c r="K25" s="97"/>
    </row>
    <row r="26" spans="1:11" ht="15.6" customHeight="1" x14ac:dyDescent="0.2">
      <c r="A26" s="332" t="s">
        <v>95</v>
      </c>
      <c r="B26" s="333">
        <v>17881.600000000002</v>
      </c>
      <c r="C26" s="333">
        <v>18558.8</v>
      </c>
      <c r="D26" s="333">
        <v>3.8</v>
      </c>
      <c r="E26" s="334">
        <v>3554.7254887705794</v>
      </c>
      <c r="F26" s="334">
        <v>3552.1853568118627</v>
      </c>
      <c r="G26" s="333">
        <v>-0.1</v>
      </c>
      <c r="H26" s="333">
        <v>63564.200000000004</v>
      </c>
      <c r="I26" s="333">
        <v>65924.3</v>
      </c>
      <c r="J26" s="333">
        <v>3.7</v>
      </c>
      <c r="K26" s="199"/>
    </row>
    <row r="27" spans="1:11" ht="15.6" customHeight="1" x14ac:dyDescent="0.2">
      <c r="A27" s="500" t="s">
        <v>96</v>
      </c>
      <c r="B27" s="504">
        <v>10479.700000000001</v>
      </c>
      <c r="C27" s="504">
        <v>10909.4</v>
      </c>
      <c r="D27" s="505">
        <v>4.0999999999999996</v>
      </c>
      <c r="E27" s="506">
        <v>3485</v>
      </c>
      <c r="F27" s="506">
        <v>3735</v>
      </c>
      <c r="G27" s="505">
        <v>7.2</v>
      </c>
      <c r="H27" s="504">
        <v>36521.800000000003</v>
      </c>
      <c r="I27" s="504">
        <v>40746.6</v>
      </c>
      <c r="J27" s="326">
        <v>11.6</v>
      </c>
      <c r="K27" s="201"/>
    </row>
    <row r="28" spans="1:11" ht="15" customHeight="1" x14ac:dyDescent="0.2">
      <c r="A28" s="500" t="s">
        <v>97</v>
      </c>
      <c r="B28" s="504">
        <v>3360</v>
      </c>
      <c r="C28" s="504">
        <v>3514.6</v>
      </c>
      <c r="D28" s="505">
        <v>4.5999999999999996</v>
      </c>
      <c r="E28" s="506">
        <v>3630</v>
      </c>
      <c r="F28" s="506">
        <v>2513</v>
      </c>
      <c r="G28" s="505">
        <v>-30.8</v>
      </c>
      <c r="H28" s="504">
        <v>12196.8</v>
      </c>
      <c r="I28" s="504">
        <v>8832.2000000000007</v>
      </c>
      <c r="J28" s="326">
        <v>-27.6</v>
      </c>
      <c r="K28" s="201"/>
    </row>
    <row r="29" spans="1:11" ht="15.6" customHeight="1" x14ac:dyDescent="0.2">
      <c r="A29" s="500" t="s">
        <v>98</v>
      </c>
      <c r="B29" s="504">
        <v>3963.4</v>
      </c>
      <c r="C29" s="504">
        <v>4050.6</v>
      </c>
      <c r="D29" s="505">
        <v>2.2000000000000002</v>
      </c>
      <c r="E29" s="506">
        <v>3672</v>
      </c>
      <c r="F29" s="506">
        <v>3958</v>
      </c>
      <c r="G29" s="505">
        <v>7.8</v>
      </c>
      <c r="H29" s="504">
        <v>14553.6</v>
      </c>
      <c r="I29" s="504">
        <v>16032.3</v>
      </c>
      <c r="J29" s="399">
        <v>10.199999999999999</v>
      </c>
      <c r="K29" s="202"/>
    </row>
    <row r="30" spans="1:11" ht="15.6" customHeight="1" x14ac:dyDescent="0.2">
      <c r="A30" s="500" t="s">
        <v>99</v>
      </c>
      <c r="B30" s="504">
        <v>78.5</v>
      </c>
      <c r="C30" s="504">
        <v>84.2</v>
      </c>
      <c r="D30" s="505">
        <v>7.3</v>
      </c>
      <c r="E30" s="506">
        <v>3720</v>
      </c>
      <c r="F30" s="506">
        <v>3720</v>
      </c>
      <c r="G30" s="505">
        <v>0</v>
      </c>
      <c r="H30" s="504">
        <v>292</v>
      </c>
      <c r="I30" s="504">
        <v>313.2</v>
      </c>
      <c r="J30" s="399">
        <v>7.3</v>
      </c>
      <c r="K30" s="202"/>
    </row>
    <row r="31" spans="1:11" ht="15.6" customHeight="1" x14ac:dyDescent="0.2">
      <c r="A31" s="332" t="s">
        <v>100</v>
      </c>
      <c r="B31" s="333">
        <v>3061.3</v>
      </c>
      <c r="C31" s="333">
        <v>3198.4</v>
      </c>
      <c r="D31" s="333">
        <v>4.5</v>
      </c>
      <c r="E31" s="334">
        <v>3698.1387319112791</v>
      </c>
      <c r="F31" s="334">
        <v>3836.3607428714354</v>
      </c>
      <c r="G31" s="333">
        <v>3.7</v>
      </c>
      <c r="H31" s="333">
        <v>11321.099999999999</v>
      </c>
      <c r="I31" s="333">
        <v>12270.2</v>
      </c>
      <c r="J31" s="333">
        <v>8.4</v>
      </c>
      <c r="K31" s="199"/>
    </row>
    <row r="32" spans="1:11" ht="15.6" customHeight="1" x14ac:dyDescent="0.2">
      <c r="A32" s="500" t="s">
        <v>101</v>
      </c>
      <c r="B32" s="504">
        <v>1899.3</v>
      </c>
      <c r="C32" s="504">
        <v>1982.9</v>
      </c>
      <c r="D32" s="505">
        <v>4.4000000000000004</v>
      </c>
      <c r="E32" s="506">
        <v>3697</v>
      </c>
      <c r="F32" s="506">
        <v>3828</v>
      </c>
      <c r="G32" s="505">
        <v>3.5</v>
      </c>
      <c r="H32" s="504">
        <v>7021.7</v>
      </c>
      <c r="I32" s="504">
        <v>7590.5</v>
      </c>
      <c r="J32" s="504">
        <v>8.1</v>
      </c>
    </row>
    <row r="33" spans="1:11" ht="15.6" hidden="1" customHeight="1" x14ac:dyDescent="0.2">
      <c r="A33" s="500" t="s">
        <v>102</v>
      </c>
      <c r="B33" s="504">
        <v>0</v>
      </c>
      <c r="C33" s="504">
        <v>0</v>
      </c>
      <c r="D33" s="505">
        <v>0</v>
      </c>
      <c r="E33" s="506"/>
      <c r="F33" s="506"/>
      <c r="G33" s="505">
        <v>0</v>
      </c>
      <c r="H33" s="504">
        <v>0</v>
      </c>
      <c r="I33" s="504">
        <v>0</v>
      </c>
      <c r="J33" s="504">
        <v>0</v>
      </c>
      <c r="K33" s="201"/>
    </row>
    <row r="34" spans="1:11" ht="15.6" hidden="1" customHeight="1" x14ac:dyDescent="0.2">
      <c r="A34" s="500" t="s">
        <v>103</v>
      </c>
      <c r="B34" s="504">
        <v>0</v>
      </c>
      <c r="C34" s="504">
        <v>0</v>
      </c>
      <c r="D34" s="505">
        <v>0</v>
      </c>
      <c r="E34" s="506"/>
      <c r="F34" s="506"/>
      <c r="G34" s="505">
        <v>0</v>
      </c>
      <c r="H34" s="504">
        <v>0</v>
      </c>
      <c r="I34" s="504">
        <v>0</v>
      </c>
      <c r="J34" s="504">
        <v>0</v>
      </c>
      <c r="K34" s="201"/>
    </row>
    <row r="35" spans="1:11" ht="15.6" customHeight="1" x14ac:dyDescent="0.2">
      <c r="A35" s="500" t="s">
        <v>104</v>
      </c>
      <c r="B35" s="504">
        <v>1162</v>
      </c>
      <c r="C35" s="504">
        <v>1215.5</v>
      </c>
      <c r="D35" s="505">
        <v>4.5999999999999996</v>
      </c>
      <c r="E35" s="506">
        <v>3700</v>
      </c>
      <c r="F35" s="506">
        <v>3850</v>
      </c>
      <c r="G35" s="505">
        <v>4.0999999999999996</v>
      </c>
      <c r="H35" s="504">
        <v>4299.3999999999996</v>
      </c>
      <c r="I35" s="504">
        <v>4679.7</v>
      </c>
      <c r="J35" s="504">
        <v>8.8000000000000007</v>
      </c>
      <c r="K35" s="202"/>
    </row>
    <row r="36" spans="1:11" ht="15.6" customHeight="1" x14ac:dyDescent="0.2">
      <c r="A36" s="332" t="s">
        <v>105</v>
      </c>
      <c r="B36" s="333">
        <v>12375.3</v>
      </c>
      <c r="C36" s="333">
        <v>12754.400000000001</v>
      </c>
      <c r="D36" s="333">
        <v>3.1</v>
      </c>
      <c r="E36" s="334">
        <v>3477.2145402535693</v>
      </c>
      <c r="F36" s="334">
        <v>1834.6630182525244</v>
      </c>
      <c r="G36" s="333">
        <v>-47.2</v>
      </c>
      <c r="H36" s="333">
        <v>43031.5</v>
      </c>
      <c r="I36" s="333">
        <v>23400</v>
      </c>
      <c r="J36" s="333">
        <v>-45.6</v>
      </c>
      <c r="K36" s="199"/>
    </row>
    <row r="37" spans="1:11" ht="15.6" customHeight="1" x14ac:dyDescent="0.2">
      <c r="A37" s="500" t="s">
        <v>106</v>
      </c>
      <c r="B37" s="504">
        <v>5623.8</v>
      </c>
      <c r="C37" s="504">
        <v>5668.8</v>
      </c>
      <c r="D37" s="505">
        <v>0.8</v>
      </c>
      <c r="E37" s="506">
        <v>3535</v>
      </c>
      <c r="F37" s="506">
        <v>2161</v>
      </c>
      <c r="G37" s="505">
        <v>-38.9</v>
      </c>
      <c r="H37" s="504">
        <v>19880.099999999999</v>
      </c>
      <c r="I37" s="504">
        <v>12250.3</v>
      </c>
      <c r="J37" s="504">
        <v>-38.4</v>
      </c>
      <c r="K37" s="202"/>
    </row>
    <row r="38" spans="1:11" ht="15.6" customHeight="1" x14ac:dyDescent="0.2">
      <c r="A38" s="500" t="s">
        <v>107</v>
      </c>
      <c r="B38" s="504">
        <v>696.3</v>
      </c>
      <c r="C38" s="504">
        <v>727.6</v>
      </c>
      <c r="D38" s="505">
        <v>4.5</v>
      </c>
      <c r="E38" s="506">
        <v>3395</v>
      </c>
      <c r="F38" s="506">
        <v>2802</v>
      </c>
      <c r="G38" s="505">
        <v>-17.5</v>
      </c>
      <c r="H38" s="504">
        <v>2363.9</v>
      </c>
      <c r="I38" s="504">
        <v>2038.7</v>
      </c>
      <c r="J38" s="504">
        <v>-13.8</v>
      </c>
      <c r="K38" s="90"/>
    </row>
    <row r="39" spans="1:11" ht="15.6" customHeight="1" x14ac:dyDescent="0.2">
      <c r="A39" s="500" t="s">
        <v>108</v>
      </c>
      <c r="B39" s="504">
        <v>6055.2</v>
      </c>
      <c r="C39" s="504">
        <v>6358</v>
      </c>
      <c r="D39" s="505">
        <v>5</v>
      </c>
      <c r="E39" s="506">
        <v>3433</v>
      </c>
      <c r="F39" s="506">
        <v>1433</v>
      </c>
      <c r="G39" s="505">
        <v>-58.3</v>
      </c>
      <c r="H39" s="504">
        <v>20787.5</v>
      </c>
      <c r="I39" s="504">
        <v>9111</v>
      </c>
      <c r="J39" s="504">
        <v>-56.2</v>
      </c>
      <c r="K39" s="201"/>
    </row>
    <row r="40" spans="1:11" ht="15.6" customHeight="1" x14ac:dyDescent="0.2">
      <c r="A40" s="332" t="s">
        <v>109</v>
      </c>
      <c r="B40" s="333">
        <v>5877.4</v>
      </c>
      <c r="C40" s="333">
        <v>6439</v>
      </c>
      <c r="D40" s="333">
        <v>9.6</v>
      </c>
      <c r="E40" s="334">
        <v>3443.0478272705623</v>
      </c>
      <c r="F40" s="334">
        <v>3487.0962571827927</v>
      </c>
      <c r="G40" s="333">
        <v>1.3</v>
      </c>
      <c r="H40" s="333">
        <v>20236.2</v>
      </c>
      <c r="I40" s="333">
        <v>22453.3</v>
      </c>
      <c r="J40" s="333">
        <v>11</v>
      </c>
      <c r="K40" s="199"/>
    </row>
    <row r="41" spans="1:11" ht="15.6" customHeight="1" x14ac:dyDescent="0.2">
      <c r="A41" s="384" t="s">
        <v>110</v>
      </c>
      <c r="B41" s="391">
        <v>33318.199999999997</v>
      </c>
      <c r="C41" s="391">
        <v>34511.600000000006</v>
      </c>
      <c r="D41" s="391">
        <v>3.6</v>
      </c>
      <c r="E41" s="392">
        <v>3539.1126921622417</v>
      </c>
      <c r="F41" s="392">
        <v>2943.7794770453988</v>
      </c>
      <c r="G41" s="391">
        <v>-16.8</v>
      </c>
      <c r="H41" s="391">
        <v>117916.8</v>
      </c>
      <c r="I41" s="391">
        <v>101594.5</v>
      </c>
      <c r="J41" s="391">
        <v>-13.8</v>
      </c>
      <c r="K41" s="199"/>
    </row>
    <row r="42" spans="1:11" ht="15.6" customHeight="1" x14ac:dyDescent="0.2">
      <c r="A42" s="388" t="s">
        <v>56</v>
      </c>
      <c r="B42" s="389">
        <v>39195.599999999999</v>
      </c>
      <c r="C42" s="389">
        <v>40950.600000000006</v>
      </c>
      <c r="D42" s="389">
        <v>4.5</v>
      </c>
      <c r="E42" s="390">
        <v>3524.7077171927458</v>
      </c>
      <c r="F42" s="390">
        <v>3029.2096477218888</v>
      </c>
      <c r="G42" s="389">
        <v>-14.1</v>
      </c>
      <c r="H42" s="389">
        <v>138153</v>
      </c>
      <c r="I42" s="389">
        <v>124047.8</v>
      </c>
      <c r="J42" s="389">
        <v>-10.199999999999999</v>
      </c>
      <c r="K42" s="199"/>
    </row>
    <row r="43" spans="1:11" ht="15.6" customHeight="1" x14ac:dyDescent="0.2">
      <c r="A43" s="15" t="s">
        <v>6</v>
      </c>
      <c r="B43" s="203"/>
      <c r="C43" s="203"/>
      <c r="D43" s="203"/>
      <c r="E43" s="203"/>
      <c r="F43" s="203"/>
      <c r="G43" s="203"/>
      <c r="H43" s="203"/>
      <c r="I43" s="203"/>
      <c r="J43" s="203"/>
    </row>
    <row r="44" spans="1:11" ht="15.6" customHeight="1" x14ac:dyDescent="0.2">
      <c r="A44" s="15" t="s">
        <v>170</v>
      </c>
      <c r="B44" s="203"/>
      <c r="C44" s="203"/>
      <c r="D44" s="203"/>
      <c r="E44" s="203"/>
      <c r="F44" s="203"/>
      <c r="G44" s="203"/>
      <c r="H44" s="203"/>
      <c r="I44" s="203"/>
      <c r="J44" s="203"/>
    </row>
    <row r="45" spans="1:11" ht="20.100000000000001" customHeight="1" x14ac:dyDescent="0.2">
      <c r="B45" s="204"/>
      <c r="C45" s="122"/>
      <c r="D45" s="122"/>
      <c r="H45" s="69"/>
    </row>
    <row r="47" spans="1:11" ht="20.100000000000001" customHeight="1" x14ac:dyDescent="0.2">
      <c r="I47" s="70"/>
    </row>
  </sheetData>
  <mergeCells count="5">
    <mergeCell ref="A1:J1"/>
    <mergeCell ref="A5:A7"/>
    <mergeCell ref="B5:D5"/>
    <mergeCell ref="E5:G5"/>
    <mergeCell ref="H5:J5"/>
  </mergeCells>
  <printOptions gridLines="1" gridLinesSet="0"/>
  <pageMargins left="0.59027799999999997" right="0.39375000000000004" top="0.98402800000000012" bottom="0.98402800000000012" header="0.5" footer="0.5"/>
  <pageSetup paperSize="9" scale="84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P46"/>
  <sheetViews>
    <sheetView zoomScaleNormal="100" workbookViewId="0">
      <pane xSplit="1" ySplit="7" topLeftCell="B20" activePane="bottomRight" state="frozen"/>
      <selection activeCell="U24" sqref="U24"/>
      <selection pane="topRight" activeCell="U24" sqref="U24"/>
      <selection pane="bottomLeft" activeCell="U24" sqref="U24"/>
      <selection pane="bottomRight" activeCell="M31" sqref="M31"/>
    </sheetView>
  </sheetViews>
  <sheetFormatPr defaultColWidth="11.42578125" defaultRowHeight="20.100000000000001" customHeight="1" x14ac:dyDescent="0.2"/>
  <cols>
    <col min="1" max="1" width="19.140625" style="63" customWidth="1"/>
    <col min="2" max="3" width="11.28515625" style="63" customWidth="1"/>
    <col min="4" max="4" width="7.85546875" style="63" customWidth="1"/>
    <col min="5" max="6" width="11.28515625" style="63" customWidth="1"/>
    <col min="7" max="7" width="7.42578125" style="63" customWidth="1"/>
    <col min="8" max="9" width="11.28515625" style="63" customWidth="1"/>
    <col min="10" max="10" width="7.42578125" style="63" customWidth="1"/>
    <col min="11" max="11" width="9.42578125" style="63" customWidth="1"/>
    <col min="12" max="224" width="11.42578125" style="63" customWidth="1"/>
  </cols>
  <sheetData>
    <row r="1" spans="1:11" ht="29.25" customHeight="1" x14ac:dyDescent="0.2">
      <c r="A1" s="570"/>
      <c r="B1" s="570"/>
      <c r="C1" s="570"/>
      <c r="D1" s="570"/>
      <c r="E1" s="570"/>
      <c r="F1" s="570"/>
      <c r="G1" s="570"/>
      <c r="H1" s="570"/>
      <c r="I1" s="570"/>
      <c r="J1" s="570"/>
      <c r="K1" s="64"/>
    </row>
    <row r="2" spans="1:11" ht="15.6" customHeight="1" x14ac:dyDescent="0.2">
      <c r="A2" s="570"/>
      <c r="B2" s="570"/>
      <c r="C2" s="570"/>
      <c r="D2" s="570"/>
      <c r="E2" s="570"/>
      <c r="F2" s="570"/>
      <c r="G2" s="570"/>
      <c r="H2" s="570"/>
      <c r="I2" s="570"/>
      <c r="J2" s="570"/>
      <c r="K2" s="64"/>
    </row>
    <row r="3" spans="1:11" ht="15.6" customHeight="1" x14ac:dyDescent="0.2">
      <c r="A3" s="570"/>
      <c r="B3" s="570"/>
      <c r="C3" s="570"/>
      <c r="D3" s="570"/>
      <c r="E3" s="570"/>
      <c r="F3" s="570"/>
      <c r="G3" s="570"/>
      <c r="H3" s="570"/>
      <c r="I3" s="570"/>
      <c r="J3" s="570"/>
      <c r="K3" s="64"/>
    </row>
    <row r="4" spans="1:11" ht="15.6" customHeight="1" x14ac:dyDescent="0.2">
      <c r="A4" s="570"/>
      <c r="B4" s="570"/>
      <c r="C4" s="570"/>
      <c r="D4" s="570"/>
      <c r="E4" s="570"/>
      <c r="F4" s="570"/>
      <c r="G4" s="570"/>
      <c r="H4" s="570"/>
      <c r="I4" s="570"/>
      <c r="J4" s="570"/>
      <c r="K4" s="64"/>
    </row>
    <row r="5" spans="1:11" ht="20.100000000000001" customHeight="1" x14ac:dyDescent="0.2">
      <c r="A5" s="571" t="s">
        <v>63</v>
      </c>
      <c r="B5" s="573" t="s">
        <v>64</v>
      </c>
      <c r="C5" s="573"/>
      <c r="D5" s="573"/>
      <c r="E5" s="571" t="s">
        <v>65</v>
      </c>
      <c r="F5" s="571"/>
      <c r="G5" s="571"/>
      <c r="H5" s="573" t="s">
        <v>66</v>
      </c>
      <c r="I5" s="573"/>
      <c r="J5" s="573"/>
      <c r="K5" s="83"/>
    </row>
    <row r="6" spans="1:11" ht="20.100000000000001" customHeight="1" x14ac:dyDescent="0.2">
      <c r="A6" s="571"/>
      <c r="B6" s="369" t="s">
        <v>2</v>
      </c>
      <c r="C6" s="369" t="s">
        <v>4</v>
      </c>
      <c r="D6" s="369" t="s">
        <v>67</v>
      </c>
      <c r="E6" s="369" t="s">
        <v>2</v>
      </c>
      <c r="F6" s="369" t="s">
        <v>4</v>
      </c>
      <c r="G6" s="369" t="s">
        <v>67</v>
      </c>
      <c r="H6" s="369" t="s">
        <v>2</v>
      </c>
      <c r="I6" s="369" t="s">
        <v>4</v>
      </c>
      <c r="J6" s="369" t="s">
        <v>67</v>
      </c>
      <c r="K6" s="65"/>
    </row>
    <row r="7" spans="1:11" ht="20.100000000000001" customHeight="1" x14ac:dyDescent="0.2">
      <c r="A7" s="609"/>
      <c r="B7" s="491" t="s">
        <v>68</v>
      </c>
      <c r="C7" s="370" t="s">
        <v>69</v>
      </c>
      <c r="D7" s="371" t="s">
        <v>70</v>
      </c>
      <c r="E7" s="371" t="s">
        <v>71</v>
      </c>
      <c r="F7" s="372" t="s">
        <v>72</v>
      </c>
      <c r="G7" s="371" t="s">
        <v>73</v>
      </c>
      <c r="H7" s="372" t="s">
        <v>74</v>
      </c>
      <c r="I7" s="371" t="s">
        <v>75</v>
      </c>
      <c r="J7" s="372" t="s">
        <v>76</v>
      </c>
      <c r="K7" s="408"/>
    </row>
    <row r="8" spans="1:11" ht="15.6" customHeight="1" x14ac:dyDescent="0.2">
      <c r="A8" s="332" t="s">
        <v>77</v>
      </c>
      <c r="B8" s="352">
        <v>71.2</v>
      </c>
      <c r="C8" s="352">
        <v>67.3</v>
      </c>
      <c r="D8" s="352">
        <v>-5.5</v>
      </c>
      <c r="E8" s="353">
        <v>2308.5308988764045</v>
      </c>
      <c r="F8" s="353">
        <v>2202.6745913818722</v>
      </c>
      <c r="G8" s="352">
        <v>-4.5999999999999996</v>
      </c>
      <c r="H8" s="352">
        <v>164.3</v>
      </c>
      <c r="I8" s="352">
        <v>148.30000000000001</v>
      </c>
      <c r="J8" s="352">
        <v>-9.6999999999999993</v>
      </c>
      <c r="K8" s="139"/>
    </row>
    <row r="9" spans="1:11" ht="15.6" hidden="1" customHeight="1" x14ac:dyDescent="0.2">
      <c r="A9" s="325" t="s">
        <v>78</v>
      </c>
      <c r="B9" s="358">
        <v>0</v>
      </c>
      <c r="C9" s="358">
        <v>0</v>
      </c>
      <c r="D9" s="356">
        <v>0</v>
      </c>
      <c r="E9" s="357"/>
      <c r="F9" s="357"/>
      <c r="G9" s="356">
        <v>0</v>
      </c>
      <c r="H9" s="358">
        <v>0</v>
      </c>
      <c r="I9" s="358">
        <v>0</v>
      </c>
      <c r="J9" s="358">
        <v>0</v>
      </c>
      <c r="K9" s="139"/>
    </row>
    <row r="10" spans="1:11" ht="15.6" hidden="1" customHeight="1" x14ac:dyDescent="0.2">
      <c r="A10" s="325" t="s">
        <v>79</v>
      </c>
      <c r="B10" s="358">
        <v>0</v>
      </c>
      <c r="C10" s="358">
        <v>0</v>
      </c>
      <c r="D10" s="356">
        <v>0</v>
      </c>
      <c r="E10" s="357"/>
      <c r="F10" s="357"/>
      <c r="G10" s="356">
        <v>0</v>
      </c>
      <c r="H10" s="358">
        <v>0</v>
      </c>
      <c r="I10" s="358">
        <v>0</v>
      </c>
      <c r="J10" s="358">
        <v>0</v>
      </c>
      <c r="K10" s="139"/>
    </row>
    <row r="11" spans="1:11" ht="15.6" hidden="1" customHeight="1" x14ac:dyDescent="0.2">
      <c r="A11" s="325" t="s">
        <v>80</v>
      </c>
      <c r="B11" s="358">
        <v>0</v>
      </c>
      <c r="C11" s="358">
        <v>0</v>
      </c>
      <c r="D11" s="356">
        <v>0</v>
      </c>
      <c r="E11" s="357"/>
      <c r="F11" s="357"/>
      <c r="G11" s="356">
        <v>0</v>
      </c>
      <c r="H11" s="358">
        <v>0</v>
      </c>
      <c r="I11" s="358">
        <v>0</v>
      </c>
      <c r="J11" s="358">
        <v>0</v>
      </c>
      <c r="K11" s="139"/>
    </row>
    <row r="12" spans="1:11" ht="15.6" hidden="1" customHeight="1" x14ac:dyDescent="0.2">
      <c r="A12" s="325" t="s">
        <v>81</v>
      </c>
      <c r="B12" s="358">
        <v>0</v>
      </c>
      <c r="C12" s="358">
        <v>0</v>
      </c>
      <c r="D12" s="356">
        <v>0</v>
      </c>
      <c r="E12" s="357"/>
      <c r="F12" s="357"/>
      <c r="G12" s="356">
        <v>0</v>
      </c>
      <c r="H12" s="358">
        <v>0</v>
      </c>
      <c r="I12" s="358">
        <v>0</v>
      </c>
      <c r="J12" s="358">
        <v>0</v>
      </c>
      <c r="K12" s="139"/>
    </row>
    <row r="13" spans="1:11" ht="15.6" hidden="1" customHeight="1" x14ac:dyDescent="0.2">
      <c r="A13" s="325" t="s">
        <v>82</v>
      </c>
      <c r="B13" s="358">
        <v>0</v>
      </c>
      <c r="C13" s="358">
        <v>0</v>
      </c>
      <c r="D13" s="356">
        <v>0</v>
      </c>
      <c r="E13" s="357"/>
      <c r="F13" s="357"/>
      <c r="G13" s="356">
        <v>0</v>
      </c>
      <c r="H13" s="358">
        <v>0</v>
      </c>
      <c r="I13" s="358">
        <v>0</v>
      </c>
      <c r="J13" s="358">
        <v>0</v>
      </c>
      <c r="K13" s="139"/>
    </row>
    <row r="14" spans="1:11" ht="15.6" customHeight="1" x14ac:dyDescent="0.2">
      <c r="A14" s="500" t="s">
        <v>83</v>
      </c>
      <c r="B14" s="504">
        <v>20.6</v>
      </c>
      <c r="C14" s="504">
        <v>21.9</v>
      </c>
      <c r="D14" s="505">
        <v>6.3</v>
      </c>
      <c r="E14" s="506">
        <v>2666</v>
      </c>
      <c r="F14" s="506">
        <v>2656</v>
      </c>
      <c r="G14" s="505">
        <v>-0.4</v>
      </c>
      <c r="H14" s="504">
        <v>54.9</v>
      </c>
      <c r="I14" s="504">
        <v>58.2</v>
      </c>
      <c r="J14" s="504">
        <v>6</v>
      </c>
      <c r="K14" s="139"/>
    </row>
    <row r="15" spans="1:11" ht="15.6" customHeight="1" x14ac:dyDescent="0.2">
      <c r="A15" s="500" t="s">
        <v>84</v>
      </c>
      <c r="B15" s="504">
        <v>50.6</v>
      </c>
      <c r="C15" s="504">
        <v>45.4</v>
      </c>
      <c r="D15" s="505">
        <v>-10.3</v>
      </c>
      <c r="E15" s="506">
        <v>2163</v>
      </c>
      <c r="F15" s="506">
        <v>1984</v>
      </c>
      <c r="G15" s="505">
        <v>-8.3000000000000007</v>
      </c>
      <c r="H15" s="504">
        <v>109.4</v>
      </c>
      <c r="I15" s="504">
        <v>90.1</v>
      </c>
      <c r="J15" s="504">
        <v>-17.600000000000001</v>
      </c>
      <c r="K15" s="139"/>
    </row>
    <row r="16" spans="1:11" ht="15.6" customHeight="1" x14ac:dyDescent="0.2">
      <c r="A16" s="332" t="s">
        <v>85</v>
      </c>
      <c r="B16" s="352">
        <v>117.14</v>
      </c>
      <c r="C16" s="352">
        <v>200.6</v>
      </c>
      <c r="D16" s="352">
        <v>71.2</v>
      </c>
      <c r="E16" s="353">
        <v>1583.3054464743043</v>
      </c>
      <c r="F16" s="353">
        <v>1821.1724825523431</v>
      </c>
      <c r="G16" s="352">
        <v>15</v>
      </c>
      <c r="H16" s="352">
        <v>185.5</v>
      </c>
      <c r="I16" s="352">
        <v>365.3</v>
      </c>
      <c r="J16" s="352">
        <v>96.9</v>
      </c>
      <c r="K16" s="139"/>
    </row>
    <row r="17" spans="1:11" ht="15.6" customHeight="1" x14ac:dyDescent="0.2">
      <c r="A17" s="500" t="s">
        <v>86</v>
      </c>
      <c r="B17" s="504">
        <v>9.8000000000000007</v>
      </c>
      <c r="C17" s="504">
        <v>9.9</v>
      </c>
      <c r="D17" s="505">
        <v>1</v>
      </c>
      <c r="E17" s="506">
        <v>2247</v>
      </c>
      <c r="F17" s="506">
        <v>2296</v>
      </c>
      <c r="G17" s="505">
        <v>2.2000000000000002</v>
      </c>
      <c r="H17" s="504">
        <v>22</v>
      </c>
      <c r="I17" s="504">
        <v>22.7</v>
      </c>
      <c r="J17" s="504">
        <v>3.2</v>
      </c>
      <c r="K17" s="139"/>
    </row>
    <row r="18" spans="1:11" ht="15.6" customHeight="1" x14ac:dyDescent="0.2">
      <c r="A18" s="500" t="s">
        <v>87</v>
      </c>
      <c r="B18" s="504">
        <v>11.6</v>
      </c>
      <c r="C18" s="504">
        <v>25</v>
      </c>
      <c r="D18" s="505">
        <v>115.5</v>
      </c>
      <c r="E18" s="506">
        <v>1264</v>
      </c>
      <c r="F18" s="506">
        <v>1924</v>
      </c>
      <c r="G18" s="505">
        <v>52.2</v>
      </c>
      <c r="H18" s="504">
        <v>14.7</v>
      </c>
      <c r="I18" s="504">
        <v>48.1</v>
      </c>
      <c r="J18" s="504">
        <v>227.2</v>
      </c>
      <c r="K18" s="139"/>
    </row>
    <row r="19" spans="1:11" ht="15.6" hidden="1" customHeight="1" x14ac:dyDescent="0.2">
      <c r="A19" s="500" t="s">
        <v>88</v>
      </c>
      <c r="B19" s="504">
        <v>0</v>
      </c>
      <c r="C19" s="504">
        <v>0</v>
      </c>
      <c r="D19" s="505">
        <v>0</v>
      </c>
      <c r="E19" s="506"/>
      <c r="F19" s="506"/>
      <c r="G19" s="505">
        <v>0</v>
      </c>
      <c r="H19" s="504">
        <v>0</v>
      </c>
      <c r="I19" s="504">
        <v>0</v>
      </c>
      <c r="J19" s="504">
        <v>0</v>
      </c>
      <c r="K19" s="139"/>
    </row>
    <row r="20" spans="1:11" ht="15.6" customHeight="1" x14ac:dyDescent="0.2">
      <c r="A20" s="500" t="s">
        <v>89</v>
      </c>
      <c r="B20" s="504">
        <v>0.6</v>
      </c>
      <c r="C20" s="504">
        <v>0.7</v>
      </c>
      <c r="D20" s="505">
        <v>12.9</v>
      </c>
      <c r="E20" s="506">
        <v>859</v>
      </c>
      <c r="F20" s="506">
        <v>1374</v>
      </c>
      <c r="G20" s="505">
        <v>60</v>
      </c>
      <c r="H20" s="504">
        <v>0.5</v>
      </c>
      <c r="I20" s="504">
        <v>1</v>
      </c>
      <c r="J20" s="504">
        <v>100</v>
      </c>
      <c r="K20" s="139"/>
    </row>
    <row r="21" spans="1:11" ht="15.6" customHeight="1" x14ac:dyDescent="0.2">
      <c r="A21" s="500" t="s">
        <v>90</v>
      </c>
      <c r="B21" s="504">
        <v>0.14000000000000001</v>
      </c>
      <c r="C21" s="504">
        <v>0</v>
      </c>
      <c r="D21" s="505">
        <v>-100</v>
      </c>
      <c r="E21" s="506">
        <v>500</v>
      </c>
      <c r="F21" s="506">
        <v>0</v>
      </c>
      <c r="G21" s="505">
        <v>-100</v>
      </c>
      <c r="H21" s="504">
        <v>0.1</v>
      </c>
      <c r="I21" s="504">
        <v>0</v>
      </c>
      <c r="J21" s="504">
        <v>-100</v>
      </c>
      <c r="K21" s="120"/>
    </row>
    <row r="22" spans="1:11" ht="15.6" hidden="1" customHeight="1" x14ac:dyDescent="0.2">
      <c r="A22" s="500" t="s">
        <v>91</v>
      </c>
      <c r="B22" s="504">
        <v>0</v>
      </c>
      <c r="C22" s="504">
        <v>0</v>
      </c>
      <c r="D22" s="505">
        <v>0</v>
      </c>
      <c r="E22" s="506">
        <v>0</v>
      </c>
      <c r="F22" s="506">
        <v>0</v>
      </c>
      <c r="G22" s="505">
        <v>0</v>
      </c>
      <c r="H22" s="504">
        <v>0</v>
      </c>
      <c r="I22" s="504">
        <v>0</v>
      </c>
      <c r="J22" s="504">
        <v>0</v>
      </c>
      <c r="K22" s="139"/>
    </row>
    <row r="23" spans="1:11" ht="15.6" hidden="1" customHeight="1" x14ac:dyDescent="0.2">
      <c r="A23" s="500" t="s">
        <v>92</v>
      </c>
      <c r="B23" s="504">
        <v>0</v>
      </c>
      <c r="C23" s="504">
        <v>0</v>
      </c>
      <c r="D23" s="505">
        <v>0</v>
      </c>
      <c r="E23" s="506">
        <v>0</v>
      </c>
      <c r="F23" s="506">
        <v>0</v>
      </c>
      <c r="G23" s="505">
        <v>0</v>
      </c>
      <c r="H23" s="504">
        <v>0</v>
      </c>
      <c r="I23" s="504">
        <v>0</v>
      </c>
      <c r="J23" s="504">
        <v>0</v>
      </c>
      <c r="K23" s="139"/>
    </row>
    <row r="24" spans="1:11" ht="15.6" hidden="1" customHeight="1" x14ac:dyDescent="0.2">
      <c r="A24" s="500" t="s">
        <v>93</v>
      </c>
      <c r="B24" s="504">
        <v>0</v>
      </c>
      <c r="C24" s="504">
        <v>0</v>
      </c>
      <c r="D24" s="505">
        <v>0</v>
      </c>
      <c r="E24" s="506">
        <v>0</v>
      </c>
      <c r="F24" s="506">
        <v>0</v>
      </c>
      <c r="G24" s="505">
        <v>0</v>
      </c>
      <c r="H24" s="504">
        <v>0</v>
      </c>
      <c r="I24" s="504">
        <v>0</v>
      </c>
      <c r="J24" s="504">
        <v>0</v>
      </c>
      <c r="K24" s="139"/>
    </row>
    <row r="25" spans="1:11" ht="15.6" customHeight="1" x14ac:dyDescent="0.2">
      <c r="A25" s="500" t="s">
        <v>94</v>
      </c>
      <c r="B25" s="504">
        <v>95</v>
      </c>
      <c r="C25" s="504">
        <v>165</v>
      </c>
      <c r="D25" s="505">
        <v>73.7</v>
      </c>
      <c r="E25" s="506">
        <v>1560</v>
      </c>
      <c r="F25" s="506">
        <v>1779</v>
      </c>
      <c r="G25" s="505">
        <v>14</v>
      </c>
      <c r="H25" s="504">
        <v>148.19999999999999</v>
      </c>
      <c r="I25" s="504">
        <v>293.5</v>
      </c>
      <c r="J25" s="504">
        <v>98</v>
      </c>
      <c r="K25" s="261"/>
    </row>
    <row r="26" spans="1:11" ht="15.6" customHeight="1" x14ac:dyDescent="0.2">
      <c r="A26" s="332" t="s">
        <v>95</v>
      </c>
      <c r="B26" s="352">
        <v>464.5</v>
      </c>
      <c r="C26" s="352">
        <v>543.5</v>
      </c>
      <c r="D26" s="352">
        <v>17</v>
      </c>
      <c r="E26" s="353">
        <v>2463.5694294940795</v>
      </c>
      <c r="F26" s="353">
        <v>3196.1287948482059</v>
      </c>
      <c r="G26" s="352">
        <v>29.7</v>
      </c>
      <c r="H26" s="352">
        <v>1144.3999999999999</v>
      </c>
      <c r="I26" s="352">
        <v>1737</v>
      </c>
      <c r="J26" s="352">
        <v>51.8</v>
      </c>
    </row>
    <row r="27" spans="1:11" ht="15.6" customHeight="1" x14ac:dyDescent="0.2">
      <c r="A27" s="500" t="s">
        <v>96</v>
      </c>
      <c r="B27" s="504">
        <v>49.3</v>
      </c>
      <c r="C27" s="504">
        <v>63.8</v>
      </c>
      <c r="D27" s="505">
        <v>29.4</v>
      </c>
      <c r="E27" s="506">
        <v>2670</v>
      </c>
      <c r="F27" s="506">
        <v>2740</v>
      </c>
      <c r="G27" s="505">
        <v>2.6</v>
      </c>
      <c r="H27" s="504">
        <v>131.6</v>
      </c>
      <c r="I27" s="504">
        <v>174.8</v>
      </c>
      <c r="J27" s="504">
        <v>32.799999999999997</v>
      </c>
      <c r="K27" s="139"/>
    </row>
    <row r="28" spans="1:11" ht="15.6" customHeight="1" x14ac:dyDescent="0.2">
      <c r="A28" s="500" t="s">
        <v>97</v>
      </c>
      <c r="B28" s="504">
        <v>27.5</v>
      </c>
      <c r="C28" s="504">
        <v>86</v>
      </c>
      <c r="D28" s="505">
        <v>212.7</v>
      </c>
      <c r="E28" s="506">
        <v>2334</v>
      </c>
      <c r="F28" s="506">
        <v>3454</v>
      </c>
      <c r="G28" s="505">
        <v>48</v>
      </c>
      <c r="H28" s="504">
        <v>64.2</v>
      </c>
      <c r="I28" s="504">
        <v>297</v>
      </c>
      <c r="J28" s="504">
        <v>362.6</v>
      </c>
      <c r="K28" s="139"/>
    </row>
    <row r="29" spans="1:11" ht="15.6" customHeight="1" x14ac:dyDescent="0.2">
      <c r="A29" s="500" t="s">
        <v>98</v>
      </c>
      <c r="B29" s="504">
        <v>377.9</v>
      </c>
      <c r="C29" s="504">
        <v>384.7</v>
      </c>
      <c r="D29" s="505">
        <v>1.8</v>
      </c>
      <c r="E29" s="506">
        <v>2400</v>
      </c>
      <c r="F29" s="506">
        <v>3200</v>
      </c>
      <c r="G29" s="505">
        <v>33.299999999999997</v>
      </c>
      <c r="H29" s="504">
        <v>907</v>
      </c>
      <c r="I29" s="504">
        <v>1231</v>
      </c>
      <c r="J29" s="504">
        <v>35.700000000000003</v>
      </c>
      <c r="K29" s="139"/>
    </row>
    <row r="30" spans="1:11" ht="15.6" customHeight="1" x14ac:dyDescent="0.2">
      <c r="A30" s="500" t="s">
        <v>99</v>
      </c>
      <c r="B30" s="504">
        <v>9.8000000000000007</v>
      </c>
      <c r="C30" s="504">
        <v>9</v>
      </c>
      <c r="D30" s="505">
        <v>-8.1999999999999993</v>
      </c>
      <c r="E30" s="506">
        <v>4240</v>
      </c>
      <c r="F30" s="506">
        <v>3800</v>
      </c>
      <c r="G30" s="505">
        <v>-10.4</v>
      </c>
      <c r="H30" s="504">
        <v>41.6</v>
      </c>
      <c r="I30" s="504">
        <v>34.200000000000003</v>
      </c>
      <c r="J30" s="504">
        <v>-17.8</v>
      </c>
      <c r="K30" s="139"/>
    </row>
    <row r="31" spans="1:11" ht="15.6" customHeight="1" x14ac:dyDescent="0.2">
      <c r="A31" s="332" t="s">
        <v>100</v>
      </c>
      <c r="B31" s="352">
        <v>208.9</v>
      </c>
      <c r="C31" s="352">
        <v>245.9</v>
      </c>
      <c r="D31" s="352">
        <v>17.7</v>
      </c>
      <c r="E31" s="353">
        <v>2794.0354236476783</v>
      </c>
      <c r="F31" s="353">
        <v>3122.0976006506712</v>
      </c>
      <c r="G31" s="352">
        <v>11.7</v>
      </c>
      <c r="H31" s="352">
        <v>583.59999999999991</v>
      </c>
      <c r="I31" s="352">
        <v>767.7</v>
      </c>
      <c r="J31" s="352">
        <v>31.5</v>
      </c>
      <c r="K31" s="139"/>
    </row>
    <row r="32" spans="1:11" ht="15.6" customHeight="1" x14ac:dyDescent="0.2">
      <c r="A32" s="500" t="s">
        <v>101</v>
      </c>
      <c r="B32" s="504">
        <v>195.5</v>
      </c>
      <c r="C32" s="504">
        <v>230.9</v>
      </c>
      <c r="D32" s="505">
        <v>18.100000000000001</v>
      </c>
      <c r="E32" s="506">
        <v>2856</v>
      </c>
      <c r="F32" s="506">
        <v>3182</v>
      </c>
      <c r="G32" s="505">
        <v>11.4</v>
      </c>
      <c r="H32" s="504">
        <v>558.29999999999995</v>
      </c>
      <c r="I32" s="504">
        <v>734.7</v>
      </c>
      <c r="J32" s="504">
        <v>31.6</v>
      </c>
      <c r="K32" s="90"/>
    </row>
    <row r="33" spans="1:11" ht="15.6" hidden="1" customHeight="1" x14ac:dyDescent="0.2">
      <c r="A33" s="500" t="s">
        <v>102</v>
      </c>
      <c r="B33" s="504">
        <v>0</v>
      </c>
      <c r="C33" s="504">
        <v>0</v>
      </c>
      <c r="D33" s="505">
        <v>0</v>
      </c>
      <c r="E33" s="506">
        <v>0</v>
      </c>
      <c r="F33" s="506">
        <v>0</v>
      </c>
      <c r="G33" s="505">
        <v>0</v>
      </c>
      <c r="H33" s="504">
        <v>0</v>
      </c>
      <c r="I33" s="504">
        <v>0</v>
      </c>
      <c r="J33" s="504">
        <v>0</v>
      </c>
      <c r="K33" s="90"/>
    </row>
    <row r="34" spans="1:11" ht="15.6" hidden="1" customHeight="1" x14ac:dyDescent="0.2">
      <c r="A34" s="500" t="s">
        <v>103</v>
      </c>
      <c r="B34" s="504">
        <v>0</v>
      </c>
      <c r="C34" s="504">
        <v>0</v>
      </c>
      <c r="D34" s="505">
        <v>0</v>
      </c>
      <c r="E34" s="506">
        <v>0</v>
      </c>
      <c r="F34" s="506">
        <v>0</v>
      </c>
      <c r="G34" s="505">
        <v>0</v>
      </c>
      <c r="H34" s="504">
        <v>0</v>
      </c>
      <c r="I34" s="504">
        <v>0</v>
      </c>
      <c r="J34" s="504">
        <v>0</v>
      </c>
      <c r="K34" s="90"/>
    </row>
    <row r="35" spans="1:11" ht="15.6" customHeight="1" x14ac:dyDescent="0.2">
      <c r="A35" s="500" t="s">
        <v>104</v>
      </c>
      <c r="B35" s="504">
        <v>13.4</v>
      </c>
      <c r="C35" s="504">
        <v>15</v>
      </c>
      <c r="D35" s="505">
        <v>11.6</v>
      </c>
      <c r="E35" s="506">
        <v>1890</v>
      </c>
      <c r="F35" s="506">
        <v>2200</v>
      </c>
      <c r="G35" s="505">
        <v>16.399999999999999</v>
      </c>
      <c r="H35" s="504">
        <v>25.3</v>
      </c>
      <c r="I35" s="504">
        <v>33</v>
      </c>
      <c r="J35" s="504">
        <v>30.4</v>
      </c>
      <c r="K35" s="90"/>
    </row>
    <row r="36" spans="1:11" ht="15.6" customHeight="1" x14ac:dyDescent="0.2">
      <c r="A36" s="332" t="s">
        <v>105</v>
      </c>
      <c r="B36" s="352">
        <v>2.9</v>
      </c>
      <c r="C36" s="352">
        <v>0</v>
      </c>
      <c r="D36" s="352">
        <v>-100</v>
      </c>
      <c r="E36" s="353">
        <v>2190</v>
      </c>
      <c r="F36" s="353">
        <v>0</v>
      </c>
      <c r="G36" s="352">
        <v>-100</v>
      </c>
      <c r="H36" s="352">
        <v>6.4</v>
      </c>
      <c r="I36" s="352">
        <v>0</v>
      </c>
      <c r="J36" s="352">
        <v>-100</v>
      </c>
      <c r="K36" s="90"/>
    </row>
    <row r="37" spans="1:11" ht="15.6" hidden="1" customHeight="1" x14ac:dyDescent="0.2">
      <c r="A37" s="359" t="s">
        <v>106</v>
      </c>
      <c r="B37" s="358">
        <v>0</v>
      </c>
      <c r="C37" s="358">
        <v>0</v>
      </c>
      <c r="D37" s="356">
        <v>0</v>
      </c>
      <c r="E37" s="357">
        <v>0</v>
      </c>
      <c r="F37" s="357">
        <v>0</v>
      </c>
      <c r="G37" s="356">
        <v>0</v>
      </c>
      <c r="H37" s="358">
        <v>0</v>
      </c>
      <c r="I37" s="358">
        <v>0</v>
      </c>
      <c r="J37" s="358">
        <v>0</v>
      </c>
      <c r="K37" s="90"/>
    </row>
    <row r="38" spans="1:11" ht="15.6" hidden="1" customHeight="1" x14ac:dyDescent="0.2">
      <c r="A38" s="359" t="s">
        <v>107</v>
      </c>
      <c r="B38" s="358">
        <v>0</v>
      </c>
      <c r="C38" s="358">
        <v>0</v>
      </c>
      <c r="D38" s="356">
        <v>0</v>
      </c>
      <c r="E38" s="357">
        <v>0</v>
      </c>
      <c r="F38" s="357">
        <v>0</v>
      </c>
      <c r="G38" s="356">
        <v>0</v>
      </c>
      <c r="H38" s="358">
        <v>0</v>
      </c>
      <c r="I38" s="358">
        <v>0</v>
      </c>
      <c r="J38" s="358">
        <v>0</v>
      </c>
      <c r="K38" s="90"/>
    </row>
    <row r="39" spans="1:11" ht="15.6" customHeight="1" x14ac:dyDescent="0.2">
      <c r="A39" s="500" t="s">
        <v>108</v>
      </c>
      <c r="B39" s="504">
        <v>2.9</v>
      </c>
      <c r="C39" s="504">
        <v>0</v>
      </c>
      <c r="D39" s="505">
        <v>-100</v>
      </c>
      <c r="E39" s="506">
        <v>2190</v>
      </c>
      <c r="F39" s="506">
        <v>0</v>
      </c>
      <c r="G39" s="505">
        <v>-100</v>
      </c>
      <c r="H39" s="504">
        <v>6.4</v>
      </c>
      <c r="I39" s="504">
        <v>0</v>
      </c>
      <c r="J39" s="504">
        <v>-100</v>
      </c>
      <c r="K39" s="90"/>
    </row>
    <row r="40" spans="1:11" ht="15.6" customHeight="1" x14ac:dyDescent="0.2">
      <c r="A40" s="332" t="s">
        <v>109</v>
      </c>
      <c r="B40" s="352">
        <v>188.34</v>
      </c>
      <c r="C40" s="352">
        <v>267.89999999999998</v>
      </c>
      <c r="D40" s="352">
        <v>42.2</v>
      </c>
      <c r="E40" s="353">
        <v>1857.4694701072531</v>
      </c>
      <c r="F40" s="353">
        <v>1917.0108249346774</v>
      </c>
      <c r="G40" s="352">
        <v>3.2</v>
      </c>
      <c r="H40" s="352">
        <v>349.8</v>
      </c>
      <c r="I40" s="352">
        <v>513.6</v>
      </c>
      <c r="J40" s="352">
        <v>46.8</v>
      </c>
      <c r="K40" s="90"/>
    </row>
    <row r="41" spans="1:11" ht="15.6" customHeight="1" x14ac:dyDescent="0.2">
      <c r="A41" s="332" t="s">
        <v>110</v>
      </c>
      <c r="B41" s="352">
        <v>676.3</v>
      </c>
      <c r="C41" s="352">
        <v>789.4</v>
      </c>
      <c r="D41" s="352">
        <v>16.7</v>
      </c>
      <c r="E41" s="353">
        <v>2564.4728670708269</v>
      </c>
      <c r="F41" s="353">
        <v>3173.0678996706356</v>
      </c>
      <c r="G41" s="352">
        <v>23.7</v>
      </c>
      <c r="H41" s="352">
        <v>1734.3999999999999</v>
      </c>
      <c r="I41" s="352">
        <v>2504.6999999999998</v>
      </c>
      <c r="J41" s="352">
        <v>44.4</v>
      </c>
      <c r="K41" s="90"/>
    </row>
    <row r="42" spans="1:11" ht="15.6" customHeight="1" x14ac:dyDescent="0.2">
      <c r="A42" s="429" t="s">
        <v>56</v>
      </c>
      <c r="B42" s="419">
        <v>864.64</v>
      </c>
      <c r="C42" s="419">
        <v>1057.3</v>
      </c>
      <c r="D42" s="419">
        <v>22.3</v>
      </c>
      <c r="E42" s="420">
        <v>2410.4700222057736</v>
      </c>
      <c r="F42" s="420">
        <v>2854.8065828052586</v>
      </c>
      <c r="G42" s="419">
        <v>18.399999999999999</v>
      </c>
      <c r="H42" s="419">
        <v>2084.1999999999998</v>
      </c>
      <c r="I42" s="419">
        <v>3018.2999999999997</v>
      </c>
      <c r="J42" s="419">
        <v>44.8</v>
      </c>
      <c r="K42" s="90"/>
    </row>
    <row r="43" spans="1:11" ht="15.6" customHeight="1" x14ac:dyDescent="0.2">
      <c r="A43" s="102" t="s">
        <v>6</v>
      </c>
    </row>
    <row r="44" spans="1:11" ht="15.6" customHeight="1" x14ac:dyDescent="0.2">
      <c r="A44" s="102" t="s">
        <v>170</v>
      </c>
    </row>
    <row r="46" spans="1:11" ht="20.100000000000001" customHeight="1" x14ac:dyDescent="0.2">
      <c r="I46" s="69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 gridLinesSet="0"/>
  <pageMargins left="0.78750000000000009" right="0.78750000000000009" top="0.98402800000000012" bottom="0.98402800000000012" header="0.5" footer="0.5"/>
  <pageSetup paperSize="9" orientation="portrait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55"/>
  <sheetViews>
    <sheetView zoomScaleNormal="100" workbookViewId="0">
      <selection activeCell="D47" sqref="D47"/>
    </sheetView>
  </sheetViews>
  <sheetFormatPr defaultColWidth="11.42578125" defaultRowHeight="12" customHeight="1" x14ac:dyDescent="0.2"/>
  <cols>
    <col min="1" max="1" width="19.140625" style="102" customWidth="1"/>
    <col min="2" max="3" width="11.28515625" style="102" customWidth="1"/>
    <col min="4" max="4" width="7.42578125" style="102" customWidth="1"/>
    <col min="5" max="6" width="11.28515625" style="102" customWidth="1"/>
    <col min="7" max="7" width="7.42578125" style="102" customWidth="1"/>
    <col min="8" max="9" width="11.28515625" style="102" customWidth="1"/>
    <col min="10" max="10" width="7.42578125" style="102" customWidth="1"/>
    <col min="11" max="11" width="7" style="102" customWidth="1"/>
    <col min="12" max="12" width="7.42578125" style="102" customWidth="1"/>
    <col min="13" max="257" width="11.42578125" style="102" customWidth="1"/>
  </cols>
  <sheetData>
    <row r="1" spans="1:12" ht="39" customHeight="1" x14ac:dyDescent="0.2">
      <c r="A1" s="570"/>
      <c r="B1" s="570"/>
      <c r="C1" s="570"/>
      <c r="D1" s="570"/>
      <c r="E1" s="570"/>
      <c r="F1" s="570"/>
      <c r="G1" s="570"/>
      <c r="H1" s="570"/>
      <c r="I1" s="570"/>
      <c r="J1" s="570"/>
    </row>
    <row r="2" spans="1:12" ht="15.6" customHeight="1" x14ac:dyDescent="0.2">
      <c r="A2" s="570"/>
      <c r="B2" s="570"/>
      <c r="C2" s="570"/>
      <c r="D2" s="570"/>
      <c r="E2" s="570"/>
      <c r="F2" s="570"/>
      <c r="G2" s="570"/>
      <c r="H2" s="570"/>
      <c r="I2" s="570"/>
      <c r="J2" s="570"/>
    </row>
    <row r="3" spans="1:12" ht="15.6" customHeight="1" x14ac:dyDescent="0.2">
      <c r="A3" s="570"/>
      <c r="B3" s="570"/>
      <c r="C3" s="570"/>
      <c r="D3" s="570"/>
      <c r="E3" s="570"/>
      <c r="F3" s="570"/>
      <c r="G3" s="570"/>
      <c r="H3" s="570"/>
      <c r="I3" s="570"/>
      <c r="J3" s="570"/>
    </row>
    <row r="4" spans="1:12" ht="15.6" customHeight="1" x14ac:dyDescent="0.2">
      <c r="A4" s="570"/>
      <c r="B4" s="570"/>
      <c r="C4" s="570"/>
      <c r="D4" s="570"/>
      <c r="E4" s="570"/>
      <c r="F4" s="570"/>
      <c r="G4" s="570"/>
      <c r="H4" s="570"/>
      <c r="I4" s="570"/>
      <c r="J4" s="570"/>
    </row>
    <row r="5" spans="1:12" ht="20.100000000000001" customHeight="1" x14ac:dyDescent="0.2">
      <c r="A5" s="610" t="s">
        <v>63</v>
      </c>
      <c r="B5" s="611" t="s">
        <v>64</v>
      </c>
      <c r="C5" s="611"/>
      <c r="D5" s="611"/>
      <c r="E5" s="610" t="s">
        <v>65</v>
      </c>
      <c r="F5" s="610"/>
      <c r="G5" s="610"/>
      <c r="H5" s="611" t="s">
        <v>66</v>
      </c>
      <c r="I5" s="611"/>
      <c r="J5" s="611"/>
    </row>
    <row r="6" spans="1:12" ht="20.100000000000001" customHeight="1" x14ac:dyDescent="0.2">
      <c r="A6" s="610"/>
      <c r="B6" s="205" t="s">
        <v>7</v>
      </c>
      <c r="C6" s="205" t="s">
        <v>8</v>
      </c>
      <c r="D6" s="205" t="s">
        <v>67</v>
      </c>
      <c r="E6" s="205" t="s">
        <v>7</v>
      </c>
      <c r="F6" s="205" t="s">
        <v>8</v>
      </c>
      <c r="G6" s="205" t="s">
        <v>67</v>
      </c>
      <c r="H6" s="205" t="s">
        <v>7</v>
      </c>
      <c r="I6" s="205" t="s">
        <v>8</v>
      </c>
      <c r="J6" s="205" t="s">
        <v>67</v>
      </c>
      <c r="K6" s="63"/>
      <c r="L6" s="63"/>
    </row>
    <row r="7" spans="1:12" ht="19.5" customHeight="1" x14ac:dyDescent="0.2">
      <c r="A7" s="610"/>
      <c r="B7" s="205" t="s">
        <v>68</v>
      </c>
      <c r="C7" s="205" t="s">
        <v>69</v>
      </c>
      <c r="D7" s="205" t="s">
        <v>70</v>
      </c>
      <c r="E7" s="205" t="s">
        <v>71</v>
      </c>
      <c r="F7" s="205" t="s">
        <v>72</v>
      </c>
      <c r="G7" s="205" t="s">
        <v>73</v>
      </c>
      <c r="H7" s="205" t="s">
        <v>74</v>
      </c>
      <c r="I7" s="205" t="s">
        <v>75</v>
      </c>
      <c r="J7" s="267" t="s">
        <v>76</v>
      </c>
      <c r="L7" s="63"/>
    </row>
    <row r="8" spans="1:12" ht="15" hidden="1" customHeight="1" x14ac:dyDescent="0.2">
      <c r="A8" s="106" t="s">
        <v>77</v>
      </c>
      <c r="B8" s="107">
        <v>0</v>
      </c>
      <c r="C8" s="107">
        <v>0</v>
      </c>
      <c r="D8" s="107">
        <v>0</v>
      </c>
      <c r="E8" s="108">
        <v>0</v>
      </c>
      <c r="F8" s="108">
        <v>0</v>
      </c>
      <c r="G8" s="107">
        <v>0</v>
      </c>
      <c r="H8" s="107">
        <v>0</v>
      </c>
      <c r="I8" s="107">
        <v>0</v>
      </c>
      <c r="J8" s="206">
        <v>0</v>
      </c>
      <c r="L8" s="63"/>
    </row>
    <row r="9" spans="1:12" ht="15" hidden="1" customHeight="1" x14ac:dyDescent="0.2">
      <c r="A9" s="155" t="s">
        <v>78</v>
      </c>
      <c r="B9" s="67">
        <v>0</v>
      </c>
      <c r="C9" s="67">
        <v>0</v>
      </c>
      <c r="D9" s="67">
        <v>0</v>
      </c>
      <c r="E9" s="207">
        <v>0</v>
      </c>
      <c r="F9" s="207">
        <v>0</v>
      </c>
      <c r="G9" s="111">
        <v>0</v>
      </c>
      <c r="H9" s="67">
        <v>0</v>
      </c>
      <c r="I9" s="67">
        <v>0</v>
      </c>
      <c r="J9" s="208">
        <v>0</v>
      </c>
      <c r="L9" s="63"/>
    </row>
    <row r="10" spans="1:12" ht="15" hidden="1" customHeight="1" x14ac:dyDescent="0.2">
      <c r="A10" s="155" t="s">
        <v>79</v>
      </c>
      <c r="B10" s="67">
        <v>0</v>
      </c>
      <c r="C10" s="67">
        <v>0</v>
      </c>
      <c r="D10" s="67">
        <v>0</v>
      </c>
      <c r="E10" s="207">
        <v>0</v>
      </c>
      <c r="F10" s="207">
        <v>0</v>
      </c>
      <c r="G10" s="111">
        <v>0</v>
      </c>
      <c r="H10" s="67">
        <v>0</v>
      </c>
      <c r="I10" s="67">
        <v>0</v>
      </c>
      <c r="J10" s="208">
        <v>0</v>
      </c>
      <c r="L10" s="63"/>
    </row>
    <row r="11" spans="1:12" ht="15" hidden="1" customHeight="1" x14ac:dyDescent="0.2">
      <c r="A11" s="155" t="s">
        <v>80</v>
      </c>
      <c r="B11" s="67">
        <v>0</v>
      </c>
      <c r="C11" s="67">
        <v>0</v>
      </c>
      <c r="D11" s="67">
        <v>0</v>
      </c>
      <c r="E11" s="207">
        <v>0</v>
      </c>
      <c r="F11" s="207">
        <v>0</v>
      </c>
      <c r="G11" s="111">
        <v>0</v>
      </c>
      <c r="H11" s="67">
        <v>0</v>
      </c>
      <c r="I11" s="67">
        <v>0</v>
      </c>
      <c r="J11" s="208">
        <v>0</v>
      </c>
      <c r="L11" s="63"/>
    </row>
    <row r="12" spans="1:12" ht="15" hidden="1" customHeight="1" x14ac:dyDescent="0.2">
      <c r="A12" s="155" t="s">
        <v>81</v>
      </c>
      <c r="B12" s="67">
        <v>0</v>
      </c>
      <c r="C12" s="67">
        <v>0</v>
      </c>
      <c r="D12" s="67">
        <v>0</v>
      </c>
      <c r="E12" s="207">
        <v>0</v>
      </c>
      <c r="F12" s="207">
        <v>0</v>
      </c>
      <c r="G12" s="111">
        <v>0</v>
      </c>
      <c r="H12" s="67">
        <v>0</v>
      </c>
      <c r="I12" s="67">
        <v>0</v>
      </c>
      <c r="J12" s="208">
        <v>0</v>
      </c>
      <c r="L12" s="63"/>
    </row>
    <row r="13" spans="1:12" ht="15" hidden="1" customHeight="1" x14ac:dyDescent="0.2">
      <c r="A13" s="155" t="s">
        <v>82</v>
      </c>
      <c r="B13" s="67">
        <v>0</v>
      </c>
      <c r="C13" s="67">
        <v>0</v>
      </c>
      <c r="D13" s="67">
        <v>0</v>
      </c>
      <c r="E13" s="207">
        <v>0</v>
      </c>
      <c r="F13" s="207">
        <v>0</v>
      </c>
      <c r="G13" s="111">
        <v>0</v>
      </c>
      <c r="H13" s="67">
        <v>0</v>
      </c>
      <c r="I13" s="67">
        <v>0</v>
      </c>
      <c r="J13" s="208">
        <v>0</v>
      </c>
      <c r="L13" s="63"/>
    </row>
    <row r="14" spans="1:12" ht="15" hidden="1" customHeight="1" x14ac:dyDescent="0.2">
      <c r="A14" s="155" t="s">
        <v>83</v>
      </c>
      <c r="B14" s="67">
        <v>0</v>
      </c>
      <c r="C14" s="67">
        <v>0</v>
      </c>
      <c r="D14" s="67">
        <v>0</v>
      </c>
      <c r="E14" s="207">
        <v>0</v>
      </c>
      <c r="F14" s="207">
        <v>0</v>
      </c>
      <c r="G14" s="111">
        <v>0</v>
      </c>
      <c r="H14" s="67">
        <v>0</v>
      </c>
      <c r="I14" s="67">
        <v>0</v>
      </c>
      <c r="J14" s="208">
        <v>0</v>
      </c>
      <c r="L14" s="63"/>
    </row>
    <row r="15" spans="1:12" ht="15" hidden="1" customHeight="1" x14ac:dyDescent="0.2">
      <c r="A15" s="155" t="s">
        <v>84</v>
      </c>
      <c r="B15" s="67">
        <v>0</v>
      </c>
      <c r="C15" s="67">
        <v>0</v>
      </c>
      <c r="D15" s="67">
        <v>0</v>
      </c>
      <c r="E15" s="157">
        <v>0</v>
      </c>
      <c r="F15" s="157">
        <v>0</v>
      </c>
      <c r="G15" s="111">
        <v>0</v>
      </c>
      <c r="H15" s="67">
        <v>0</v>
      </c>
      <c r="I15" s="67">
        <v>0</v>
      </c>
      <c r="J15" s="208">
        <v>0</v>
      </c>
      <c r="L15" s="63"/>
    </row>
    <row r="16" spans="1:12" ht="15" hidden="1" customHeight="1" x14ac:dyDescent="0.2">
      <c r="A16" s="156" t="s">
        <v>85</v>
      </c>
      <c r="B16" s="66">
        <v>0</v>
      </c>
      <c r="C16" s="66">
        <v>0</v>
      </c>
      <c r="D16" s="66">
        <v>0</v>
      </c>
      <c r="E16" s="157">
        <v>0</v>
      </c>
      <c r="F16" s="157">
        <v>0</v>
      </c>
      <c r="G16" s="66">
        <v>0</v>
      </c>
      <c r="H16" s="66">
        <v>0</v>
      </c>
      <c r="I16" s="66">
        <v>0</v>
      </c>
      <c r="J16" s="209">
        <v>0</v>
      </c>
      <c r="L16" s="63"/>
    </row>
    <row r="17" spans="1:12" ht="15" hidden="1" customHeight="1" x14ac:dyDescent="0.2">
      <c r="A17" s="155" t="s">
        <v>86</v>
      </c>
      <c r="B17" s="67">
        <v>0</v>
      </c>
      <c r="C17" s="67">
        <v>0</v>
      </c>
      <c r="D17" s="67">
        <v>0</v>
      </c>
      <c r="E17" s="207">
        <v>0</v>
      </c>
      <c r="F17" s="207">
        <v>0</v>
      </c>
      <c r="G17" s="111">
        <v>0</v>
      </c>
      <c r="H17" s="67">
        <v>0</v>
      </c>
      <c r="I17" s="67">
        <v>0</v>
      </c>
      <c r="J17" s="208">
        <v>0</v>
      </c>
      <c r="L17" s="63"/>
    </row>
    <row r="18" spans="1:12" ht="15" hidden="1" customHeight="1" x14ac:dyDescent="0.2">
      <c r="A18" s="155" t="s">
        <v>87</v>
      </c>
      <c r="B18" s="67">
        <v>0</v>
      </c>
      <c r="C18" s="67">
        <v>0</v>
      </c>
      <c r="D18" s="67">
        <v>0</v>
      </c>
      <c r="E18" s="207">
        <v>0</v>
      </c>
      <c r="F18" s="207">
        <v>0</v>
      </c>
      <c r="G18" s="111">
        <v>0</v>
      </c>
      <c r="H18" s="67">
        <v>0</v>
      </c>
      <c r="I18" s="67">
        <v>0</v>
      </c>
      <c r="J18" s="208">
        <v>0</v>
      </c>
      <c r="L18" s="63"/>
    </row>
    <row r="19" spans="1:12" ht="15" hidden="1" customHeight="1" x14ac:dyDescent="0.2">
      <c r="A19" s="155" t="s">
        <v>88</v>
      </c>
      <c r="B19" s="67">
        <v>0</v>
      </c>
      <c r="C19" s="67">
        <v>0</v>
      </c>
      <c r="D19" s="67">
        <v>0</v>
      </c>
      <c r="E19" s="207">
        <v>0</v>
      </c>
      <c r="F19" s="207">
        <v>0</v>
      </c>
      <c r="G19" s="111">
        <v>0</v>
      </c>
      <c r="H19" s="67">
        <v>0</v>
      </c>
      <c r="I19" s="67">
        <v>0</v>
      </c>
      <c r="J19" s="208">
        <v>0</v>
      </c>
      <c r="L19" s="63"/>
    </row>
    <row r="20" spans="1:12" ht="15" hidden="1" customHeight="1" x14ac:dyDescent="0.2">
      <c r="A20" s="155" t="s">
        <v>89</v>
      </c>
      <c r="B20" s="67">
        <v>0</v>
      </c>
      <c r="C20" s="67">
        <v>0</v>
      </c>
      <c r="D20" s="67">
        <v>0</v>
      </c>
      <c r="E20" s="207">
        <v>0</v>
      </c>
      <c r="F20" s="207">
        <v>0</v>
      </c>
      <c r="G20" s="111">
        <v>0</v>
      </c>
      <c r="H20" s="67">
        <v>0</v>
      </c>
      <c r="I20" s="67">
        <v>0</v>
      </c>
      <c r="J20" s="208">
        <v>0</v>
      </c>
      <c r="L20" s="63"/>
    </row>
    <row r="21" spans="1:12" ht="15" hidden="1" customHeight="1" x14ac:dyDescent="0.2">
      <c r="A21" s="155" t="s">
        <v>90</v>
      </c>
      <c r="B21" s="67">
        <v>0</v>
      </c>
      <c r="C21" s="67">
        <v>0</v>
      </c>
      <c r="D21" s="67">
        <v>0</v>
      </c>
      <c r="E21" s="207">
        <v>0</v>
      </c>
      <c r="F21" s="207">
        <v>0</v>
      </c>
      <c r="G21" s="111">
        <v>0</v>
      </c>
      <c r="H21" s="67">
        <v>0</v>
      </c>
      <c r="I21" s="67">
        <v>0</v>
      </c>
      <c r="J21" s="208">
        <v>0</v>
      </c>
      <c r="K21" s="63"/>
      <c r="L21" s="63"/>
    </row>
    <row r="22" spans="1:12" ht="15" hidden="1" customHeight="1" x14ac:dyDescent="0.2">
      <c r="A22" s="155" t="s">
        <v>91</v>
      </c>
      <c r="B22" s="67">
        <v>0</v>
      </c>
      <c r="C22" s="67">
        <v>0</v>
      </c>
      <c r="D22" s="67">
        <v>0</v>
      </c>
      <c r="E22" s="207">
        <v>0</v>
      </c>
      <c r="F22" s="207">
        <v>0</v>
      </c>
      <c r="G22" s="111">
        <v>0</v>
      </c>
      <c r="H22" s="67">
        <v>0</v>
      </c>
      <c r="I22" s="67">
        <v>0</v>
      </c>
      <c r="J22" s="208">
        <v>0</v>
      </c>
      <c r="K22" s="63"/>
      <c r="L22" s="63"/>
    </row>
    <row r="23" spans="1:12" ht="15" hidden="1" customHeight="1" x14ac:dyDescent="0.2">
      <c r="A23" s="155" t="s">
        <v>92</v>
      </c>
      <c r="B23" s="67">
        <v>0</v>
      </c>
      <c r="C23" s="67">
        <v>0</v>
      </c>
      <c r="D23" s="67">
        <v>0</v>
      </c>
      <c r="E23" s="207">
        <v>0</v>
      </c>
      <c r="F23" s="207">
        <v>0</v>
      </c>
      <c r="G23" s="111">
        <v>0</v>
      </c>
      <c r="H23" s="67">
        <v>0</v>
      </c>
      <c r="I23" s="67">
        <v>0</v>
      </c>
      <c r="J23" s="208">
        <v>0</v>
      </c>
      <c r="K23" s="63"/>
      <c r="L23" s="63"/>
    </row>
    <row r="24" spans="1:12" ht="15" hidden="1" customHeight="1" x14ac:dyDescent="0.2">
      <c r="A24" s="155" t="s">
        <v>93</v>
      </c>
      <c r="B24" s="67">
        <v>0</v>
      </c>
      <c r="C24" s="67">
        <v>0</v>
      </c>
      <c r="D24" s="67">
        <v>0</v>
      </c>
      <c r="E24" s="207">
        <v>0</v>
      </c>
      <c r="F24" s="207">
        <v>0</v>
      </c>
      <c r="G24" s="111">
        <v>0</v>
      </c>
      <c r="H24" s="67">
        <v>0</v>
      </c>
      <c r="I24" s="67">
        <v>0</v>
      </c>
      <c r="J24" s="208">
        <v>0</v>
      </c>
      <c r="K24" s="63"/>
      <c r="L24" s="63"/>
    </row>
    <row r="25" spans="1:12" ht="15" hidden="1" customHeight="1" x14ac:dyDescent="0.2">
      <c r="A25" s="158" t="s">
        <v>94</v>
      </c>
      <c r="B25" s="115">
        <v>0</v>
      </c>
      <c r="C25" s="115">
        <v>0</v>
      </c>
      <c r="D25" s="115">
        <v>0</v>
      </c>
      <c r="E25" s="210">
        <v>0</v>
      </c>
      <c r="F25" s="210">
        <v>0</v>
      </c>
      <c r="G25" s="117">
        <v>0</v>
      </c>
      <c r="H25" s="115">
        <v>0</v>
      </c>
      <c r="I25" s="115">
        <v>0</v>
      </c>
      <c r="J25" s="211">
        <v>0</v>
      </c>
      <c r="K25" s="63"/>
      <c r="L25" s="63"/>
    </row>
    <row r="26" spans="1:12" ht="15" customHeight="1" x14ac:dyDescent="0.2">
      <c r="A26" s="332" t="s">
        <v>95</v>
      </c>
      <c r="B26" s="352">
        <v>33.299999999999997</v>
      </c>
      <c r="C26" s="352">
        <v>51.2</v>
      </c>
      <c r="D26" s="352">
        <v>53.8</v>
      </c>
      <c r="E26" s="353">
        <v>1435</v>
      </c>
      <c r="F26" s="353">
        <v>1660</v>
      </c>
      <c r="G26" s="352">
        <v>15.7</v>
      </c>
      <c r="H26" s="352">
        <v>47.8</v>
      </c>
      <c r="I26" s="352">
        <v>85</v>
      </c>
      <c r="J26" s="493">
        <v>77.8</v>
      </c>
      <c r="K26" s="401"/>
      <c r="L26" s="63"/>
    </row>
    <row r="27" spans="1:12" ht="15" hidden="1" customHeight="1" x14ac:dyDescent="0.2">
      <c r="A27" s="325" t="s">
        <v>96</v>
      </c>
      <c r="B27" s="358">
        <v>0</v>
      </c>
      <c r="C27" s="358">
        <v>0</v>
      </c>
      <c r="D27" s="358"/>
      <c r="E27" s="357">
        <v>0</v>
      </c>
      <c r="F27" s="357">
        <v>0</v>
      </c>
      <c r="G27" s="356">
        <v>0</v>
      </c>
      <c r="H27" s="358">
        <v>0</v>
      </c>
      <c r="I27" s="358">
        <v>0</v>
      </c>
      <c r="J27" s="358">
        <v>0</v>
      </c>
      <c r="K27" s="401"/>
      <c r="L27" s="63"/>
    </row>
    <row r="28" spans="1:12" ht="15" customHeight="1" x14ac:dyDescent="0.2">
      <c r="A28" s="500" t="s">
        <v>97</v>
      </c>
      <c r="B28" s="358">
        <v>38</v>
      </c>
      <c r="C28" s="358">
        <v>51.2</v>
      </c>
      <c r="D28" s="358">
        <v>34.700000000000003</v>
      </c>
      <c r="E28" s="357">
        <v>1257</v>
      </c>
      <c r="F28" s="357">
        <v>1660</v>
      </c>
      <c r="G28" s="356">
        <v>32.1</v>
      </c>
      <c r="H28" s="358">
        <v>47.8</v>
      </c>
      <c r="I28" s="358">
        <v>85</v>
      </c>
      <c r="J28" s="358">
        <v>77.8</v>
      </c>
      <c r="K28" s="401"/>
      <c r="L28" s="122"/>
    </row>
    <row r="29" spans="1:12" ht="15" hidden="1" customHeight="1" x14ac:dyDescent="0.2">
      <c r="A29" s="325" t="s">
        <v>98</v>
      </c>
      <c r="B29" s="358">
        <v>0</v>
      </c>
      <c r="C29" s="358">
        <v>0</v>
      </c>
      <c r="D29" s="358"/>
      <c r="E29" s="357">
        <v>0</v>
      </c>
      <c r="F29" s="357">
        <v>0</v>
      </c>
      <c r="G29" s="356">
        <v>0</v>
      </c>
      <c r="H29" s="358">
        <v>0</v>
      </c>
      <c r="I29" s="358">
        <v>0</v>
      </c>
      <c r="J29" s="358">
        <v>0</v>
      </c>
      <c r="K29" s="401"/>
      <c r="L29" s="63"/>
    </row>
    <row r="30" spans="1:12" ht="15" hidden="1" customHeight="1" x14ac:dyDescent="0.2">
      <c r="A30" s="325" t="s">
        <v>99</v>
      </c>
      <c r="B30" s="358">
        <v>0</v>
      </c>
      <c r="C30" s="358">
        <v>0</v>
      </c>
      <c r="D30" s="358"/>
      <c r="E30" s="357">
        <v>0</v>
      </c>
      <c r="F30" s="357">
        <v>0</v>
      </c>
      <c r="G30" s="356">
        <v>0</v>
      </c>
      <c r="H30" s="358">
        <v>0</v>
      </c>
      <c r="I30" s="358">
        <v>0</v>
      </c>
      <c r="J30" s="358">
        <v>0</v>
      </c>
      <c r="K30" s="401"/>
      <c r="L30" s="63"/>
    </row>
    <row r="31" spans="1:12" ht="15" hidden="1" customHeight="1" x14ac:dyDescent="0.2">
      <c r="A31" s="379" t="s">
        <v>100</v>
      </c>
      <c r="B31" s="380">
        <v>0</v>
      </c>
      <c r="C31" s="380">
        <v>0</v>
      </c>
      <c r="D31" s="380"/>
      <c r="E31" s="381">
        <v>0</v>
      </c>
      <c r="F31" s="381">
        <v>0</v>
      </c>
      <c r="G31" s="380">
        <v>0</v>
      </c>
      <c r="H31" s="380">
        <v>0</v>
      </c>
      <c r="I31" s="380">
        <v>0</v>
      </c>
      <c r="J31" s="358">
        <v>0</v>
      </c>
      <c r="K31" s="401"/>
      <c r="L31" s="63"/>
    </row>
    <row r="32" spans="1:12" ht="15" hidden="1" customHeight="1" x14ac:dyDescent="0.2">
      <c r="A32" s="325" t="s">
        <v>101</v>
      </c>
      <c r="B32" s="358">
        <v>0</v>
      </c>
      <c r="C32" s="358">
        <v>0</v>
      </c>
      <c r="D32" s="358"/>
      <c r="E32" s="357">
        <v>0</v>
      </c>
      <c r="F32" s="357">
        <v>0</v>
      </c>
      <c r="G32" s="356">
        <v>0</v>
      </c>
      <c r="H32" s="358">
        <v>0</v>
      </c>
      <c r="I32" s="358">
        <v>0</v>
      </c>
      <c r="J32" s="358">
        <v>0</v>
      </c>
      <c r="K32" s="401"/>
      <c r="L32" s="63"/>
    </row>
    <row r="33" spans="1:12" ht="15" hidden="1" customHeight="1" x14ac:dyDescent="0.2">
      <c r="A33" s="325" t="s">
        <v>102</v>
      </c>
      <c r="B33" s="358">
        <v>0</v>
      </c>
      <c r="C33" s="358">
        <v>0</v>
      </c>
      <c r="D33" s="358"/>
      <c r="E33" s="357">
        <v>0</v>
      </c>
      <c r="F33" s="357">
        <v>0</v>
      </c>
      <c r="G33" s="356">
        <v>0</v>
      </c>
      <c r="H33" s="358">
        <v>0</v>
      </c>
      <c r="I33" s="358">
        <v>0</v>
      </c>
      <c r="J33" s="358">
        <v>0</v>
      </c>
      <c r="K33" s="401"/>
      <c r="L33" s="63"/>
    </row>
    <row r="34" spans="1:12" ht="15" hidden="1" customHeight="1" x14ac:dyDescent="0.2">
      <c r="A34" s="325" t="s">
        <v>103</v>
      </c>
      <c r="B34" s="358">
        <v>0</v>
      </c>
      <c r="C34" s="358">
        <v>0</v>
      </c>
      <c r="D34" s="358"/>
      <c r="E34" s="357">
        <v>0</v>
      </c>
      <c r="F34" s="357">
        <v>0</v>
      </c>
      <c r="G34" s="356">
        <v>0</v>
      </c>
      <c r="H34" s="358">
        <v>0</v>
      </c>
      <c r="I34" s="358">
        <v>0</v>
      </c>
      <c r="J34" s="358">
        <v>0</v>
      </c>
      <c r="K34" s="401"/>
      <c r="L34" s="63"/>
    </row>
    <row r="35" spans="1:12" ht="15" hidden="1" customHeight="1" x14ac:dyDescent="0.2">
      <c r="A35" s="325" t="s">
        <v>104</v>
      </c>
      <c r="B35" s="358">
        <v>0</v>
      </c>
      <c r="C35" s="358">
        <v>0</v>
      </c>
      <c r="D35" s="358"/>
      <c r="E35" s="357">
        <v>0</v>
      </c>
      <c r="F35" s="357">
        <v>0</v>
      </c>
      <c r="G35" s="356">
        <v>0</v>
      </c>
      <c r="H35" s="358">
        <v>0</v>
      </c>
      <c r="I35" s="358">
        <v>0</v>
      </c>
      <c r="J35" s="358">
        <v>0</v>
      </c>
      <c r="K35" s="401"/>
      <c r="L35" s="63"/>
    </row>
    <row r="36" spans="1:12" ht="15" customHeight="1" x14ac:dyDescent="0.2">
      <c r="A36" s="332" t="s">
        <v>105</v>
      </c>
      <c r="B36" s="352">
        <v>470.1</v>
      </c>
      <c r="C36" s="352">
        <v>491.20000000000005</v>
      </c>
      <c r="D36" s="352">
        <v>4.5</v>
      </c>
      <c r="E36" s="353">
        <v>2330</v>
      </c>
      <c r="F36" s="353">
        <v>2406</v>
      </c>
      <c r="G36" s="352">
        <v>3.3</v>
      </c>
      <c r="H36" s="352">
        <v>1095.4000000000001</v>
      </c>
      <c r="I36" s="352">
        <v>1182</v>
      </c>
      <c r="J36" s="493">
        <v>7.9</v>
      </c>
      <c r="K36" s="401"/>
      <c r="L36" s="63"/>
    </row>
    <row r="37" spans="1:12" ht="15" customHeight="1" x14ac:dyDescent="0.2">
      <c r="A37" s="500" t="s">
        <v>106</v>
      </c>
      <c r="B37" s="358">
        <v>108.5</v>
      </c>
      <c r="C37" s="358">
        <v>103.6</v>
      </c>
      <c r="D37" s="358">
        <v>-4.5</v>
      </c>
      <c r="E37" s="357">
        <v>2004</v>
      </c>
      <c r="F37" s="360">
        <v>2363</v>
      </c>
      <c r="G37" s="356">
        <v>17.899999999999999</v>
      </c>
      <c r="H37" s="358">
        <v>217.4</v>
      </c>
      <c r="I37" s="358">
        <v>244.8</v>
      </c>
      <c r="J37" s="358">
        <v>12.6</v>
      </c>
      <c r="K37" s="401"/>
      <c r="L37" s="263"/>
    </row>
    <row r="38" spans="1:12" ht="15" hidden="1" customHeight="1" x14ac:dyDescent="0.2">
      <c r="A38" s="500" t="s">
        <v>107</v>
      </c>
      <c r="B38" s="358">
        <v>0</v>
      </c>
      <c r="C38" s="358">
        <v>0</v>
      </c>
      <c r="D38" s="358"/>
      <c r="E38" s="357">
        <v>0</v>
      </c>
      <c r="F38" s="357">
        <v>0</v>
      </c>
      <c r="G38" s="356">
        <v>0</v>
      </c>
      <c r="H38" s="358">
        <v>0</v>
      </c>
      <c r="I38" s="358">
        <v>0</v>
      </c>
      <c r="J38" s="358">
        <v>0</v>
      </c>
      <c r="K38" s="401"/>
      <c r="L38" s="63"/>
    </row>
    <row r="39" spans="1:12" ht="15" customHeight="1" x14ac:dyDescent="0.2">
      <c r="A39" s="500" t="s">
        <v>108</v>
      </c>
      <c r="B39" s="358">
        <v>361.6</v>
      </c>
      <c r="C39" s="358">
        <v>387.6</v>
      </c>
      <c r="D39" s="358">
        <v>7.2</v>
      </c>
      <c r="E39" s="357">
        <v>2428</v>
      </c>
      <c r="F39" s="357">
        <v>2418</v>
      </c>
      <c r="G39" s="356">
        <v>-0.4</v>
      </c>
      <c r="H39" s="358">
        <v>878</v>
      </c>
      <c r="I39" s="358">
        <v>937.2</v>
      </c>
      <c r="J39" s="358">
        <v>6.7</v>
      </c>
      <c r="K39" s="401"/>
      <c r="L39" s="81"/>
    </row>
    <row r="40" spans="1:12" ht="15" hidden="1" customHeight="1" x14ac:dyDescent="0.2">
      <c r="A40" s="379" t="s">
        <v>109</v>
      </c>
      <c r="B40" s="380">
        <v>0</v>
      </c>
      <c r="C40" s="380">
        <v>0</v>
      </c>
      <c r="D40" s="380">
        <v>0</v>
      </c>
      <c r="E40" s="381">
        <v>0</v>
      </c>
      <c r="F40" s="381">
        <v>0</v>
      </c>
      <c r="G40" s="380">
        <v>0</v>
      </c>
      <c r="H40" s="380">
        <v>0</v>
      </c>
      <c r="I40" s="380">
        <v>0</v>
      </c>
      <c r="J40" s="358">
        <v>0</v>
      </c>
      <c r="K40" s="401"/>
      <c r="L40" s="63"/>
    </row>
    <row r="41" spans="1:12" ht="15" customHeight="1" x14ac:dyDescent="0.2">
      <c r="A41" s="384" t="s">
        <v>110</v>
      </c>
      <c r="B41" s="362">
        <v>503.4</v>
      </c>
      <c r="C41" s="362">
        <v>542.40000000000009</v>
      </c>
      <c r="D41" s="362">
        <v>7.7</v>
      </c>
      <c r="E41" s="363">
        <v>2271</v>
      </c>
      <c r="F41" s="363">
        <v>2336</v>
      </c>
      <c r="G41" s="362">
        <v>2.9</v>
      </c>
      <c r="H41" s="362">
        <v>1143.2</v>
      </c>
      <c r="I41" s="362">
        <v>1267</v>
      </c>
      <c r="J41" s="492">
        <v>10.8</v>
      </c>
      <c r="K41" s="401"/>
      <c r="L41" s="63"/>
    </row>
    <row r="42" spans="1:12" ht="15" customHeight="1" x14ac:dyDescent="0.2">
      <c r="A42" s="366" t="s">
        <v>56</v>
      </c>
      <c r="B42" s="367">
        <v>503.4</v>
      </c>
      <c r="C42" s="367">
        <v>542.40000000000009</v>
      </c>
      <c r="D42" s="367">
        <v>7.7</v>
      </c>
      <c r="E42" s="368">
        <v>2271</v>
      </c>
      <c r="F42" s="368">
        <v>2336</v>
      </c>
      <c r="G42" s="367">
        <v>2.9</v>
      </c>
      <c r="H42" s="367">
        <v>1143.2</v>
      </c>
      <c r="I42" s="367">
        <v>1267</v>
      </c>
      <c r="J42" s="367">
        <v>10.8</v>
      </c>
      <c r="K42" s="401"/>
      <c r="L42" s="63"/>
    </row>
    <row r="43" spans="1:12" ht="15.6" customHeight="1" x14ac:dyDescent="0.2">
      <c r="A43" s="400" t="s">
        <v>6</v>
      </c>
      <c r="B43" s="400"/>
      <c r="C43" s="400"/>
      <c r="D43" s="400"/>
      <c r="E43" s="400"/>
      <c r="F43" s="400"/>
      <c r="G43" s="400"/>
      <c r="H43" s="400"/>
      <c r="I43" s="400"/>
      <c r="J43" s="400"/>
      <c r="K43" s="400"/>
    </row>
    <row r="44" spans="1:12" ht="15.6" customHeight="1" x14ac:dyDescent="0.2">
      <c r="A44" s="102" t="s">
        <v>170</v>
      </c>
    </row>
    <row r="45" spans="1:12" ht="15" customHeight="1" x14ac:dyDescent="0.2"/>
    <row r="46" spans="1:12" ht="15" customHeight="1" x14ac:dyDescent="0.2"/>
    <row r="47" spans="1:12" ht="15" customHeight="1" x14ac:dyDescent="0.2"/>
    <row r="48" spans="1:12" ht="15" customHeight="1" x14ac:dyDescent="0.2"/>
    <row r="49" spans="6:6" ht="15" customHeight="1" x14ac:dyDescent="0.2">
      <c r="F49" s="212"/>
    </row>
    <row r="50" spans="6:6" ht="15" customHeight="1" x14ac:dyDescent="0.2"/>
    <row r="51" spans="6:6" ht="15" customHeight="1" x14ac:dyDescent="0.2"/>
    <row r="52" spans="6:6" ht="15" customHeight="1" x14ac:dyDescent="0.2"/>
    <row r="53" spans="6:6" ht="15" customHeight="1" x14ac:dyDescent="0.2"/>
    <row r="54" spans="6:6" ht="15" customHeight="1" x14ac:dyDescent="0.2"/>
    <row r="55" spans="6:6" ht="15" customHeight="1" x14ac:dyDescent="0.2"/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 gridLinesSet="0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55"/>
  <sheetViews>
    <sheetView workbookViewId="0">
      <selection activeCell="D45" sqref="D45"/>
    </sheetView>
  </sheetViews>
  <sheetFormatPr defaultColWidth="11.42578125" defaultRowHeight="12" customHeight="1" x14ac:dyDescent="0.2"/>
  <cols>
    <col min="1" max="1" width="19.140625" style="102" customWidth="1"/>
    <col min="2" max="3" width="11.28515625" style="102" customWidth="1"/>
    <col min="4" max="4" width="7.42578125" style="102" customWidth="1"/>
    <col min="5" max="6" width="11.28515625" style="102" customWidth="1"/>
    <col min="7" max="7" width="7.42578125" style="102" customWidth="1"/>
    <col min="8" max="9" width="11.28515625" style="102" customWidth="1"/>
    <col min="10" max="10" width="7.42578125" style="102" customWidth="1"/>
    <col min="11" max="11" width="9.5703125" style="102" customWidth="1"/>
    <col min="12" max="12" width="15.140625" style="102" customWidth="1"/>
    <col min="13" max="13" width="8.28515625" style="102" customWidth="1"/>
    <col min="14" max="257" width="11.42578125" style="102" customWidth="1"/>
  </cols>
  <sheetData>
    <row r="1" spans="1:11" ht="31.5" customHeight="1" x14ac:dyDescent="0.2">
      <c r="A1" s="566"/>
      <c r="B1" s="566"/>
      <c r="C1" s="566"/>
      <c r="D1" s="566"/>
      <c r="E1" s="566"/>
      <c r="F1" s="566"/>
      <c r="G1" s="566"/>
      <c r="H1" s="566"/>
      <c r="I1" s="566"/>
      <c r="J1" s="566"/>
      <c r="K1" s="213"/>
    </row>
    <row r="2" spans="1:11" ht="15.6" customHeight="1" x14ac:dyDescent="0.2">
      <c r="A2" s="566"/>
      <c r="B2" s="566"/>
      <c r="C2" s="566"/>
      <c r="D2" s="566"/>
      <c r="E2" s="566"/>
      <c r="F2" s="566"/>
      <c r="G2" s="566"/>
      <c r="H2" s="566"/>
      <c r="I2" s="566"/>
      <c r="J2" s="566"/>
      <c r="K2" s="214"/>
    </row>
    <row r="3" spans="1:11" ht="15.6" customHeight="1" x14ac:dyDescent="0.2">
      <c r="A3" s="566"/>
      <c r="B3" s="566"/>
      <c r="C3" s="566"/>
      <c r="D3" s="566"/>
      <c r="E3" s="566"/>
      <c r="F3" s="566"/>
      <c r="G3" s="566"/>
      <c r="H3" s="566"/>
      <c r="I3" s="566"/>
      <c r="J3" s="566"/>
      <c r="K3" s="214"/>
    </row>
    <row r="4" spans="1:11" ht="21" customHeight="1" x14ac:dyDescent="0.2">
      <c r="A4" s="566"/>
      <c r="B4" s="566"/>
      <c r="C4" s="566"/>
      <c r="D4" s="566"/>
      <c r="E4" s="566"/>
      <c r="F4" s="566"/>
      <c r="G4" s="566"/>
      <c r="H4" s="566"/>
      <c r="I4" s="566"/>
      <c r="J4" s="566"/>
    </row>
    <row r="5" spans="1:11" ht="20.100000000000001" customHeight="1" x14ac:dyDescent="0.2">
      <c r="A5" s="612" t="s">
        <v>63</v>
      </c>
      <c r="B5" s="611" t="s">
        <v>64</v>
      </c>
      <c r="C5" s="611"/>
      <c r="D5" s="611"/>
      <c r="E5" s="610" t="s">
        <v>65</v>
      </c>
      <c r="F5" s="610"/>
      <c r="G5" s="610"/>
      <c r="H5" s="611" t="s">
        <v>66</v>
      </c>
      <c r="I5" s="611"/>
      <c r="J5" s="611"/>
    </row>
    <row r="6" spans="1:11" ht="20.100000000000001" customHeight="1" x14ac:dyDescent="0.2">
      <c r="A6" s="612"/>
      <c r="B6" s="205" t="s">
        <v>7</v>
      </c>
      <c r="C6" s="205" t="s">
        <v>8</v>
      </c>
      <c r="D6" s="205" t="s">
        <v>67</v>
      </c>
      <c r="E6" s="205" t="s">
        <v>7</v>
      </c>
      <c r="F6" s="205" t="s">
        <v>8</v>
      </c>
      <c r="G6" s="205" t="s">
        <v>67</v>
      </c>
      <c r="H6" s="205" t="s">
        <v>7</v>
      </c>
      <c r="I6" s="205" t="s">
        <v>8</v>
      </c>
      <c r="J6" s="205" t="s">
        <v>67</v>
      </c>
    </row>
    <row r="7" spans="1:11" ht="19.5" customHeight="1" x14ac:dyDescent="0.2">
      <c r="A7" s="612"/>
      <c r="B7" s="205" t="s">
        <v>68</v>
      </c>
      <c r="C7" s="205" t="s">
        <v>69</v>
      </c>
      <c r="D7" s="205" t="s">
        <v>70</v>
      </c>
      <c r="E7" s="205" t="s">
        <v>71</v>
      </c>
      <c r="F7" s="205" t="s">
        <v>72</v>
      </c>
      <c r="G7" s="205" t="s">
        <v>73</v>
      </c>
      <c r="H7" s="205" t="s">
        <v>74</v>
      </c>
      <c r="I7" s="205" t="s">
        <v>75</v>
      </c>
      <c r="J7" s="205" t="s">
        <v>76</v>
      </c>
    </row>
    <row r="8" spans="1:11" ht="15" hidden="1" customHeight="1" x14ac:dyDescent="0.2">
      <c r="A8" s="106" t="s">
        <v>77</v>
      </c>
      <c r="B8" s="181">
        <v>0</v>
      </c>
      <c r="C8" s="181">
        <v>0</v>
      </c>
      <c r="D8" s="181">
        <v>0</v>
      </c>
      <c r="E8" s="182">
        <v>0</v>
      </c>
      <c r="F8" s="182">
        <v>0</v>
      </c>
      <c r="G8" s="181">
        <v>0</v>
      </c>
      <c r="H8" s="181">
        <v>0</v>
      </c>
      <c r="I8" s="181">
        <v>0</v>
      </c>
      <c r="J8" s="181">
        <v>0</v>
      </c>
    </row>
    <row r="9" spans="1:11" ht="15" hidden="1" customHeight="1" x14ac:dyDescent="0.2">
      <c r="A9" s="155" t="s">
        <v>78</v>
      </c>
      <c r="B9" s="215">
        <v>0</v>
      </c>
      <c r="C9" s="215">
        <v>0</v>
      </c>
      <c r="D9" s="215">
        <v>0</v>
      </c>
      <c r="E9" s="216">
        <v>0</v>
      </c>
      <c r="F9" s="216">
        <v>0</v>
      </c>
      <c r="G9" s="217">
        <v>0</v>
      </c>
      <c r="H9" s="215">
        <v>0</v>
      </c>
      <c r="I9" s="215">
        <v>0</v>
      </c>
      <c r="J9" s="215">
        <v>0</v>
      </c>
    </row>
    <row r="10" spans="1:11" ht="15" hidden="1" customHeight="1" x14ac:dyDescent="0.2">
      <c r="A10" s="155" t="s">
        <v>79</v>
      </c>
      <c r="B10" s="215">
        <v>0</v>
      </c>
      <c r="C10" s="215">
        <v>0</v>
      </c>
      <c r="D10" s="215">
        <v>0</v>
      </c>
      <c r="E10" s="216">
        <v>0</v>
      </c>
      <c r="F10" s="216">
        <v>0</v>
      </c>
      <c r="G10" s="217">
        <v>0</v>
      </c>
      <c r="H10" s="215">
        <v>0</v>
      </c>
      <c r="I10" s="215">
        <v>0</v>
      </c>
      <c r="J10" s="215">
        <v>0</v>
      </c>
    </row>
    <row r="11" spans="1:11" ht="15" hidden="1" customHeight="1" x14ac:dyDescent="0.2">
      <c r="A11" s="155" t="s">
        <v>80</v>
      </c>
      <c r="B11" s="215">
        <v>0</v>
      </c>
      <c r="C11" s="215">
        <v>0</v>
      </c>
      <c r="D11" s="215">
        <v>0</v>
      </c>
      <c r="E11" s="216">
        <v>0</v>
      </c>
      <c r="F11" s="216">
        <v>0</v>
      </c>
      <c r="G11" s="217">
        <v>0</v>
      </c>
      <c r="H11" s="215">
        <v>0</v>
      </c>
      <c r="I11" s="215">
        <v>0</v>
      </c>
      <c r="J11" s="215">
        <v>0</v>
      </c>
    </row>
    <row r="12" spans="1:11" ht="15" hidden="1" customHeight="1" x14ac:dyDescent="0.2">
      <c r="A12" s="155" t="s">
        <v>81</v>
      </c>
      <c r="B12" s="215">
        <v>0</v>
      </c>
      <c r="C12" s="215">
        <v>0</v>
      </c>
      <c r="D12" s="215">
        <v>0</v>
      </c>
      <c r="E12" s="216">
        <v>0</v>
      </c>
      <c r="F12" s="216">
        <v>0</v>
      </c>
      <c r="G12" s="217">
        <v>0</v>
      </c>
      <c r="H12" s="215">
        <v>0</v>
      </c>
      <c r="I12" s="215">
        <v>0</v>
      </c>
      <c r="J12" s="215">
        <v>0</v>
      </c>
    </row>
    <row r="13" spans="1:11" ht="15" hidden="1" customHeight="1" x14ac:dyDescent="0.2">
      <c r="A13" s="155" t="s">
        <v>82</v>
      </c>
      <c r="B13" s="215">
        <v>0</v>
      </c>
      <c r="C13" s="215">
        <v>0</v>
      </c>
      <c r="D13" s="215">
        <v>0</v>
      </c>
      <c r="E13" s="216">
        <v>0</v>
      </c>
      <c r="F13" s="216">
        <v>0</v>
      </c>
      <c r="G13" s="217">
        <v>0</v>
      </c>
      <c r="H13" s="215">
        <v>0</v>
      </c>
      <c r="I13" s="215">
        <v>0</v>
      </c>
      <c r="J13" s="215">
        <v>0</v>
      </c>
    </row>
    <row r="14" spans="1:11" ht="15" hidden="1" customHeight="1" x14ac:dyDescent="0.2">
      <c r="A14" s="155" t="s">
        <v>83</v>
      </c>
      <c r="B14" s="215">
        <v>0</v>
      </c>
      <c r="C14" s="215">
        <v>0</v>
      </c>
      <c r="D14" s="215">
        <v>0</v>
      </c>
      <c r="E14" s="216">
        <v>0</v>
      </c>
      <c r="F14" s="216">
        <v>0</v>
      </c>
      <c r="G14" s="217">
        <v>0</v>
      </c>
      <c r="H14" s="215">
        <v>0</v>
      </c>
      <c r="I14" s="215">
        <v>0</v>
      </c>
      <c r="J14" s="215">
        <v>0</v>
      </c>
    </row>
    <row r="15" spans="1:11" ht="15" hidden="1" customHeight="1" x14ac:dyDescent="0.2">
      <c r="A15" s="155" t="s">
        <v>84</v>
      </c>
      <c r="B15" s="215">
        <v>0</v>
      </c>
      <c r="C15" s="215">
        <v>0</v>
      </c>
      <c r="D15" s="215">
        <v>0</v>
      </c>
      <c r="E15" s="218">
        <v>0</v>
      </c>
      <c r="F15" s="218">
        <v>0</v>
      </c>
      <c r="G15" s="217">
        <v>0</v>
      </c>
      <c r="H15" s="215">
        <v>0</v>
      </c>
      <c r="I15" s="215">
        <v>0</v>
      </c>
      <c r="J15" s="215">
        <v>0</v>
      </c>
    </row>
    <row r="16" spans="1:11" ht="15" hidden="1" customHeight="1" x14ac:dyDescent="0.2">
      <c r="A16" s="156" t="s">
        <v>85</v>
      </c>
      <c r="B16" s="183">
        <v>0</v>
      </c>
      <c r="C16" s="183">
        <v>0</v>
      </c>
      <c r="D16" s="183">
        <v>0</v>
      </c>
      <c r="E16" s="218">
        <v>0</v>
      </c>
      <c r="F16" s="218">
        <v>0</v>
      </c>
      <c r="G16" s="183">
        <v>0</v>
      </c>
      <c r="H16" s="183">
        <v>0</v>
      </c>
      <c r="I16" s="183">
        <v>0</v>
      </c>
      <c r="J16" s="183">
        <v>0</v>
      </c>
    </row>
    <row r="17" spans="1:10" ht="15" hidden="1" customHeight="1" x14ac:dyDescent="0.2">
      <c r="A17" s="155" t="s">
        <v>86</v>
      </c>
      <c r="B17" s="215">
        <v>0</v>
      </c>
      <c r="C17" s="215">
        <v>0</v>
      </c>
      <c r="D17" s="215">
        <v>0</v>
      </c>
      <c r="E17" s="216">
        <v>0</v>
      </c>
      <c r="F17" s="216">
        <v>0</v>
      </c>
      <c r="G17" s="217">
        <v>0</v>
      </c>
      <c r="H17" s="215">
        <v>0</v>
      </c>
      <c r="I17" s="215">
        <v>0</v>
      </c>
      <c r="J17" s="215">
        <v>0</v>
      </c>
    </row>
    <row r="18" spans="1:10" ht="15" hidden="1" customHeight="1" x14ac:dyDescent="0.2">
      <c r="A18" s="155" t="s">
        <v>87</v>
      </c>
      <c r="B18" s="215">
        <v>0</v>
      </c>
      <c r="C18" s="215">
        <v>0</v>
      </c>
      <c r="D18" s="215">
        <v>0</v>
      </c>
      <c r="E18" s="216">
        <v>0</v>
      </c>
      <c r="F18" s="216">
        <v>0</v>
      </c>
      <c r="G18" s="217">
        <v>0</v>
      </c>
      <c r="H18" s="215">
        <v>0</v>
      </c>
      <c r="I18" s="215">
        <v>0</v>
      </c>
      <c r="J18" s="215">
        <v>0</v>
      </c>
    </row>
    <row r="19" spans="1:10" ht="15" hidden="1" customHeight="1" x14ac:dyDescent="0.2">
      <c r="A19" s="155" t="s">
        <v>88</v>
      </c>
      <c r="B19" s="215">
        <v>0</v>
      </c>
      <c r="C19" s="215">
        <v>0</v>
      </c>
      <c r="D19" s="215">
        <v>0</v>
      </c>
      <c r="E19" s="216">
        <v>0</v>
      </c>
      <c r="F19" s="216">
        <v>0</v>
      </c>
      <c r="G19" s="217">
        <v>0</v>
      </c>
      <c r="H19" s="215">
        <v>0</v>
      </c>
      <c r="I19" s="215">
        <v>0</v>
      </c>
      <c r="J19" s="215">
        <v>0</v>
      </c>
    </row>
    <row r="20" spans="1:10" ht="15" hidden="1" customHeight="1" x14ac:dyDescent="0.2">
      <c r="A20" s="155" t="s">
        <v>89</v>
      </c>
      <c r="B20" s="215">
        <v>0</v>
      </c>
      <c r="C20" s="215">
        <v>0</v>
      </c>
      <c r="D20" s="215">
        <v>0</v>
      </c>
      <c r="E20" s="216">
        <v>0</v>
      </c>
      <c r="F20" s="216">
        <v>0</v>
      </c>
      <c r="G20" s="217">
        <v>0</v>
      </c>
      <c r="H20" s="215">
        <v>0</v>
      </c>
      <c r="I20" s="215">
        <v>0</v>
      </c>
      <c r="J20" s="215">
        <v>0</v>
      </c>
    </row>
    <row r="21" spans="1:10" ht="15" hidden="1" customHeight="1" x14ac:dyDescent="0.2">
      <c r="A21" s="155" t="s">
        <v>90</v>
      </c>
      <c r="B21" s="215">
        <v>0</v>
      </c>
      <c r="C21" s="215">
        <v>0</v>
      </c>
      <c r="D21" s="215">
        <v>0</v>
      </c>
      <c r="E21" s="216">
        <v>0</v>
      </c>
      <c r="F21" s="216">
        <v>0</v>
      </c>
      <c r="G21" s="217">
        <v>0</v>
      </c>
      <c r="H21" s="215">
        <v>0</v>
      </c>
      <c r="I21" s="215">
        <v>0</v>
      </c>
      <c r="J21" s="215">
        <v>0</v>
      </c>
    </row>
    <row r="22" spans="1:10" ht="15" hidden="1" customHeight="1" x14ac:dyDescent="0.2">
      <c r="A22" s="155" t="s">
        <v>91</v>
      </c>
      <c r="B22" s="215">
        <v>0</v>
      </c>
      <c r="C22" s="215">
        <v>0</v>
      </c>
      <c r="D22" s="215">
        <v>0</v>
      </c>
      <c r="E22" s="216">
        <v>0</v>
      </c>
      <c r="F22" s="216">
        <v>0</v>
      </c>
      <c r="G22" s="217">
        <v>0</v>
      </c>
      <c r="H22" s="215">
        <v>0</v>
      </c>
      <c r="I22" s="215">
        <v>0</v>
      </c>
      <c r="J22" s="215">
        <v>0</v>
      </c>
    </row>
    <row r="23" spans="1:10" ht="15" hidden="1" customHeight="1" x14ac:dyDescent="0.2">
      <c r="A23" s="155" t="s">
        <v>92</v>
      </c>
      <c r="B23" s="215">
        <v>0</v>
      </c>
      <c r="C23" s="215">
        <v>0</v>
      </c>
      <c r="D23" s="215">
        <v>0</v>
      </c>
      <c r="E23" s="216">
        <v>0</v>
      </c>
      <c r="F23" s="216">
        <v>0</v>
      </c>
      <c r="G23" s="217">
        <v>0</v>
      </c>
      <c r="H23" s="215">
        <v>0</v>
      </c>
      <c r="I23" s="215">
        <v>0</v>
      </c>
      <c r="J23" s="215">
        <v>0</v>
      </c>
    </row>
    <row r="24" spans="1:10" ht="15" hidden="1" customHeight="1" x14ac:dyDescent="0.2">
      <c r="A24" s="155" t="s">
        <v>93</v>
      </c>
      <c r="B24" s="215">
        <v>0</v>
      </c>
      <c r="C24" s="215">
        <v>0</v>
      </c>
      <c r="D24" s="215">
        <v>0</v>
      </c>
      <c r="E24" s="216">
        <v>0</v>
      </c>
      <c r="F24" s="216">
        <v>0</v>
      </c>
      <c r="G24" s="217">
        <v>0</v>
      </c>
      <c r="H24" s="215">
        <v>0</v>
      </c>
      <c r="I24" s="215">
        <v>0</v>
      </c>
      <c r="J24" s="215">
        <v>0</v>
      </c>
    </row>
    <row r="25" spans="1:10" ht="15" hidden="1" customHeight="1" x14ac:dyDescent="0.2">
      <c r="A25" s="155" t="s">
        <v>94</v>
      </c>
      <c r="B25" s="215">
        <v>0</v>
      </c>
      <c r="C25" s="215">
        <v>0</v>
      </c>
      <c r="D25" s="215">
        <v>0</v>
      </c>
      <c r="E25" s="216">
        <v>0</v>
      </c>
      <c r="F25" s="216">
        <v>0</v>
      </c>
      <c r="G25" s="217">
        <v>0</v>
      </c>
      <c r="H25" s="215">
        <v>0</v>
      </c>
      <c r="I25" s="215">
        <v>0</v>
      </c>
      <c r="J25" s="215">
        <v>0</v>
      </c>
    </row>
    <row r="26" spans="1:10" ht="15" hidden="1" customHeight="1" x14ac:dyDescent="0.2">
      <c r="A26" s="156" t="s">
        <v>95</v>
      </c>
      <c r="B26" s="183">
        <v>0</v>
      </c>
      <c r="C26" s="183">
        <v>0</v>
      </c>
      <c r="D26" s="183">
        <v>0</v>
      </c>
      <c r="E26" s="218">
        <v>0</v>
      </c>
      <c r="F26" s="218">
        <v>0</v>
      </c>
      <c r="G26" s="183">
        <v>0</v>
      </c>
      <c r="H26" s="183">
        <v>0</v>
      </c>
      <c r="I26" s="183">
        <v>0</v>
      </c>
      <c r="J26" s="183">
        <v>0</v>
      </c>
    </row>
    <row r="27" spans="1:10" ht="15" hidden="1" customHeight="1" x14ac:dyDescent="0.2">
      <c r="A27" s="155" t="s">
        <v>96</v>
      </c>
      <c r="B27" s="215">
        <v>0</v>
      </c>
      <c r="C27" s="215">
        <v>0</v>
      </c>
      <c r="D27" s="215">
        <v>0</v>
      </c>
      <c r="E27" s="216">
        <v>0</v>
      </c>
      <c r="F27" s="216">
        <v>0</v>
      </c>
      <c r="G27" s="217">
        <v>0</v>
      </c>
      <c r="H27" s="215">
        <v>0</v>
      </c>
      <c r="I27" s="215">
        <v>0</v>
      </c>
      <c r="J27" s="215">
        <v>0</v>
      </c>
    </row>
    <row r="28" spans="1:10" ht="15" hidden="1" customHeight="1" x14ac:dyDescent="0.2">
      <c r="A28" s="155" t="s">
        <v>97</v>
      </c>
      <c r="B28" s="215">
        <v>0</v>
      </c>
      <c r="C28" s="215">
        <v>0</v>
      </c>
      <c r="D28" s="215">
        <v>0</v>
      </c>
      <c r="E28" s="216">
        <v>0</v>
      </c>
      <c r="F28" s="216">
        <v>0</v>
      </c>
      <c r="G28" s="217">
        <v>0</v>
      </c>
      <c r="H28" s="215">
        <v>0</v>
      </c>
      <c r="I28" s="215">
        <v>0</v>
      </c>
      <c r="J28" s="215">
        <v>0</v>
      </c>
    </row>
    <row r="29" spans="1:10" ht="15" hidden="1" customHeight="1" x14ac:dyDescent="0.2">
      <c r="A29" s="155" t="s">
        <v>98</v>
      </c>
      <c r="B29" s="215">
        <v>0</v>
      </c>
      <c r="C29" s="215">
        <v>0</v>
      </c>
      <c r="D29" s="215">
        <v>0</v>
      </c>
      <c r="E29" s="216">
        <v>0</v>
      </c>
      <c r="F29" s="216">
        <v>0</v>
      </c>
      <c r="G29" s="217">
        <v>0</v>
      </c>
      <c r="H29" s="215">
        <v>0</v>
      </c>
      <c r="I29" s="215">
        <v>0</v>
      </c>
      <c r="J29" s="215">
        <v>0</v>
      </c>
    </row>
    <row r="30" spans="1:10" ht="15" hidden="1" customHeight="1" x14ac:dyDescent="0.2">
      <c r="A30" s="155" t="s">
        <v>99</v>
      </c>
      <c r="B30" s="215">
        <v>0</v>
      </c>
      <c r="C30" s="215">
        <v>0</v>
      </c>
      <c r="D30" s="215">
        <v>0</v>
      </c>
      <c r="E30" s="216">
        <v>0</v>
      </c>
      <c r="F30" s="216">
        <v>0</v>
      </c>
      <c r="G30" s="217">
        <v>0</v>
      </c>
      <c r="H30" s="215">
        <v>0</v>
      </c>
      <c r="I30" s="215">
        <v>0</v>
      </c>
      <c r="J30" s="215">
        <v>0</v>
      </c>
    </row>
    <row r="31" spans="1:10" ht="15" hidden="1" customHeight="1" x14ac:dyDescent="0.2">
      <c r="A31" s="156" t="s">
        <v>100</v>
      </c>
      <c r="B31" s="183">
        <v>0</v>
      </c>
      <c r="C31" s="183">
        <v>0</v>
      </c>
      <c r="D31" s="183">
        <v>0</v>
      </c>
      <c r="E31" s="218">
        <v>0</v>
      </c>
      <c r="F31" s="218">
        <v>0</v>
      </c>
      <c r="G31" s="183">
        <v>0</v>
      </c>
      <c r="H31" s="183">
        <v>0</v>
      </c>
      <c r="I31" s="183">
        <v>0</v>
      </c>
      <c r="J31" s="183">
        <v>0</v>
      </c>
    </row>
    <row r="32" spans="1:10" ht="15" hidden="1" customHeight="1" x14ac:dyDescent="0.2">
      <c r="A32" s="155" t="s">
        <v>101</v>
      </c>
      <c r="B32" s="215">
        <v>0</v>
      </c>
      <c r="C32" s="215">
        <v>0</v>
      </c>
      <c r="D32" s="215">
        <v>0</v>
      </c>
      <c r="E32" s="216">
        <v>0</v>
      </c>
      <c r="F32" s="216">
        <v>0</v>
      </c>
      <c r="G32" s="217">
        <v>0</v>
      </c>
      <c r="H32" s="215">
        <v>0</v>
      </c>
      <c r="I32" s="215">
        <v>0</v>
      </c>
      <c r="J32" s="215">
        <v>0</v>
      </c>
    </row>
    <row r="33" spans="1:13" ht="15" hidden="1" customHeight="1" x14ac:dyDescent="0.2">
      <c r="A33" s="155" t="s">
        <v>102</v>
      </c>
      <c r="B33" s="215">
        <v>0</v>
      </c>
      <c r="C33" s="215">
        <v>0</v>
      </c>
      <c r="D33" s="215">
        <v>0</v>
      </c>
      <c r="E33" s="216">
        <v>0</v>
      </c>
      <c r="F33" s="216">
        <v>0</v>
      </c>
      <c r="G33" s="217">
        <v>0</v>
      </c>
      <c r="H33" s="215">
        <v>0</v>
      </c>
      <c r="I33" s="215">
        <v>0</v>
      </c>
      <c r="J33" s="215">
        <v>0</v>
      </c>
    </row>
    <row r="34" spans="1:13" ht="15" hidden="1" customHeight="1" x14ac:dyDescent="0.2">
      <c r="A34" s="155" t="s">
        <v>103</v>
      </c>
      <c r="B34" s="215">
        <v>0</v>
      </c>
      <c r="C34" s="215">
        <v>0</v>
      </c>
      <c r="D34" s="215">
        <v>0</v>
      </c>
      <c r="E34" s="216">
        <v>0</v>
      </c>
      <c r="F34" s="216">
        <v>0</v>
      </c>
      <c r="G34" s="217">
        <v>0</v>
      </c>
      <c r="H34" s="215">
        <v>0</v>
      </c>
      <c r="I34" s="215">
        <v>0</v>
      </c>
      <c r="J34" s="215">
        <v>0</v>
      </c>
    </row>
    <row r="35" spans="1:13" ht="15" hidden="1" customHeight="1" x14ac:dyDescent="0.2">
      <c r="A35" s="158" t="s">
        <v>104</v>
      </c>
      <c r="B35" s="219">
        <v>0</v>
      </c>
      <c r="C35" s="219">
        <v>0</v>
      </c>
      <c r="D35" s="219">
        <v>0</v>
      </c>
      <c r="E35" s="220">
        <v>0</v>
      </c>
      <c r="F35" s="220">
        <v>0</v>
      </c>
      <c r="G35" s="221">
        <v>0</v>
      </c>
      <c r="H35" s="219">
        <v>0</v>
      </c>
      <c r="I35" s="219">
        <v>0</v>
      </c>
      <c r="J35" s="219">
        <v>0</v>
      </c>
    </row>
    <row r="36" spans="1:13" ht="15" customHeight="1" x14ac:dyDescent="0.2">
      <c r="A36" s="332" t="s">
        <v>105</v>
      </c>
      <c r="B36" s="333">
        <v>39.1</v>
      </c>
      <c r="C36" s="333">
        <v>43.8</v>
      </c>
      <c r="D36" s="333">
        <v>12</v>
      </c>
      <c r="E36" s="334">
        <v>1399</v>
      </c>
      <c r="F36" s="334">
        <v>1411</v>
      </c>
      <c r="G36" s="333">
        <v>0.9</v>
      </c>
      <c r="H36" s="333">
        <v>54.7</v>
      </c>
      <c r="I36" s="333">
        <v>61.8</v>
      </c>
      <c r="J36" s="333">
        <v>13</v>
      </c>
      <c r="M36" s="222"/>
    </row>
    <row r="37" spans="1:13" ht="15" customHeight="1" x14ac:dyDescent="0.2">
      <c r="A37" s="500" t="s">
        <v>106</v>
      </c>
      <c r="B37" s="326">
        <v>0.8</v>
      </c>
      <c r="C37" s="326">
        <v>0.8</v>
      </c>
      <c r="D37" s="328">
        <v>0</v>
      </c>
      <c r="E37" s="327">
        <v>859</v>
      </c>
      <c r="F37" s="502">
        <v>1925</v>
      </c>
      <c r="G37" s="328">
        <v>124.1</v>
      </c>
      <c r="H37" s="326">
        <v>0.7</v>
      </c>
      <c r="I37" s="326">
        <v>1.5</v>
      </c>
      <c r="J37" s="326">
        <v>114.3</v>
      </c>
      <c r="L37" s="262"/>
    </row>
    <row r="38" spans="1:13" ht="15" hidden="1" customHeight="1" x14ac:dyDescent="0.2">
      <c r="A38" s="500" t="s">
        <v>107</v>
      </c>
      <c r="B38" s="326">
        <v>0</v>
      </c>
      <c r="C38" s="326">
        <v>0</v>
      </c>
      <c r="D38" s="328"/>
      <c r="E38" s="327">
        <v>0</v>
      </c>
      <c r="F38" s="327">
        <v>0</v>
      </c>
      <c r="G38" s="328">
        <v>0</v>
      </c>
      <c r="H38" s="326">
        <v>0</v>
      </c>
      <c r="I38" s="326">
        <v>0</v>
      </c>
      <c r="J38" s="326">
        <v>0</v>
      </c>
      <c r="M38" s="222"/>
    </row>
    <row r="39" spans="1:13" ht="15" customHeight="1" x14ac:dyDescent="0.2">
      <c r="A39" s="500" t="s">
        <v>108</v>
      </c>
      <c r="B39" s="326">
        <v>38.299999999999997</v>
      </c>
      <c r="C39" s="326">
        <v>43</v>
      </c>
      <c r="D39" s="328">
        <v>12.3</v>
      </c>
      <c r="E39" s="327">
        <v>1410</v>
      </c>
      <c r="F39" s="360">
        <v>1403</v>
      </c>
      <c r="G39" s="328">
        <v>-0.5</v>
      </c>
      <c r="H39" s="326">
        <v>54</v>
      </c>
      <c r="I39" s="326">
        <v>60.3</v>
      </c>
      <c r="J39" s="326">
        <v>11.7</v>
      </c>
      <c r="L39" s="262"/>
      <c r="M39" s="222"/>
    </row>
    <row r="40" spans="1:13" ht="15" hidden="1" customHeight="1" x14ac:dyDescent="0.2">
      <c r="A40" s="379" t="s">
        <v>109</v>
      </c>
      <c r="B40" s="346">
        <v>0</v>
      </c>
      <c r="C40" s="346">
        <v>0</v>
      </c>
      <c r="D40" s="346">
        <v>0</v>
      </c>
      <c r="E40" s="440">
        <v>0</v>
      </c>
      <c r="F40" s="440">
        <v>0</v>
      </c>
      <c r="G40" s="346">
        <v>0</v>
      </c>
      <c r="H40" s="346">
        <v>0</v>
      </c>
      <c r="I40" s="346">
        <v>0</v>
      </c>
      <c r="J40" s="346">
        <v>0</v>
      </c>
      <c r="M40" s="222"/>
    </row>
    <row r="41" spans="1:13" ht="15" customHeight="1" x14ac:dyDescent="0.2">
      <c r="A41" s="384" t="s">
        <v>110</v>
      </c>
      <c r="B41" s="391">
        <v>39.1</v>
      </c>
      <c r="C41" s="391">
        <v>43.8</v>
      </c>
      <c r="D41" s="391">
        <v>12</v>
      </c>
      <c r="E41" s="392">
        <v>1399</v>
      </c>
      <c r="F41" s="392">
        <v>1411</v>
      </c>
      <c r="G41" s="391">
        <v>0.9</v>
      </c>
      <c r="H41" s="391">
        <v>54.7</v>
      </c>
      <c r="I41" s="391">
        <v>61.8</v>
      </c>
      <c r="J41" s="391">
        <v>13</v>
      </c>
      <c r="M41" s="222"/>
    </row>
    <row r="42" spans="1:13" ht="15" customHeight="1" x14ac:dyDescent="0.2">
      <c r="A42" s="388" t="s">
        <v>56</v>
      </c>
      <c r="B42" s="389">
        <v>39.1</v>
      </c>
      <c r="C42" s="389">
        <v>43.8</v>
      </c>
      <c r="D42" s="389">
        <v>12</v>
      </c>
      <c r="E42" s="390">
        <v>1399</v>
      </c>
      <c r="F42" s="390">
        <v>1411</v>
      </c>
      <c r="G42" s="389">
        <v>0.9</v>
      </c>
      <c r="H42" s="389">
        <v>54.7</v>
      </c>
      <c r="I42" s="389">
        <v>61.8</v>
      </c>
      <c r="J42" s="389">
        <v>13</v>
      </c>
    </row>
    <row r="43" spans="1:13" ht="15.6" customHeight="1" x14ac:dyDescent="0.2">
      <c r="A43" s="102" t="s">
        <v>6</v>
      </c>
    </row>
    <row r="44" spans="1:13" ht="15.6" customHeight="1" x14ac:dyDescent="0.2">
      <c r="A44" s="102" t="s">
        <v>170</v>
      </c>
    </row>
    <row r="45" spans="1:13" ht="15" customHeight="1" x14ac:dyDescent="0.2"/>
    <row r="46" spans="1:13" ht="15" customHeight="1" x14ac:dyDescent="0.2"/>
    <row r="47" spans="1:13" ht="15" customHeight="1" x14ac:dyDescent="0.2"/>
    <row r="48" spans="1:13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 gridLinesSet="0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45"/>
  <sheetViews>
    <sheetView workbookViewId="0">
      <selection activeCell="L54" sqref="L54"/>
    </sheetView>
  </sheetViews>
  <sheetFormatPr defaultColWidth="11.42578125" defaultRowHeight="12.75" customHeight="1" x14ac:dyDescent="0.2"/>
  <cols>
    <col min="1" max="1" width="19.140625" style="63" customWidth="1"/>
    <col min="2" max="3" width="11.28515625" style="63" customWidth="1"/>
    <col min="4" max="4" width="7.42578125" style="63" customWidth="1"/>
    <col min="5" max="6" width="11.28515625" style="63" customWidth="1"/>
    <col min="7" max="7" width="7.42578125" style="63" customWidth="1"/>
    <col min="8" max="9" width="11.28515625" style="63" customWidth="1"/>
    <col min="10" max="10" width="7.42578125" style="63" customWidth="1"/>
    <col min="11" max="11" width="8.5703125" style="63" customWidth="1"/>
    <col min="12" max="257" width="11.42578125" style="63" customWidth="1"/>
  </cols>
  <sheetData>
    <row r="1" spans="1:11" ht="35.25" customHeight="1" x14ac:dyDescent="0.2">
      <c r="A1" s="570"/>
      <c r="B1" s="570"/>
      <c r="C1" s="570"/>
      <c r="D1" s="570"/>
      <c r="E1" s="570"/>
      <c r="F1" s="570"/>
      <c r="G1" s="570"/>
      <c r="H1" s="570"/>
      <c r="I1" s="570"/>
      <c r="J1" s="570"/>
      <c r="K1" s="103"/>
    </row>
    <row r="2" spans="1:11" ht="15.6" customHeight="1" x14ac:dyDescent="0.2">
      <c r="A2" s="570"/>
      <c r="B2" s="570"/>
      <c r="C2" s="570"/>
      <c r="D2" s="570"/>
      <c r="E2" s="570"/>
      <c r="F2" s="570"/>
      <c r="G2" s="570"/>
      <c r="H2" s="570"/>
      <c r="I2" s="570"/>
      <c r="J2" s="570"/>
      <c r="K2" s="104"/>
    </row>
    <row r="3" spans="1:11" ht="15.6" customHeight="1" x14ac:dyDescent="0.2">
      <c r="A3" s="570"/>
      <c r="B3" s="570"/>
      <c r="C3" s="570"/>
      <c r="D3" s="570"/>
      <c r="E3" s="570"/>
      <c r="F3" s="570"/>
      <c r="G3" s="570"/>
      <c r="H3" s="570"/>
      <c r="I3" s="570"/>
      <c r="J3" s="570"/>
      <c r="K3" s="104"/>
    </row>
    <row r="4" spans="1:11" ht="15.6" customHeight="1" x14ac:dyDescent="0.2">
      <c r="A4" s="570"/>
      <c r="B4" s="570"/>
      <c r="C4" s="570"/>
      <c r="D4" s="570"/>
      <c r="E4" s="570"/>
      <c r="F4" s="570"/>
      <c r="G4" s="570"/>
      <c r="H4" s="570"/>
      <c r="I4" s="570"/>
      <c r="J4" s="570"/>
    </row>
    <row r="5" spans="1:11" ht="20.100000000000001" customHeight="1" x14ac:dyDescent="0.2">
      <c r="A5" s="613" t="s">
        <v>63</v>
      </c>
      <c r="B5" s="614" t="s">
        <v>64</v>
      </c>
      <c r="C5" s="614"/>
      <c r="D5" s="614"/>
      <c r="E5" s="613" t="s">
        <v>65</v>
      </c>
      <c r="F5" s="613"/>
      <c r="G5" s="613"/>
      <c r="H5" s="614" t="s">
        <v>66</v>
      </c>
      <c r="I5" s="614"/>
      <c r="J5" s="614"/>
    </row>
    <row r="6" spans="1:11" ht="20.100000000000001" customHeight="1" x14ac:dyDescent="0.2">
      <c r="A6" s="613"/>
      <c r="B6" s="205" t="s">
        <v>7</v>
      </c>
      <c r="C6" s="205" t="s">
        <v>8</v>
      </c>
      <c r="D6" s="205" t="s">
        <v>67</v>
      </c>
      <c r="E6" s="205" t="s">
        <v>7</v>
      </c>
      <c r="F6" s="205" t="s">
        <v>8</v>
      </c>
      <c r="G6" s="205" t="s">
        <v>67</v>
      </c>
      <c r="H6" s="205" t="s">
        <v>7</v>
      </c>
      <c r="I6" s="205" t="s">
        <v>8</v>
      </c>
      <c r="J6" s="205" t="s">
        <v>67</v>
      </c>
    </row>
    <row r="7" spans="1:11" ht="19.5" customHeight="1" x14ac:dyDescent="0.2">
      <c r="A7" s="613"/>
      <c r="B7" s="223" t="s">
        <v>68</v>
      </c>
      <c r="C7" s="223" t="s">
        <v>69</v>
      </c>
      <c r="D7" s="223" t="s">
        <v>70</v>
      </c>
      <c r="E7" s="223" t="s">
        <v>71</v>
      </c>
      <c r="F7" s="223" t="s">
        <v>72</v>
      </c>
      <c r="G7" s="223" t="s">
        <v>73</v>
      </c>
      <c r="H7" s="223" t="s">
        <v>74</v>
      </c>
      <c r="I7" s="223" t="s">
        <v>75</v>
      </c>
      <c r="J7" s="223" t="s">
        <v>76</v>
      </c>
    </row>
    <row r="8" spans="1:11" ht="15" hidden="1" customHeight="1" x14ac:dyDescent="0.2">
      <c r="A8" s="106" t="s">
        <v>77</v>
      </c>
      <c r="B8" s="107">
        <v>0</v>
      </c>
      <c r="C8" s="107">
        <v>0</v>
      </c>
      <c r="D8" s="107">
        <v>0</v>
      </c>
      <c r="E8" s="108">
        <v>0</v>
      </c>
      <c r="F8" s="108">
        <v>0</v>
      </c>
      <c r="G8" s="107">
        <v>0</v>
      </c>
      <c r="H8" s="107">
        <v>0</v>
      </c>
      <c r="I8" s="107">
        <v>0</v>
      </c>
      <c r="J8" s="107">
        <v>0</v>
      </c>
    </row>
    <row r="9" spans="1:11" ht="15" hidden="1" customHeight="1" x14ac:dyDescent="0.2">
      <c r="A9" s="155" t="s">
        <v>78</v>
      </c>
      <c r="B9" s="67">
        <v>0</v>
      </c>
      <c r="C9" s="67">
        <v>0</v>
      </c>
      <c r="D9" s="67">
        <v>0</v>
      </c>
      <c r="E9" s="207">
        <v>0</v>
      </c>
      <c r="F9" s="207">
        <v>0</v>
      </c>
      <c r="G9" s="111">
        <v>0</v>
      </c>
      <c r="H9" s="67">
        <v>0</v>
      </c>
      <c r="I9" s="67">
        <v>0</v>
      </c>
      <c r="J9" s="67">
        <v>0</v>
      </c>
    </row>
    <row r="10" spans="1:11" ht="15" hidden="1" customHeight="1" x14ac:dyDescent="0.2">
      <c r="A10" s="155" t="s">
        <v>79</v>
      </c>
      <c r="B10" s="67">
        <v>0</v>
      </c>
      <c r="C10" s="67">
        <v>0</v>
      </c>
      <c r="D10" s="67">
        <v>0</v>
      </c>
      <c r="E10" s="207">
        <v>0</v>
      </c>
      <c r="F10" s="207">
        <v>0</v>
      </c>
      <c r="G10" s="111">
        <v>0</v>
      </c>
      <c r="H10" s="67">
        <v>0</v>
      </c>
      <c r="I10" s="67">
        <v>0</v>
      </c>
      <c r="J10" s="67">
        <v>0</v>
      </c>
    </row>
    <row r="11" spans="1:11" ht="15" hidden="1" customHeight="1" x14ac:dyDescent="0.2">
      <c r="A11" s="155" t="s">
        <v>80</v>
      </c>
      <c r="B11" s="67">
        <v>0</v>
      </c>
      <c r="C11" s="67">
        <v>0</v>
      </c>
      <c r="D11" s="67">
        <v>0</v>
      </c>
      <c r="E11" s="207">
        <v>0</v>
      </c>
      <c r="F11" s="207">
        <v>0</v>
      </c>
      <c r="G11" s="111">
        <v>0</v>
      </c>
      <c r="H11" s="67">
        <v>0</v>
      </c>
      <c r="I11" s="67">
        <v>0</v>
      </c>
      <c r="J11" s="67">
        <v>0</v>
      </c>
    </row>
    <row r="12" spans="1:11" ht="15" hidden="1" customHeight="1" x14ac:dyDescent="0.2">
      <c r="A12" s="155" t="s">
        <v>81</v>
      </c>
      <c r="B12" s="67">
        <v>0</v>
      </c>
      <c r="C12" s="67">
        <v>0</v>
      </c>
      <c r="D12" s="67">
        <v>0</v>
      </c>
      <c r="E12" s="207">
        <v>0</v>
      </c>
      <c r="F12" s="207">
        <v>0</v>
      </c>
      <c r="G12" s="111">
        <v>0</v>
      </c>
      <c r="H12" s="67">
        <v>0</v>
      </c>
      <c r="I12" s="67">
        <v>0</v>
      </c>
      <c r="J12" s="67">
        <v>0</v>
      </c>
    </row>
    <row r="13" spans="1:11" ht="15" hidden="1" customHeight="1" x14ac:dyDescent="0.2">
      <c r="A13" s="155" t="s">
        <v>82</v>
      </c>
      <c r="B13" s="67">
        <v>0</v>
      </c>
      <c r="C13" s="67">
        <v>0</v>
      </c>
      <c r="D13" s="67">
        <v>0</v>
      </c>
      <c r="E13" s="207">
        <v>0</v>
      </c>
      <c r="F13" s="207">
        <v>0</v>
      </c>
      <c r="G13" s="111">
        <v>0</v>
      </c>
      <c r="H13" s="67">
        <v>0</v>
      </c>
      <c r="I13" s="67">
        <v>0</v>
      </c>
      <c r="J13" s="67">
        <v>0</v>
      </c>
    </row>
    <row r="14" spans="1:11" ht="15" hidden="1" customHeight="1" x14ac:dyDescent="0.2">
      <c r="A14" s="155" t="s">
        <v>83</v>
      </c>
      <c r="B14" s="67">
        <v>0</v>
      </c>
      <c r="C14" s="67">
        <v>0</v>
      </c>
      <c r="D14" s="67">
        <v>0</v>
      </c>
      <c r="E14" s="207">
        <v>0</v>
      </c>
      <c r="F14" s="207">
        <v>0</v>
      </c>
      <c r="G14" s="111">
        <v>0</v>
      </c>
      <c r="H14" s="67">
        <v>0</v>
      </c>
      <c r="I14" s="67">
        <v>0</v>
      </c>
      <c r="J14" s="67">
        <v>0</v>
      </c>
    </row>
    <row r="15" spans="1:11" ht="15" hidden="1" customHeight="1" x14ac:dyDescent="0.2">
      <c r="A15" s="155" t="s">
        <v>84</v>
      </c>
      <c r="B15" s="67">
        <v>0</v>
      </c>
      <c r="C15" s="67">
        <v>0</v>
      </c>
      <c r="D15" s="67">
        <v>0</v>
      </c>
      <c r="E15" s="157">
        <v>0</v>
      </c>
      <c r="F15" s="157">
        <v>0</v>
      </c>
      <c r="G15" s="111">
        <v>0</v>
      </c>
      <c r="H15" s="67">
        <v>0</v>
      </c>
      <c r="I15" s="67">
        <v>0</v>
      </c>
      <c r="J15" s="67">
        <v>0</v>
      </c>
    </row>
    <row r="16" spans="1:11" ht="15" hidden="1" customHeight="1" x14ac:dyDescent="0.2">
      <c r="A16" s="156" t="s">
        <v>85</v>
      </c>
      <c r="B16" s="66">
        <v>0</v>
      </c>
      <c r="C16" s="66">
        <v>0</v>
      </c>
      <c r="D16" s="66">
        <v>0</v>
      </c>
      <c r="E16" s="157">
        <v>0</v>
      </c>
      <c r="F16" s="157">
        <v>0</v>
      </c>
      <c r="G16" s="66">
        <v>0</v>
      </c>
      <c r="H16" s="66">
        <v>0</v>
      </c>
      <c r="I16" s="66">
        <v>0</v>
      </c>
      <c r="J16" s="66">
        <v>0</v>
      </c>
    </row>
    <row r="17" spans="1:10" ht="15" hidden="1" customHeight="1" x14ac:dyDescent="0.2">
      <c r="A17" s="155" t="s">
        <v>86</v>
      </c>
      <c r="B17" s="67">
        <v>0</v>
      </c>
      <c r="C17" s="67">
        <v>0</v>
      </c>
      <c r="D17" s="67">
        <v>0</v>
      </c>
      <c r="E17" s="207">
        <v>0</v>
      </c>
      <c r="F17" s="207">
        <v>0</v>
      </c>
      <c r="G17" s="111">
        <v>0</v>
      </c>
      <c r="H17" s="67">
        <v>0</v>
      </c>
      <c r="I17" s="67">
        <v>0</v>
      </c>
      <c r="J17" s="67">
        <v>0</v>
      </c>
    </row>
    <row r="18" spans="1:10" ht="15" hidden="1" customHeight="1" x14ac:dyDescent="0.2">
      <c r="A18" s="155" t="s">
        <v>87</v>
      </c>
      <c r="B18" s="67">
        <v>0</v>
      </c>
      <c r="C18" s="67">
        <v>0</v>
      </c>
      <c r="D18" s="67">
        <v>0</v>
      </c>
      <c r="E18" s="207">
        <v>0</v>
      </c>
      <c r="F18" s="207">
        <v>0</v>
      </c>
      <c r="G18" s="111">
        <v>0</v>
      </c>
      <c r="H18" s="67">
        <v>0</v>
      </c>
      <c r="I18" s="67">
        <v>0</v>
      </c>
      <c r="J18" s="67">
        <v>0</v>
      </c>
    </row>
    <row r="19" spans="1:10" ht="15" hidden="1" customHeight="1" x14ac:dyDescent="0.2">
      <c r="A19" s="155" t="s">
        <v>88</v>
      </c>
      <c r="B19" s="67">
        <v>0</v>
      </c>
      <c r="C19" s="67">
        <v>0</v>
      </c>
      <c r="D19" s="67">
        <v>0</v>
      </c>
      <c r="E19" s="207">
        <v>0</v>
      </c>
      <c r="F19" s="207">
        <v>0</v>
      </c>
      <c r="G19" s="111">
        <v>0</v>
      </c>
      <c r="H19" s="67">
        <v>0</v>
      </c>
      <c r="I19" s="67">
        <v>0</v>
      </c>
      <c r="J19" s="67">
        <v>0</v>
      </c>
    </row>
    <row r="20" spans="1:10" ht="15" hidden="1" customHeight="1" x14ac:dyDescent="0.2">
      <c r="A20" s="155" t="s">
        <v>89</v>
      </c>
      <c r="B20" s="67">
        <v>0</v>
      </c>
      <c r="C20" s="67">
        <v>0</v>
      </c>
      <c r="D20" s="67">
        <v>0</v>
      </c>
      <c r="E20" s="207">
        <v>0</v>
      </c>
      <c r="F20" s="207">
        <v>0</v>
      </c>
      <c r="G20" s="111">
        <v>0</v>
      </c>
      <c r="H20" s="67">
        <v>0</v>
      </c>
      <c r="I20" s="67">
        <v>0</v>
      </c>
      <c r="J20" s="67">
        <v>0</v>
      </c>
    </row>
    <row r="21" spans="1:10" ht="15" hidden="1" customHeight="1" x14ac:dyDescent="0.2">
      <c r="A21" s="155" t="s">
        <v>90</v>
      </c>
      <c r="B21" s="67">
        <v>0</v>
      </c>
      <c r="C21" s="67">
        <v>0</v>
      </c>
      <c r="D21" s="67">
        <v>0</v>
      </c>
      <c r="E21" s="207">
        <v>0</v>
      </c>
      <c r="F21" s="207">
        <v>0</v>
      </c>
      <c r="G21" s="111">
        <v>0</v>
      </c>
      <c r="H21" s="67">
        <v>0</v>
      </c>
      <c r="I21" s="67">
        <v>0</v>
      </c>
      <c r="J21" s="67">
        <v>0</v>
      </c>
    </row>
    <row r="22" spans="1:10" ht="15" hidden="1" customHeight="1" x14ac:dyDescent="0.2">
      <c r="A22" s="155" t="s">
        <v>91</v>
      </c>
      <c r="B22" s="67">
        <v>0</v>
      </c>
      <c r="C22" s="67">
        <v>0</v>
      </c>
      <c r="D22" s="67">
        <v>0</v>
      </c>
      <c r="E22" s="207">
        <v>0</v>
      </c>
      <c r="F22" s="207">
        <v>0</v>
      </c>
      <c r="G22" s="111">
        <v>0</v>
      </c>
      <c r="H22" s="67">
        <v>0</v>
      </c>
      <c r="I22" s="67">
        <v>0</v>
      </c>
      <c r="J22" s="67">
        <v>0</v>
      </c>
    </row>
    <row r="23" spans="1:10" ht="15" hidden="1" customHeight="1" x14ac:dyDescent="0.2">
      <c r="A23" s="155" t="s">
        <v>92</v>
      </c>
      <c r="B23" s="67">
        <v>0</v>
      </c>
      <c r="C23" s="67">
        <v>0</v>
      </c>
      <c r="D23" s="67">
        <v>0</v>
      </c>
      <c r="E23" s="207">
        <v>0</v>
      </c>
      <c r="F23" s="207">
        <v>0</v>
      </c>
      <c r="G23" s="111">
        <v>0</v>
      </c>
      <c r="H23" s="67">
        <v>0</v>
      </c>
      <c r="I23" s="67">
        <v>0</v>
      </c>
      <c r="J23" s="67">
        <v>0</v>
      </c>
    </row>
    <row r="24" spans="1:10" ht="15" hidden="1" customHeight="1" x14ac:dyDescent="0.2">
      <c r="A24" s="155" t="s">
        <v>93</v>
      </c>
      <c r="B24" s="67">
        <v>0</v>
      </c>
      <c r="C24" s="67">
        <v>0</v>
      </c>
      <c r="D24" s="67">
        <v>0</v>
      </c>
      <c r="E24" s="207">
        <v>0</v>
      </c>
      <c r="F24" s="207">
        <v>0</v>
      </c>
      <c r="G24" s="111">
        <v>0</v>
      </c>
      <c r="H24" s="67">
        <v>0</v>
      </c>
      <c r="I24" s="67">
        <v>0</v>
      </c>
      <c r="J24" s="67">
        <v>0</v>
      </c>
    </row>
    <row r="25" spans="1:10" ht="15" hidden="1" customHeight="1" x14ac:dyDescent="0.2">
      <c r="A25" s="155" t="s">
        <v>94</v>
      </c>
      <c r="B25" s="67">
        <v>0</v>
      </c>
      <c r="C25" s="67">
        <v>0</v>
      </c>
      <c r="D25" s="67">
        <v>0</v>
      </c>
      <c r="E25" s="207">
        <v>0</v>
      </c>
      <c r="F25" s="207">
        <v>0</v>
      </c>
      <c r="G25" s="111">
        <v>0</v>
      </c>
      <c r="H25" s="67">
        <v>0</v>
      </c>
      <c r="I25" s="67">
        <v>0</v>
      </c>
      <c r="J25" s="67">
        <v>0</v>
      </c>
    </row>
    <row r="26" spans="1:10" ht="15" hidden="1" customHeight="1" x14ac:dyDescent="0.2">
      <c r="A26" s="156" t="s">
        <v>95</v>
      </c>
      <c r="B26" s="66">
        <v>0</v>
      </c>
      <c r="C26" s="66">
        <v>0</v>
      </c>
      <c r="D26" s="66">
        <v>0</v>
      </c>
      <c r="E26" s="157">
        <v>0</v>
      </c>
      <c r="F26" s="157">
        <v>0</v>
      </c>
      <c r="G26" s="66">
        <v>0</v>
      </c>
      <c r="H26" s="66">
        <v>0</v>
      </c>
      <c r="I26" s="66">
        <v>0</v>
      </c>
      <c r="J26" s="66">
        <v>0</v>
      </c>
    </row>
    <row r="27" spans="1:10" ht="15" hidden="1" customHeight="1" x14ac:dyDescent="0.2">
      <c r="A27" s="155" t="s">
        <v>96</v>
      </c>
      <c r="B27" s="67">
        <v>0</v>
      </c>
      <c r="C27" s="67">
        <v>0</v>
      </c>
      <c r="D27" s="67">
        <v>0</v>
      </c>
      <c r="E27" s="207">
        <v>0</v>
      </c>
      <c r="F27" s="207">
        <v>0</v>
      </c>
      <c r="G27" s="111">
        <v>0</v>
      </c>
      <c r="H27" s="67">
        <v>0</v>
      </c>
      <c r="I27" s="67">
        <v>0</v>
      </c>
      <c r="J27" s="67">
        <v>0</v>
      </c>
    </row>
    <row r="28" spans="1:10" ht="15" hidden="1" customHeight="1" x14ac:dyDescent="0.2">
      <c r="A28" s="155" t="s">
        <v>97</v>
      </c>
      <c r="B28" s="67">
        <v>0</v>
      </c>
      <c r="C28" s="67">
        <v>0</v>
      </c>
      <c r="D28" s="67">
        <v>0</v>
      </c>
      <c r="E28" s="207">
        <v>0</v>
      </c>
      <c r="F28" s="207">
        <v>0</v>
      </c>
      <c r="G28" s="111">
        <v>0</v>
      </c>
      <c r="H28" s="67">
        <v>0</v>
      </c>
      <c r="I28" s="67">
        <v>0</v>
      </c>
      <c r="J28" s="67">
        <v>0</v>
      </c>
    </row>
    <row r="29" spans="1:10" ht="15" hidden="1" customHeight="1" x14ac:dyDescent="0.2">
      <c r="A29" s="155" t="s">
        <v>98</v>
      </c>
      <c r="B29" s="67">
        <v>0</v>
      </c>
      <c r="C29" s="67">
        <v>0</v>
      </c>
      <c r="D29" s="67">
        <v>0</v>
      </c>
      <c r="E29" s="207">
        <v>0</v>
      </c>
      <c r="F29" s="207">
        <v>0</v>
      </c>
      <c r="G29" s="111">
        <v>0</v>
      </c>
      <c r="H29" s="67">
        <v>0</v>
      </c>
      <c r="I29" s="67">
        <v>0</v>
      </c>
      <c r="J29" s="67">
        <v>0</v>
      </c>
    </row>
    <row r="30" spans="1:10" ht="15" hidden="1" customHeight="1" x14ac:dyDescent="0.2">
      <c r="A30" s="155" t="s">
        <v>99</v>
      </c>
      <c r="B30" s="67">
        <v>0</v>
      </c>
      <c r="C30" s="67">
        <v>0</v>
      </c>
      <c r="D30" s="67">
        <v>0</v>
      </c>
      <c r="E30" s="207">
        <v>0</v>
      </c>
      <c r="F30" s="207">
        <v>0</v>
      </c>
      <c r="G30" s="111">
        <v>0</v>
      </c>
      <c r="H30" s="67">
        <v>0</v>
      </c>
      <c r="I30" s="67">
        <v>0</v>
      </c>
      <c r="J30" s="67">
        <v>0</v>
      </c>
    </row>
    <row r="31" spans="1:10" ht="15" hidden="1" customHeight="1" x14ac:dyDescent="0.2">
      <c r="A31" s="156" t="s">
        <v>100</v>
      </c>
      <c r="B31" s="66">
        <v>0</v>
      </c>
      <c r="C31" s="66">
        <v>0</v>
      </c>
      <c r="D31" s="66">
        <v>0</v>
      </c>
      <c r="E31" s="157">
        <v>0</v>
      </c>
      <c r="F31" s="157">
        <v>0</v>
      </c>
      <c r="G31" s="66">
        <v>0</v>
      </c>
      <c r="H31" s="66">
        <v>0</v>
      </c>
      <c r="I31" s="66">
        <v>0</v>
      </c>
      <c r="J31" s="66">
        <v>0</v>
      </c>
    </row>
    <row r="32" spans="1:10" ht="15" hidden="1" customHeight="1" x14ac:dyDescent="0.2">
      <c r="A32" s="155" t="s">
        <v>101</v>
      </c>
      <c r="B32" s="67">
        <v>0</v>
      </c>
      <c r="C32" s="67">
        <v>0</v>
      </c>
      <c r="D32" s="67">
        <v>0</v>
      </c>
      <c r="E32" s="207">
        <v>0</v>
      </c>
      <c r="F32" s="207">
        <v>0</v>
      </c>
      <c r="G32" s="111">
        <v>0</v>
      </c>
      <c r="H32" s="67">
        <v>0</v>
      </c>
      <c r="I32" s="67">
        <v>0</v>
      </c>
      <c r="J32" s="67">
        <v>0</v>
      </c>
    </row>
    <row r="33" spans="1:12" ht="15" hidden="1" customHeight="1" x14ac:dyDescent="0.2">
      <c r="A33" s="155" t="s">
        <v>102</v>
      </c>
      <c r="B33" s="67">
        <v>0</v>
      </c>
      <c r="C33" s="67">
        <v>0</v>
      </c>
      <c r="D33" s="67">
        <v>0</v>
      </c>
      <c r="E33" s="207">
        <v>0</v>
      </c>
      <c r="F33" s="207">
        <v>0</v>
      </c>
      <c r="G33" s="111">
        <v>0</v>
      </c>
      <c r="H33" s="67">
        <v>0</v>
      </c>
      <c r="I33" s="67">
        <v>0</v>
      </c>
      <c r="J33" s="67">
        <v>0</v>
      </c>
    </row>
    <row r="34" spans="1:12" ht="15" hidden="1" customHeight="1" x14ac:dyDescent="0.2">
      <c r="A34" s="155" t="s">
        <v>103</v>
      </c>
      <c r="B34" s="67">
        <v>0</v>
      </c>
      <c r="C34" s="67">
        <v>0</v>
      </c>
      <c r="D34" s="67">
        <v>0</v>
      </c>
      <c r="E34" s="207">
        <v>0</v>
      </c>
      <c r="F34" s="207">
        <v>0</v>
      </c>
      <c r="G34" s="111">
        <v>0</v>
      </c>
      <c r="H34" s="67">
        <v>0</v>
      </c>
      <c r="I34" s="67">
        <v>0</v>
      </c>
      <c r="J34" s="67">
        <v>0</v>
      </c>
    </row>
    <row r="35" spans="1:12" ht="15" hidden="1" customHeight="1" x14ac:dyDescent="0.2">
      <c r="A35" s="158" t="s">
        <v>104</v>
      </c>
      <c r="B35" s="115">
        <v>0</v>
      </c>
      <c r="C35" s="115">
        <v>0</v>
      </c>
      <c r="D35" s="115">
        <v>0</v>
      </c>
      <c r="E35" s="210">
        <v>0</v>
      </c>
      <c r="F35" s="210">
        <v>0</v>
      </c>
      <c r="G35" s="117">
        <v>0</v>
      </c>
      <c r="H35" s="115">
        <v>0</v>
      </c>
      <c r="I35" s="115">
        <v>0</v>
      </c>
      <c r="J35" s="115">
        <v>0</v>
      </c>
    </row>
    <row r="36" spans="1:12" ht="15" customHeight="1" x14ac:dyDescent="0.2">
      <c r="A36" s="332" t="s">
        <v>105</v>
      </c>
      <c r="B36" s="375">
        <v>4.6999999999999993</v>
      </c>
      <c r="C36" s="375">
        <v>5.6</v>
      </c>
      <c r="D36" s="493">
        <v>19.100000000000001</v>
      </c>
      <c r="E36" s="376">
        <v>2340</v>
      </c>
      <c r="F36" s="376">
        <v>2393</v>
      </c>
      <c r="G36" s="375">
        <v>2.2999999999999998</v>
      </c>
      <c r="H36" s="375">
        <v>11</v>
      </c>
      <c r="I36" s="375">
        <v>13.4</v>
      </c>
      <c r="J36" s="375">
        <v>21.8</v>
      </c>
    </row>
    <row r="37" spans="1:12" ht="15" customHeight="1" x14ac:dyDescent="0.2">
      <c r="A37" s="500" t="s">
        <v>106</v>
      </c>
      <c r="B37" s="358">
        <v>2.8</v>
      </c>
      <c r="C37" s="358">
        <v>3.7</v>
      </c>
      <c r="D37" s="358">
        <v>32.1</v>
      </c>
      <c r="E37" s="357">
        <v>2046</v>
      </c>
      <c r="F37" s="502">
        <v>2376</v>
      </c>
      <c r="G37" s="356">
        <v>16.100000000000001</v>
      </c>
      <c r="H37" s="358">
        <v>5.7</v>
      </c>
      <c r="I37" s="358">
        <v>8.8000000000000007</v>
      </c>
      <c r="J37" s="358">
        <v>54.4</v>
      </c>
      <c r="L37" s="264"/>
    </row>
    <row r="38" spans="1:12" ht="15" hidden="1" customHeight="1" x14ac:dyDescent="0.2">
      <c r="A38" s="500" t="s">
        <v>107</v>
      </c>
      <c r="B38" s="358">
        <v>0</v>
      </c>
      <c r="C38" s="358">
        <v>0</v>
      </c>
      <c r="D38" s="358"/>
      <c r="E38" s="357">
        <v>0</v>
      </c>
      <c r="F38" s="357">
        <v>0</v>
      </c>
      <c r="G38" s="356">
        <v>0</v>
      </c>
      <c r="H38" s="358">
        <v>0</v>
      </c>
      <c r="I38" s="358">
        <v>0</v>
      </c>
      <c r="J38" s="358">
        <v>0</v>
      </c>
    </row>
    <row r="39" spans="1:12" ht="15" customHeight="1" x14ac:dyDescent="0.2">
      <c r="A39" s="500" t="s">
        <v>108</v>
      </c>
      <c r="B39" s="358">
        <v>1.9</v>
      </c>
      <c r="C39" s="358">
        <v>1.9</v>
      </c>
      <c r="D39" s="358">
        <v>0</v>
      </c>
      <c r="E39" s="357">
        <v>2764</v>
      </c>
      <c r="F39" s="357">
        <v>2406</v>
      </c>
      <c r="G39" s="356">
        <v>-13</v>
      </c>
      <c r="H39" s="358">
        <v>5.3</v>
      </c>
      <c r="I39" s="358">
        <v>4.5999999999999996</v>
      </c>
      <c r="J39" s="358">
        <v>-13.2</v>
      </c>
    </row>
    <row r="40" spans="1:12" ht="15" hidden="1" customHeight="1" x14ac:dyDescent="0.2">
      <c r="A40" s="324" t="s">
        <v>109</v>
      </c>
      <c r="B40" s="380">
        <v>0</v>
      </c>
      <c r="C40" s="380">
        <v>0</v>
      </c>
      <c r="D40" s="380">
        <v>0</v>
      </c>
      <c r="E40" s="381">
        <v>0</v>
      </c>
      <c r="F40" s="381">
        <v>0</v>
      </c>
      <c r="G40" s="380">
        <v>0</v>
      </c>
      <c r="H40" s="380">
        <v>0</v>
      </c>
      <c r="I40" s="380">
        <v>0</v>
      </c>
      <c r="J40" s="380">
        <v>0</v>
      </c>
    </row>
    <row r="41" spans="1:12" ht="15" customHeight="1" x14ac:dyDescent="0.2">
      <c r="A41" s="384" t="s">
        <v>110</v>
      </c>
      <c r="B41" s="362">
        <v>4.7</v>
      </c>
      <c r="C41" s="362">
        <v>5.6</v>
      </c>
      <c r="D41" s="362">
        <v>19.100000000000001</v>
      </c>
      <c r="E41" s="363">
        <v>2340</v>
      </c>
      <c r="F41" s="363">
        <v>2393</v>
      </c>
      <c r="G41" s="362">
        <v>2.2999999999999998</v>
      </c>
      <c r="H41" s="362">
        <v>11</v>
      </c>
      <c r="I41" s="362">
        <v>13.4</v>
      </c>
      <c r="J41" s="362">
        <v>21.8</v>
      </c>
    </row>
    <row r="42" spans="1:12" ht="15" customHeight="1" x14ac:dyDescent="0.2">
      <c r="A42" s="431" t="s">
        <v>56</v>
      </c>
      <c r="B42" s="367">
        <v>4.7</v>
      </c>
      <c r="C42" s="367">
        <v>5.6</v>
      </c>
      <c r="D42" s="367">
        <v>19.100000000000001</v>
      </c>
      <c r="E42" s="368">
        <v>2340</v>
      </c>
      <c r="F42" s="368">
        <v>2393</v>
      </c>
      <c r="G42" s="367">
        <v>2.2999999999999998</v>
      </c>
      <c r="H42" s="367">
        <v>11</v>
      </c>
      <c r="I42" s="367">
        <v>13.4</v>
      </c>
      <c r="J42" s="367">
        <v>21.8</v>
      </c>
    </row>
    <row r="43" spans="1:12" ht="15.6" customHeight="1" x14ac:dyDescent="0.2">
      <c r="A43" s="102" t="s">
        <v>6</v>
      </c>
    </row>
    <row r="44" spans="1:12" ht="15.6" customHeight="1" x14ac:dyDescent="0.2">
      <c r="A44" s="102" t="s">
        <v>170</v>
      </c>
    </row>
    <row r="45" spans="1:12" ht="18" customHeight="1" x14ac:dyDescent="0.2"/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 gridLinesSet="0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7"/>
  <sheetViews>
    <sheetView workbookViewId="0">
      <selection sqref="A1:J44"/>
    </sheetView>
  </sheetViews>
  <sheetFormatPr defaultColWidth="11.42578125" defaultRowHeight="12" customHeight="1" x14ac:dyDescent="0.2"/>
  <cols>
    <col min="1" max="1" width="19.140625" style="102" customWidth="1"/>
    <col min="2" max="3" width="11.28515625" style="102" customWidth="1"/>
    <col min="4" max="4" width="7.42578125" style="102" customWidth="1"/>
    <col min="5" max="6" width="11.28515625" style="102" customWidth="1"/>
    <col min="7" max="7" width="7.42578125" style="102" customWidth="1"/>
    <col min="8" max="9" width="11.28515625" style="102" customWidth="1"/>
    <col min="10" max="10" width="7.42578125" style="102" customWidth="1"/>
    <col min="11" max="11" width="5.85546875" style="102" customWidth="1"/>
    <col min="12" max="12" width="10.140625" style="102" customWidth="1"/>
    <col min="13" max="13" width="7.140625" style="102" customWidth="1"/>
    <col min="14" max="14" width="6.140625" style="102" customWidth="1"/>
    <col min="15" max="257" width="11.42578125" style="102" customWidth="1"/>
  </cols>
  <sheetData>
    <row r="1" spans="1:10" ht="35.25" customHeight="1" x14ac:dyDescent="0.2">
      <c r="A1" s="570"/>
      <c r="B1" s="570"/>
      <c r="C1" s="570"/>
      <c r="D1" s="570"/>
      <c r="E1" s="570"/>
      <c r="F1" s="570"/>
      <c r="G1" s="570"/>
      <c r="H1" s="570"/>
      <c r="I1" s="570"/>
      <c r="J1" s="570"/>
    </row>
    <row r="2" spans="1:10" ht="15.6" customHeight="1" x14ac:dyDescent="0.2">
      <c r="A2" s="570"/>
      <c r="B2" s="570"/>
      <c r="C2" s="570"/>
      <c r="D2" s="570"/>
      <c r="E2" s="570"/>
      <c r="F2" s="570"/>
      <c r="G2" s="570"/>
      <c r="H2" s="570"/>
      <c r="I2" s="570"/>
      <c r="J2" s="570"/>
    </row>
    <row r="3" spans="1:10" ht="15.6" customHeight="1" x14ac:dyDescent="0.2">
      <c r="A3" s="570"/>
      <c r="B3" s="570"/>
      <c r="C3" s="570"/>
      <c r="D3" s="570"/>
      <c r="E3" s="570"/>
      <c r="F3" s="570"/>
      <c r="G3" s="570"/>
      <c r="H3" s="570"/>
      <c r="I3" s="570"/>
      <c r="J3" s="570"/>
    </row>
    <row r="4" spans="1:10" ht="15.6" customHeight="1" x14ac:dyDescent="0.2">
      <c r="A4" s="570"/>
      <c r="B4" s="570"/>
      <c r="C4" s="570"/>
      <c r="D4" s="570"/>
      <c r="E4" s="570"/>
      <c r="F4" s="570"/>
      <c r="G4" s="570"/>
      <c r="H4" s="570"/>
      <c r="I4" s="570"/>
      <c r="J4" s="570"/>
    </row>
    <row r="5" spans="1:10" ht="20.100000000000001" customHeight="1" x14ac:dyDescent="0.2">
      <c r="A5" s="613" t="s">
        <v>63</v>
      </c>
      <c r="B5" s="614" t="s">
        <v>64</v>
      </c>
      <c r="C5" s="614"/>
      <c r="D5" s="614"/>
      <c r="E5" s="613" t="s">
        <v>65</v>
      </c>
      <c r="F5" s="613"/>
      <c r="G5" s="613"/>
      <c r="H5" s="614" t="s">
        <v>66</v>
      </c>
      <c r="I5" s="614"/>
      <c r="J5" s="614"/>
    </row>
    <row r="6" spans="1:10" ht="20.100000000000001" customHeight="1" x14ac:dyDescent="0.2">
      <c r="A6" s="613"/>
      <c r="B6" s="205" t="s">
        <v>7</v>
      </c>
      <c r="C6" s="205" t="s">
        <v>8</v>
      </c>
      <c r="D6" s="205" t="s">
        <v>67</v>
      </c>
      <c r="E6" s="205" t="s">
        <v>7</v>
      </c>
      <c r="F6" s="205" t="s">
        <v>8</v>
      </c>
      <c r="G6" s="205" t="s">
        <v>67</v>
      </c>
      <c r="H6" s="205" t="s">
        <v>7</v>
      </c>
      <c r="I6" s="205" t="s">
        <v>8</v>
      </c>
      <c r="J6" s="205" t="s">
        <v>67</v>
      </c>
    </row>
    <row r="7" spans="1:10" ht="19.5" customHeight="1" x14ac:dyDescent="0.2">
      <c r="A7" s="613"/>
      <c r="B7" s="223" t="s">
        <v>68</v>
      </c>
      <c r="C7" s="223" t="s">
        <v>69</v>
      </c>
      <c r="D7" s="223" t="s">
        <v>70</v>
      </c>
      <c r="E7" s="223" t="s">
        <v>71</v>
      </c>
      <c r="F7" s="223" t="s">
        <v>72</v>
      </c>
      <c r="G7" s="223" t="s">
        <v>73</v>
      </c>
      <c r="H7" s="223" t="s">
        <v>74</v>
      </c>
      <c r="I7" s="223" t="s">
        <v>75</v>
      </c>
      <c r="J7" s="223" t="s">
        <v>76</v>
      </c>
    </row>
    <row r="8" spans="1:10" ht="15" hidden="1" customHeight="1" x14ac:dyDescent="0.2">
      <c r="A8" s="106" t="s">
        <v>77</v>
      </c>
      <c r="B8" s="107">
        <v>0</v>
      </c>
      <c r="C8" s="107">
        <v>0</v>
      </c>
      <c r="D8" s="107">
        <v>0</v>
      </c>
      <c r="E8" s="108">
        <v>0</v>
      </c>
      <c r="F8" s="108">
        <v>0</v>
      </c>
      <c r="G8" s="107">
        <v>0</v>
      </c>
      <c r="H8" s="107">
        <v>0</v>
      </c>
      <c r="I8" s="107">
        <v>0</v>
      </c>
      <c r="J8" s="107">
        <v>0</v>
      </c>
    </row>
    <row r="9" spans="1:10" ht="15" hidden="1" customHeight="1" x14ac:dyDescent="0.2">
      <c r="A9" s="155" t="s">
        <v>78</v>
      </c>
      <c r="B9" s="67">
        <v>0</v>
      </c>
      <c r="C9" s="67">
        <v>0</v>
      </c>
      <c r="D9" s="67">
        <v>0</v>
      </c>
      <c r="E9" s="207">
        <v>0</v>
      </c>
      <c r="F9" s="207">
        <v>0</v>
      </c>
      <c r="G9" s="111">
        <v>0</v>
      </c>
      <c r="H9" s="67">
        <v>0</v>
      </c>
      <c r="I9" s="67">
        <v>0</v>
      </c>
      <c r="J9" s="67">
        <v>0</v>
      </c>
    </row>
    <row r="10" spans="1:10" ht="15" hidden="1" customHeight="1" x14ac:dyDescent="0.2">
      <c r="A10" s="155" t="s">
        <v>79</v>
      </c>
      <c r="B10" s="67">
        <v>0</v>
      </c>
      <c r="C10" s="67">
        <v>0</v>
      </c>
      <c r="D10" s="67">
        <v>0</v>
      </c>
      <c r="E10" s="207">
        <v>0</v>
      </c>
      <c r="F10" s="207">
        <v>0</v>
      </c>
      <c r="G10" s="111">
        <v>0</v>
      </c>
      <c r="H10" s="67">
        <v>0</v>
      </c>
      <c r="I10" s="67">
        <v>0</v>
      </c>
      <c r="J10" s="67">
        <v>0</v>
      </c>
    </row>
    <row r="11" spans="1:10" ht="15" hidden="1" customHeight="1" x14ac:dyDescent="0.2">
      <c r="A11" s="155" t="s">
        <v>80</v>
      </c>
      <c r="B11" s="67">
        <v>0</v>
      </c>
      <c r="C11" s="67">
        <v>0</v>
      </c>
      <c r="D11" s="67">
        <v>0</v>
      </c>
      <c r="E11" s="207">
        <v>0</v>
      </c>
      <c r="F11" s="207">
        <v>0</v>
      </c>
      <c r="G11" s="111">
        <v>0</v>
      </c>
      <c r="H11" s="67">
        <v>0</v>
      </c>
      <c r="I11" s="67">
        <v>0</v>
      </c>
      <c r="J11" s="67">
        <v>0</v>
      </c>
    </row>
    <row r="12" spans="1:10" ht="15" hidden="1" customHeight="1" x14ac:dyDescent="0.2">
      <c r="A12" s="155" t="s">
        <v>81</v>
      </c>
      <c r="B12" s="67">
        <v>0</v>
      </c>
      <c r="C12" s="67">
        <v>0</v>
      </c>
      <c r="D12" s="67">
        <v>0</v>
      </c>
      <c r="E12" s="207">
        <v>0</v>
      </c>
      <c r="F12" s="207">
        <v>0</v>
      </c>
      <c r="G12" s="111">
        <v>0</v>
      </c>
      <c r="H12" s="67">
        <v>0</v>
      </c>
      <c r="I12" s="67">
        <v>0</v>
      </c>
      <c r="J12" s="67">
        <v>0</v>
      </c>
    </row>
    <row r="13" spans="1:10" ht="15" hidden="1" customHeight="1" x14ac:dyDescent="0.2">
      <c r="A13" s="155" t="s">
        <v>82</v>
      </c>
      <c r="B13" s="67">
        <v>0</v>
      </c>
      <c r="C13" s="67">
        <v>0</v>
      </c>
      <c r="D13" s="67">
        <v>0</v>
      </c>
      <c r="E13" s="207">
        <v>0</v>
      </c>
      <c r="F13" s="207">
        <v>0</v>
      </c>
      <c r="G13" s="111">
        <v>0</v>
      </c>
      <c r="H13" s="67">
        <v>0</v>
      </c>
      <c r="I13" s="67">
        <v>0</v>
      </c>
      <c r="J13" s="67">
        <v>0</v>
      </c>
    </row>
    <row r="14" spans="1:10" ht="15" hidden="1" customHeight="1" x14ac:dyDescent="0.2">
      <c r="A14" s="155" t="s">
        <v>83</v>
      </c>
      <c r="B14" s="67">
        <v>0</v>
      </c>
      <c r="C14" s="67">
        <v>0</v>
      </c>
      <c r="D14" s="67">
        <v>0</v>
      </c>
      <c r="E14" s="207">
        <v>0</v>
      </c>
      <c r="F14" s="207">
        <v>0</v>
      </c>
      <c r="G14" s="111">
        <v>0</v>
      </c>
      <c r="H14" s="67">
        <v>0</v>
      </c>
      <c r="I14" s="67">
        <v>0</v>
      </c>
      <c r="J14" s="67">
        <v>0</v>
      </c>
    </row>
    <row r="15" spans="1:10" ht="15" hidden="1" customHeight="1" x14ac:dyDescent="0.2">
      <c r="A15" s="155" t="s">
        <v>84</v>
      </c>
      <c r="B15" s="67">
        <v>0</v>
      </c>
      <c r="C15" s="67">
        <v>0</v>
      </c>
      <c r="D15" s="67">
        <v>0</v>
      </c>
      <c r="E15" s="157">
        <v>0</v>
      </c>
      <c r="F15" s="157">
        <v>0</v>
      </c>
      <c r="G15" s="111">
        <v>0</v>
      </c>
      <c r="H15" s="67">
        <v>0</v>
      </c>
      <c r="I15" s="67">
        <v>0</v>
      </c>
      <c r="J15" s="67">
        <v>0</v>
      </c>
    </row>
    <row r="16" spans="1:10" ht="15" hidden="1" customHeight="1" x14ac:dyDescent="0.2">
      <c r="A16" s="156" t="s">
        <v>85</v>
      </c>
      <c r="B16" s="66">
        <v>0</v>
      </c>
      <c r="C16" s="66">
        <v>0</v>
      </c>
      <c r="D16" s="66">
        <v>0</v>
      </c>
      <c r="E16" s="157">
        <v>0</v>
      </c>
      <c r="F16" s="157">
        <v>0</v>
      </c>
      <c r="G16" s="66">
        <v>0</v>
      </c>
      <c r="H16" s="66">
        <v>0</v>
      </c>
      <c r="I16" s="66">
        <v>0</v>
      </c>
      <c r="J16" s="66">
        <v>0</v>
      </c>
    </row>
    <row r="17" spans="1:10" ht="15" hidden="1" customHeight="1" x14ac:dyDescent="0.2">
      <c r="A17" s="155" t="s">
        <v>86</v>
      </c>
      <c r="B17" s="67">
        <v>0</v>
      </c>
      <c r="C17" s="67">
        <v>0</v>
      </c>
      <c r="D17" s="67">
        <v>0</v>
      </c>
      <c r="E17" s="207">
        <v>0</v>
      </c>
      <c r="F17" s="207">
        <v>0</v>
      </c>
      <c r="G17" s="111">
        <v>0</v>
      </c>
      <c r="H17" s="67">
        <v>0</v>
      </c>
      <c r="I17" s="67">
        <v>0</v>
      </c>
      <c r="J17" s="67">
        <v>0</v>
      </c>
    </row>
    <row r="18" spans="1:10" ht="15" hidden="1" customHeight="1" x14ac:dyDescent="0.2">
      <c r="A18" s="155" t="s">
        <v>87</v>
      </c>
      <c r="B18" s="67">
        <v>0</v>
      </c>
      <c r="C18" s="67">
        <v>0</v>
      </c>
      <c r="D18" s="67">
        <v>0</v>
      </c>
      <c r="E18" s="207">
        <v>0</v>
      </c>
      <c r="F18" s="207">
        <v>0</v>
      </c>
      <c r="G18" s="111">
        <v>0</v>
      </c>
      <c r="H18" s="67">
        <v>0</v>
      </c>
      <c r="I18" s="67">
        <v>0</v>
      </c>
      <c r="J18" s="67">
        <v>0</v>
      </c>
    </row>
    <row r="19" spans="1:10" ht="15" hidden="1" customHeight="1" x14ac:dyDescent="0.2">
      <c r="A19" s="155" t="s">
        <v>88</v>
      </c>
      <c r="B19" s="67">
        <v>0</v>
      </c>
      <c r="C19" s="67">
        <v>0</v>
      </c>
      <c r="D19" s="67">
        <v>0</v>
      </c>
      <c r="E19" s="207">
        <v>0</v>
      </c>
      <c r="F19" s="207">
        <v>0</v>
      </c>
      <c r="G19" s="111">
        <v>0</v>
      </c>
      <c r="H19" s="67">
        <v>0</v>
      </c>
      <c r="I19" s="67">
        <v>0</v>
      </c>
      <c r="J19" s="67">
        <v>0</v>
      </c>
    </row>
    <row r="20" spans="1:10" ht="15" hidden="1" customHeight="1" x14ac:dyDescent="0.2">
      <c r="A20" s="155" t="s">
        <v>89</v>
      </c>
      <c r="B20" s="67">
        <v>0</v>
      </c>
      <c r="C20" s="67">
        <v>0</v>
      </c>
      <c r="D20" s="67">
        <v>0</v>
      </c>
      <c r="E20" s="207">
        <v>0</v>
      </c>
      <c r="F20" s="207">
        <v>0</v>
      </c>
      <c r="G20" s="111">
        <v>0</v>
      </c>
      <c r="H20" s="67">
        <v>0</v>
      </c>
      <c r="I20" s="67">
        <v>0</v>
      </c>
      <c r="J20" s="67">
        <v>0</v>
      </c>
    </row>
    <row r="21" spans="1:10" ht="15" hidden="1" customHeight="1" x14ac:dyDescent="0.2">
      <c r="A21" s="155" t="s">
        <v>90</v>
      </c>
      <c r="B21" s="67">
        <v>0</v>
      </c>
      <c r="C21" s="67">
        <v>0</v>
      </c>
      <c r="D21" s="67">
        <v>0</v>
      </c>
      <c r="E21" s="207">
        <v>0</v>
      </c>
      <c r="F21" s="207">
        <v>0</v>
      </c>
      <c r="G21" s="111">
        <v>0</v>
      </c>
      <c r="H21" s="67">
        <v>0</v>
      </c>
      <c r="I21" s="67">
        <v>0</v>
      </c>
      <c r="J21" s="67">
        <v>0</v>
      </c>
    </row>
    <row r="22" spans="1:10" ht="15" hidden="1" customHeight="1" x14ac:dyDescent="0.2">
      <c r="A22" s="155" t="s">
        <v>91</v>
      </c>
      <c r="B22" s="67">
        <v>0</v>
      </c>
      <c r="C22" s="67">
        <v>0</v>
      </c>
      <c r="D22" s="67">
        <v>0</v>
      </c>
      <c r="E22" s="207">
        <v>0</v>
      </c>
      <c r="F22" s="207">
        <v>0</v>
      </c>
      <c r="G22" s="111">
        <v>0</v>
      </c>
      <c r="H22" s="67">
        <v>0</v>
      </c>
      <c r="I22" s="67">
        <v>0</v>
      </c>
      <c r="J22" s="67">
        <v>0</v>
      </c>
    </row>
    <row r="23" spans="1:10" ht="15" hidden="1" customHeight="1" x14ac:dyDescent="0.2">
      <c r="A23" s="155" t="s">
        <v>92</v>
      </c>
      <c r="B23" s="67">
        <v>0</v>
      </c>
      <c r="C23" s="67">
        <v>0</v>
      </c>
      <c r="D23" s="67">
        <v>0</v>
      </c>
      <c r="E23" s="207">
        <v>0</v>
      </c>
      <c r="F23" s="207">
        <v>0</v>
      </c>
      <c r="G23" s="111">
        <v>0</v>
      </c>
      <c r="H23" s="67">
        <v>0</v>
      </c>
      <c r="I23" s="67">
        <v>0</v>
      </c>
      <c r="J23" s="67">
        <v>0</v>
      </c>
    </row>
    <row r="24" spans="1:10" ht="15" hidden="1" customHeight="1" x14ac:dyDescent="0.2">
      <c r="A24" s="155" t="s">
        <v>93</v>
      </c>
      <c r="B24" s="67">
        <v>0</v>
      </c>
      <c r="C24" s="67">
        <v>0</v>
      </c>
      <c r="D24" s="67">
        <v>0</v>
      </c>
      <c r="E24" s="207">
        <v>0</v>
      </c>
      <c r="F24" s="207">
        <v>0</v>
      </c>
      <c r="G24" s="111">
        <v>0</v>
      </c>
      <c r="H24" s="67">
        <v>0</v>
      </c>
      <c r="I24" s="67">
        <v>0</v>
      </c>
      <c r="J24" s="67">
        <v>0</v>
      </c>
    </row>
    <row r="25" spans="1:10" ht="15" hidden="1" customHeight="1" x14ac:dyDescent="0.2">
      <c r="A25" s="155" t="s">
        <v>94</v>
      </c>
      <c r="B25" s="67">
        <v>0</v>
      </c>
      <c r="C25" s="67">
        <v>0</v>
      </c>
      <c r="D25" s="67">
        <v>0</v>
      </c>
      <c r="E25" s="207">
        <v>0</v>
      </c>
      <c r="F25" s="207">
        <v>0</v>
      </c>
      <c r="G25" s="111">
        <v>0</v>
      </c>
      <c r="H25" s="67">
        <v>0</v>
      </c>
      <c r="I25" s="67">
        <v>0</v>
      </c>
      <c r="J25" s="67">
        <v>0</v>
      </c>
    </row>
    <row r="26" spans="1:10" ht="15" hidden="1" customHeight="1" x14ac:dyDescent="0.2">
      <c r="A26" s="156" t="s">
        <v>95</v>
      </c>
      <c r="B26" s="66">
        <v>0</v>
      </c>
      <c r="C26" s="66">
        <v>0</v>
      </c>
      <c r="D26" s="66">
        <v>0</v>
      </c>
      <c r="E26" s="157">
        <v>0</v>
      </c>
      <c r="F26" s="157">
        <v>0</v>
      </c>
      <c r="G26" s="66">
        <v>0</v>
      </c>
      <c r="H26" s="66">
        <v>0</v>
      </c>
      <c r="I26" s="66">
        <v>0</v>
      </c>
      <c r="J26" s="66">
        <v>0</v>
      </c>
    </row>
    <row r="27" spans="1:10" ht="15" hidden="1" customHeight="1" x14ac:dyDescent="0.2">
      <c r="A27" s="155" t="s">
        <v>96</v>
      </c>
      <c r="B27" s="67">
        <v>0</v>
      </c>
      <c r="C27" s="67">
        <v>0</v>
      </c>
      <c r="D27" s="67">
        <v>0</v>
      </c>
      <c r="E27" s="207">
        <v>0</v>
      </c>
      <c r="F27" s="207">
        <v>0</v>
      </c>
      <c r="G27" s="111">
        <v>0</v>
      </c>
      <c r="H27" s="67">
        <v>0</v>
      </c>
      <c r="I27" s="67">
        <v>0</v>
      </c>
      <c r="J27" s="67">
        <v>0</v>
      </c>
    </row>
    <row r="28" spans="1:10" ht="15" hidden="1" customHeight="1" x14ac:dyDescent="0.2">
      <c r="A28" s="155" t="s">
        <v>97</v>
      </c>
      <c r="B28" s="67">
        <v>0</v>
      </c>
      <c r="C28" s="67">
        <v>0</v>
      </c>
      <c r="D28" s="67">
        <v>0</v>
      </c>
      <c r="E28" s="207">
        <v>0</v>
      </c>
      <c r="F28" s="207">
        <v>0</v>
      </c>
      <c r="G28" s="111">
        <v>0</v>
      </c>
      <c r="H28" s="67">
        <v>0</v>
      </c>
      <c r="I28" s="67">
        <v>0</v>
      </c>
      <c r="J28" s="67">
        <v>0</v>
      </c>
    </row>
    <row r="29" spans="1:10" ht="15" hidden="1" customHeight="1" x14ac:dyDescent="0.2">
      <c r="A29" s="155" t="s">
        <v>98</v>
      </c>
      <c r="B29" s="67">
        <v>0</v>
      </c>
      <c r="C29" s="67">
        <v>0</v>
      </c>
      <c r="D29" s="67">
        <v>0</v>
      </c>
      <c r="E29" s="207">
        <v>0</v>
      </c>
      <c r="F29" s="207">
        <v>0</v>
      </c>
      <c r="G29" s="111">
        <v>0</v>
      </c>
      <c r="H29" s="67">
        <v>0</v>
      </c>
      <c r="I29" s="67">
        <v>0</v>
      </c>
      <c r="J29" s="67">
        <v>0</v>
      </c>
    </row>
    <row r="30" spans="1:10" ht="15" hidden="1" customHeight="1" x14ac:dyDescent="0.2">
      <c r="A30" s="155" t="s">
        <v>99</v>
      </c>
      <c r="B30" s="67">
        <v>0</v>
      </c>
      <c r="C30" s="67">
        <v>0</v>
      </c>
      <c r="D30" s="67">
        <v>0</v>
      </c>
      <c r="E30" s="207">
        <v>0</v>
      </c>
      <c r="F30" s="207">
        <v>0</v>
      </c>
      <c r="G30" s="111">
        <v>0</v>
      </c>
      <c r="H30" s="67">
        <v>0</v>
      </c>
      <c r="I30" s="67">
        <v>0</v>
      </c>
      <c r="J30" s="67">
        <v>0</v>
      </c>
    </row>
    <row r="31" spans="1:10" ht="15" hidden="1" customHeight="1" x14ac:dyDescent="0.2">
      <c r="A31" s="156" t="s">
        <v>100</v>
      </c>
      <c r="B31" s="66">
        <v>0</v>
      </c>
      <c r="C31" s="66">
        <v>0</v>
      </c>
      <c r="D31" s="66">
        <v>0</v>
      </c>
      <c r="E31" s="157">
        <v>0</v>
      </c>
      <c r="F31" s="157">
        <v>0</v>
      </c>
      <c r="G31" s="66">
        <v>0</v>
      </c>
      <c r="H31" s="66">
        <v>0</v>
      </c>
      <c r="I31" s="66">
        <v>0</v>
      </c>
      <c r="J31" s="66">
        <v>0</v>
      </c>
    </row>
    <row r="32" spans="1:10" ht="15" hidden="1" customHeight="1" x14ac:dyDescent="0.2">
      <c r="A32" s="155" t="s">
        <v>101</v>
      </c>
      <c r="B32" s="67">
        <v>0</v>
      </c>
      <c r="C32" s="67">
        <v>0</v>
      </c>
      <c r="D32" s="67">
        <v>0</v>
      </c>
      <c r="E32" s="207">
        <v>0</v>
      </c>
      <c r="F32" s="207">
        <v>0</v>
      </c>
      <c r="G32" s="111">
        <v>0</v>
      </c>
      <c r="H32" s="67">
        <v>0</v>
      </c>
      <c r="I32" s="67">
        <v>0</v>
      </c>
      <c r="J32" s="67">
        <v>0</v>
      </c>
    </row>
    <row r="33" spans="1:15" ht="15" hidden="1" customHeight="1" x14ac:dyDescent="0.2">
      <c r="A33" s="155" t="s">
        <v>102</v>
      </c>
      <c r="B33" s="67">
        <v>0</v>
      </c>
      <c r="C33" s="67">
        <v>0</v>
      </c>
      <c r="D33" s="67">
        <v>0</v>
      </c>
      <c r="E33" s="207">
        <v>0</v>
      </c>
      <c r="F33" s="207">
        <v>0</v>
      </c>
      <c r="G33" s="111">
        <v>0</v>
      </c>
      <c r="H33" s="67">
        <v>0</v>
      </c>
      <c r="I33" s="67">
        <v>0</v>
      </c>
      <c r="J33" s="67">
        <v>0</v>
      </c>
    </row>
    <row r="34" spans="1:15" ht="15" hidden="1" customHeight="1" x14ac:dyDescent="0.2">
      <c r="A34" s="155" t="s">
        <v>103</v>
      </c>
      <c r="B34" s="67">
        <v>0</v>
      </c>
      <c r="C34" s="67">
        <v>0</v>
      </c>
      <c r="D34" s="67">
        <v>0</v>
      </c>
      <c r="E34" s="207">
        <v>0</v>
      </c>
      <c r="F34" s="207">
        <v>0</v>
      </c>
      <c r="G34" s="111">
        <v>0</v>
      </c>
      <c r="H34" s="67">
        <v>0</v>
      </c>
      <c r="I34" s="67">
        <v>0</v>
      </c>
      <c r="J34" s="67">
        <v>0</v>
      </c>
    </row>
    <row r="35" spans="1:15" ht="15" hidden="1" customHeight="1" x14ac:dyDescent="0.2">
      <c r="A35" s="158" t="s">
        <v>104</v>
      </c>
      <c r="B35" s="115">
        <v>0</v>
      </c>
      <c r="C35" s="115">
        <v>0</v>
      </c>
      <c r="D35" s="115">
        <v>0</v>
      </c>
      <c r="E35" s="210">
        <v>0</v>
      </c>
      <c r="F35" s="210">
        <v>0</v>
      </c>
      <c r="G35" s="117">
        <v>0</v>
      </c>
      <c r="H35" s="115">
        <v>0</v>
      </c>
      <c r="I35" s="115">
        <v>0</v>
      </c>
      <c r="J35" s="115">
        <v>0</v>
      </c>
    </row>
    <row r="36" spans="1:15" ht="15" customHeight="1" x14ac:dyDescent="0.2">
      <c r="A36" s="379" t="s">
        <v>105</v>
      </c>
      <c r="B36" s="352">
        <v>111.5</v>
      </c>
      <c r="C36" s="352">
        <v>112.2</v>
      </c>
      <c r="D36" s="352">
        <v>0.6</v>
      </c>
      <c r="E36" s="353">
        <v>3812</v>
      </c>
      <c r="F36" s="353">
        <v>3840</v>
      </c>
      <c r="G36" s="352">
        <v>0.7</v>
      </c>
      <c r="H36" s="352">
        <v>425</v>
      </c>
      <c r="I36" s="352">
        <v>430.79999999999995</v>
      </c>
      <c r="J36" s="352">
        <v>1.4</v>
      </c>
      <c r="K36" s="224"/>
      <c r="O36" s="214"/>
    </row>
    <row r="37" spans="1:15" ht="15" customHeight="1" x14ac:dyDescent="0.2">
      <c r="A37" s="500" t="s">
        <v>106</v>
      </c>
      <c r="B37" s="358">
        <v>72.900000000000006</v>
      </c>
      <c r="C37" s="358">
        <v>73.5</v>
      </c>
      <c r="D37" s="358">
        <v>0.8</v>
      </c>
      <c r="E37" s="357">
        <v>4091</v>
      </c>
      <c r="F37" s="502">
        <v>4215</v>
      </c>
      <c r="G37" s="356">
        <v>3</v>
      </c>
      <c r="H37" s="358">
        <v>298.2</v>
      </c>
      <c r="I37" s="358">
        <v>309.8</v>
      </c>
      <c r="J37" s="358">
        <v>3.9</v>
      </c>
      <c r="L37" s="262"/>
    </row>
    <row r="38" spans="1:15" ht="15" customHeight="1" x14ac:dyDescent="0.2">
      <c r="A38" s="500" t="s">
        <v>107</v>
      </c>
      <c r="B38" s="358">
        <v>0.3</v>
      </c>
      <c r="C38" s="358">
        <v>0.5</v>
      </c>
      <c r="D38" s="358">
        <v>66.599999999999994</v>
      </c>
      <c r="E38" s="357">
        <v>4450</v>
      </c>
      <c r="F38" s="327">
        <v>3773</v>
      </c>
      <c r="G38" s="356">
        <v>-15.2</v>
      </c>
      <c r="H38" s="358">
        <v>1.3</v>
      </c>
      <c r="I38" s="358">
        <v>1.9</v>
      </c>
      <c r="J38" s="358">
        <v>46.2</v>
      </c>
      <c r="K38" s="225"/>
      <c r="L38" s="262"/>
    </row>
    <row r="39" spans="1:15" ht="15" customHeight="1" x14ac:dyDescent="0.2">
      <c r="A39" s="500" t="s">
        <v>108</v>
      </c>
      <c r="B39" s="358">
        <v>38.299999999999997</v>
      </c>
      <c r="C39" s="358">
        <v>38.200000000000003</v>
      </c>
      <c r="D39" s="358">
        <v>-0.2</v>
      </c>
      <c r="E39" s="357">
        <v>3278</v>
      </c>
      <c r="F39" s="327">
        <v>3118</v>
      </c>
      <c r="G39" s="356">
        <v>-4.9000000000000004</v>
      </c>
      <c r="H39" s="358">
        <v>125.5</v>
      </c>
      <c r="I39" s="358">
        <v>119.1</v>
      </c>
      <c r="J39" s="358">
        <v>-5.0999999999999996</v>
      </c>
      <c r="L39" s="262"/>
    </row>
    <row r="40" spans="1:15" ht="15" hidden="1" customHeight="1" x14ac:dyDescent="0.2">
      <c r="A40" s="324" t="s">
        <v>109</v>
      </c>
      <c r="B40" s="380">
        <v>0</v>
      </c>
      <c r="C40" s="380">
        <v>0</v>
      </c>
      <c r="D40" s="380">
        <v>0</v>
      </c>
      <c r="E40" s="381">
        <v>0</v>
      </c>
      <c r="F40" s="381">
        <v>0</v>
      </c>
      <c r="G40" s="380">
        <v>0</v>
      </c>
      <c r="H40" s="380">
        <v>0</v>
      </c>
      <c r="I40" s="380">
        <v>0</v>
      </c>
      <c r="J40" s="380">
        <v>0</v>
      </c>
    </row>
    <row r="41" spans="1:15" ht="15" customHeight="1" x14ac:dyDescent="0.2">
      <c r="A41" s="384" t="s">
        <v>110</v>
      </c>
      <c r="B41" s="362">
        <v>111.5</v>
      </c>
      <c r="C41" s="362">
        <v>112.2</v>
      </c>
      <c r="D41" s="362">
        <v>0.6</v>
      </c>
      <c r="E41" s="363">
        <v>3621</v>
      </c>
      <c r="F41" s="363">
        <v>3840</v>
      </c>
      <c r="G41" s="362">
        <v>6</v>
      </c>
      <c r="H41" s="362">
        <v>425</v>
      </c>
      <c r="I41" s="362">
        <v>430.79999999999995</v>
      </c>
      <c r="J41" s="362">
        <v>1.4</v>
      </c>
    </row>
    <row r="42" spans="1:15" ht="15" customHeight="1" x14ac:dyDescent="0.2">
      <c r="A42" s="431" t="s">
        <v>56</v>
      </c>
      <c r="B42" s="367">
        <v>111.5</v>
      </c>
      <c r="C42" s="367">
        <v>112.2</v>
      </c>
      <c r="D42" s="367">
        <v>0.6</v>
      </c>
      <c r="E42" s="368">
        <v>3812</v>
      </c>
      <c r="F42" s="368">
        <v>3840</v>
      </c>
      <c r="G42" s="367">
        <v>0.7</v>
      </c>
      <c r="H42" s="367">
        <v>425</v>
      </c>
      <c r="I42" s="367">
        <v>430.79999999999995</v>
      </c>
      <c r="J42" s="367">
        <v>1.4</v>
      </c>
    </row>
    <row r="43" spans="1:15" ht="15.6" customHeight="1" x14ac:dyDescent="0.2">
      <c r="A43" s="102" t="s">
        <v>6</v>
      </c>
    </row>
    <row r="44" spans="1:15" ht="15.6" customHeight="1" x14ac:dyDescent="0.2">
      <c r="A44" s="102" t="s">
        <v>170</v>
      </c>
    </row>
    <row r="45" spans="1:15" ht="15" customHeight="1" x14ac:dyDescent="0.2"/>
    <row r="46" spans="1:15" ht="15" customHeight="1" x14ac:dyDescent="0.2"/>
    <row r="47" spans="1:15" ht="15" customHeight="1" x14ac:dyDescent="0.2">
      <c r="F47" s="68"/>
    </row>
    <row r="48" spans="1:15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67" ht="9.75" customHeight="1" x14ac:dyDescent="0.2"/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 gridLinesSet="0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T55"/>
  <sheetViews>
    <sheetView zoomScaleNormal="100" workbookViewId="0"/>
  </sheetViews>
  <sheetFormatPr defaultColWidth="11.42578125" defaultRowHeight="12" customHeight="1" x14ac:dyDescent="0.2"/>
  <cols>
    <col min="1" max="1" width="19.140625" style="102" customWidth="1"/>
    <col min="2" max="3" width="11.28515625" style="102" customWidth="1"/>
    <col min="4" max="4" width="7.42578125" style="102" customWidth="1"/>
    <col min="5" max="6" width="11.28515625" style="102" customWidth="1"/>
    <col min="7" max="7" width="7.42578125" style="102" customWidth="1"/>
    <col min="8" max="9" width="11.28515625" style="102" customWidth="1"/>
    <col min="10" max="10" width="7.42578125" style="102" customWidth="1"/>
    <col min="11" max="11" width="7.85546875" style="102" customWidth="1"/>
    <col min="12" max="228" width="11.42578125" style="102" customWidth="1"/>
  </cols>
  <sheetData>
    <row r="1" spans="1:10" ht="36" customHeight="1" x14ac:dyDescent="0.2">
      <c r="A1" s="615"/>
      <c r="B1" s="615"/>
      <c r="C1" s="615"/>
      <c r="D1" s="615"/>
      <c r="E1" s="615"/>
      <c r="F1" s="615"/>
      <c r="G1" s="615"/>
      <c r="H1" s="615"/>
      <c r="I1" s="615"/>
      <c r="J1" s="615"/>
    </row>
    <row r="2" spans="1:10" ht="15.6" customHeight="1" x14ac:dyDescent="0.2">
      <c r="A2" s="615"/>
      <c r="B2" s="615"/>
      <c r="C2" s="615"/>
      <c r="D2" s="615"/>
      <c r="E2" s="615"/>
      <c r="F2" s="615"/>
      <c r="G2" s="615"/>
      <c r="H2" s="615"/>
      <c r="I2" s="615"/>
      <c r="J2" s="615"/>
    </row>
    <row r="3" spans="1:10" ht="15.6" customHeight="1" x14ac:dyDescent="0.2">
      <c r="A3" s="615"/>
      <c r="B3" s="615"/>
      <c r="C3" s="615"/>
      <c r="D3" s="615"/>
      <c r="E3" s="615"/>
      <c r="F3" s="615"/>
      <c r="G3" s="615"/>
      <c r="H3" s="615"/>
      <c r="I3" s="615"/>
      <c r="J3" s="615"/>
    </row>
    <row r="4" spans="1:10" ht="18" customHeight="1" x14ac:dyDescent="0.2">
      <c r="A4" s="570"/>
      <c r="B4" s="570"/>
      <c r="C4" s="570"/>
      <c r="D4" s="570"/>
      <c r="E4" s="570"/>
      <c r="F4" s="570"/>
      <c r="G4" s="570"/>
      <c r="H4" s="570"/>
      <c r="I4" s="570"/>
      <c r="J4" s="570"/>
    </row>
    <row r="5" spans="1:10" ht="20.100000000000001" customHeight="1" x14ac:dyDescent="0.2">
      <c r="A5" s="613" t="s">
        <v>63</v>
      </c>
      <c r="B5" s="614" t="s">
        <v>64</v>
      </c>
      <c r="C5" s="614"/>
      <c r="D5" s="614"/>
      <c r="E5" s="613" t="s">
        <v>65</v>
      </c>
      <c r="F5" s="613"/>
      <c r="G5" s="613"/>
      <c r="H5" s="614" t="s">
        <v>66</v>
      </c>
      <c r="I5" s="614"/>
      <c r="J5" s="614"/>
    </row>
    <row r="6" spans="1:10" ht="20.100000000000001" customHeight="1" x14ac:dyDescent="0.2">
      <c r="A6" s="613"/>
      <c r="B6" s="205" t="s">
        <v>7</v>
      </c>
      <c r="C6" s="205" t="s">
        <v>8</v>
      </c>
      <c r="D6" s="205" t="s">
        <v>67</v>
      </c>
      <c r="E6" s="205" t="s">
        <v>7</v>
      </c>
      <c r="F6" s="205" t="s">
        <v>8</v>
      </c>
      <c r="G6" s="205" t="s">
        <v>67</v>
      </c>
      <c r="H6" s="205" t="s">
        <v>7</v>
      </c>
      <c r="I6" s="205" t="s">
        <v>8</v>
      </c>
      <c r="J6" s="205" t="s">
        <v>67</v>
      </c>
    </row>
    <row r="7" spans="1:10" ht="19.5" customHeight="1" x14ac:dyDescent="0.2">
      <c r="A7" s="613"/>
      <c r="B7" s="223" t="s">
        <v>68</v>
      </c>
      <c r="C7" s="223" t="s">
        <v>69</v>
      </c>
      <c r="D7" s="223" t="s">
        <v>70</v>
      </c>
      <c r="E7" s="223" t="s">
        <v>71</v>
      </c>
      <c r="F7" s="223" t="s">
        <v>72</v>
      </c>
      <c r="G7" s="223" t="s">
        <v>73</v>
      </c>
      <c r="H7" s="223" t="s">
        <v>74</v>
      </c>
      <c r="I7" s="223" t="s">
        <v>75</v>
      </c>
      <c r="J7" s="223" t="s">
        <v>76</v>
      </c>
    </row>
    <row r="8" spans="1:10" ht="15" hidden="1" customHeight="1" x14ac:dyDescent="0.2">
      <c r="A8" s="106" t="s">
        <v>77</v>
      </c>
      <c r="B8" s="107">
        <v>0</v>
      </c>
      <c r="C8" s="107">
        <v>0</v>
      </c>
      <c r="D8" s="107">
        <v>0</v>
      </c>
      <c r="E8" s="108">
        <v>0</v>
      </c>
      <c r="F8" s="108">
        <v>0</v>
      </c>
      <c r="G8" s="107">
        <v>0</v>
      </c>
      <c r="H8" s="107">
        <v>0</v>
      </c>
      <c r="I8" s="107">
        <v>0</v>
      </c>
      <c r="J8" s="107">
        <v>0</v>
      </c>
    </row>
    <row r="9" spans="1:10" ht="15" hidden="1" customHeight="1" x14ac:dyDescent="0.2">
      <c r="A9" s="155" t="s">
        <v>78</v>
      </c>
      <c r="B9" s="67">
        <v>0</v>
      </c>
      <c r="C9" s="67">
        <v>0</v>
      </c>
      <c r="D9" s="67">
        <v>0</v>
      </c>
      <c r="E9" s="207">
        <v>0</v>
      </c>
      <c r="F9" s="207">
        <v>0</v>
      </c>
      <c r="G9" s="111">
        <v>0</v>
      </c>
      <c r="H9" s="67">
        <v>0</v>
      </c>
      <c r="I9" s="67">
        <v>0</v>
      </c>
      <c r="J9" s="67">
        <v>0</v>
      </c>
    </row>
    <row r="10" spans="1:10" ht="15" hidden="1" customHeight="1" x14ac:dyDescent="0.2">
      <c r="A10" s="155" t="s">
        <v>79</v>
      </c>
      <c r="B10" s="67">
        <v>0</v>
      </c>
      <c r="C10" s="67">
        <v>0</v>
      </c>
      <c r="D10" s="67">
        <v>0</v>
      </c>
      <c r="E10" s="207">
        <v>0</v>
      </c>
      <c r="F10" s="207">
        <v>0</v>
      </c>
      <c r="G10" s="111">
        <v>0</v>
      </c>
      <c r="H10" s="67">
        <v>0</v>
      </c>
      <c r="I10" s="67">
        <v>0</v>
      </c>
      <c r="J10" s="67">
        <v>0</v>
      </c>
    </row>
    <row r="11" spans="1:10" ht="15" hidden="1" customHeight="1" x14ac:dyDescent="0.2">
      <c r="A11" s="155" t="s">
        <v>80</v>
      </c>
      <c r="B11" s="67">
        <v>0</v>
      </c>
      <c r="C11" s="67">
        <v>0</v>
      </c>
      <c r="D11" s="67">
        <v>0</v>
      </c>
      <c r="E11" s="207">
        <v>0</v>
      </c>
      <c r="F11" s="207">
        <v>0</v>
      </c>
      <c r="G11" s="111">
        <v>0</v>
      </c>
      <c r="H11" s="67">
        <v>0</v>
      </c>
      <c r="I11" s="67">
        <v>0</v>
      </c>
      <c r="J11" s="67">
        <v>0</v>
      </c>
    </row>
    <row r="12" spans="1:10" ht="15" hidden="1" customHeight="1" x14ac:dyDescent="0.2">
      <c r="A12" s="155" t="s">
        <v>81</v>
      </c>
      <c r="B12" s="67">
        <v>0</v>
      </c>
      <c r="C12" s="67">
        <v>0</v>
      </c>
      <c r="D12" s="67">
        <v>0</v>
      </c>
      <c r="E12" s="207">
        <v>0</v>
      </c>
      <c r="F12" s="207">
        <v>0</v>
      </c>
      <c r="G12" s="111">
        <v>0</v>
      </c>
      <c r="H12" s="67">
        <v>0</v>
      </c>
      <c r="I12" s="67">
        <v>0</v>
      </c>
      <c r="J12" s="67">
        <v>0</v>
      </c>
    </row>
    <row r="13" spans="1:10" ht="15" hidden="1" customHeight="1" x14ac:dyDescent="0.2">
      <c r="A13" s="155" t="s">
        <v>82</v>
      </c>
      <c r="B13" s="67">
        <v>0</v>
      </c>
      <c r="C13" s="67">
        <v>0</v>
      </c>
      <c r="D13" s="67">
        <v>0</v>
      </c>
      <c r="E13" s="207">
        <v>0</v>
      </c>
      <c r="F13" s="207">
        <v>0</v>
      </c>
      <c r="G13" s="111">
        <v>0</v>
      </c>
      <c r="H13" s="67">
        <v>0</v>
      </c>
      <c r="I13" s="67">
        <v>0</v>
      </c>
      <c r="J13" s="67">
        <v>0</v>
      </c>
    </row>
    <row r="14" spans="1:10" ht="15" hidden="1" customHeight="1" x14ac:dyDescent="0.2">
      <c r="A14" s="155" t="s">
        <v>83</v>
      </c>
      <c r="B14" s="67">
        <v>0</v>
      </c>
      <c r="C14" s="67">
        <v>0</v>
      </c>
      <c r="D14" s="67">
        <v>0</v>
      </c>
      <c r="E14" s="207">
        <v>0</v>
      </c>
      <c r="F14" s="207">
        <v>0</v>
      </c>
      <c r="G14" s="111">
        <v>0</v>
      </c>
      <c r="H14" s="67">
        <v>0</v>
      </c>
      <c r="I14" s="67">
        <v>0</v>
      </c>
      <c r="J14" s="67">
        <v>0</v>
      </c>
    </row>
    <row r="15" spans="1:10" ht="15" hidden="1" customHeight="1" x14ac:dyDescent="0.2">
      <c r="A15" s="158" t="s">
        <v>84</v>
      </c>
      <c r="B15" s="115">
        <v>0</v>
      </c>
      <c r="C15" s="115">
        <v>0</v>
      </c>
      <c r="D15" s="115">
        <v>0</v>
      </c>
      <c r="E15" s="226">
        <v>0</v>
      </c>
      <c r="F15" s="226">
        <v>0</v>
      </c>
      <c r="G15" s="117">
        <v>0</v>
      </c>
      <c r="H15" s="115">
        <v>0</v>
      </c>
      <c r="I15" s="115">
        <v>0</v>
      </c>
      <c r="J15" s="115">
        <v>0</v>
      </c>
    </row>
    <row r="16" spans="1:10" ht="15" customHeight="1" x14ac:dyDescent="0.2">
      <c r="A16" s="332" t="s">
        <v>85</v>
      </c>
      <c r="B16" s="333">
        <v>6.1</v>
      </c>
      <c r="C16" s="333">
        <v>7</v>
      </c>
      <c r="D16" s="333">
        <v>14.8</v>
      </c>
      <c r="E16" s="334">
        <v>5700</v>
      </c>
      <c r="F16" s="334">
        <v>5700</v>
      </c>
      <c r="G16" s="333">
        <v>0</v>
      </c>
      <c r="H16" s="333">
        <v>34.770000000000003</v>
      </c>
      <c r="I16" s="333">
        <v>39.9</v>
      </c>
      <c r="J16" s="333">
        <v>14.8</v>
      </c>
    </row>
    <row r="17" spans="1:11" ht="15" hidden="1" customHeight="1" x14ac:dyDescent="0.2">
      <c r="A17" s="325" t="s">
        <v>86</v>
      </c>
      <c r="B17" s="326">
        <v>0</v>
      </c>
      <c r="C17" s="326">
        <v>0</v>
      </c>
      <c r="D17" s="326"/>
      <c r="E17" s="387">
        <v>0</v>
      </c>
      <c r="F17" s="387">
        <v>0</v>
      </c>
      <c r="G17" s="328">
        <v>0</v>
      </c>
      <c r="H17" s="326">
        <v>0</v>
      </c>
      <c r="I17" s="326">
        <v>0</v>
      </c>
      <c r="J17" s="326">
        <v>0</v>
      </c>
    </row>
    <row r="18" spans="1:11" ht="15" hidden="1" customHeight="1" x14ac:dyDescent="0.2">
      <c r="A18" s="325" t="s">
        <v>87</v>
      </c>
      <c r="B18" s="326">
        <v>0</v>
      </c>
      <c r="C18" s="326">
        <v>0</v>
      </c>
      <c r="D18" s="326"/>
      <c r="E18" s="387">
        <v>0</v>
      </c>
      <c r="F18" s="387">
        <v>0</v>
      </c>
      <c r="G18" s="328">
        <v>0</v>
      </c>
      <c r="H18" s="326">
        <v>0</v>
      </c>
      <c r="I18" s="326">
        <v>0</v>
      </c>
      <c r="J18" s="326">
        <v>0</v>
      </c>
    </row>
    <row r="19" spans="1:11" ht="15" hidden="1" customHeight="1" x14ac:dyDescent="0.2">
      <c r="A19" s="325" t="s">
        <v>88</v>
      </c>
      <c r="B19" s="326">
        <v>0</v>
      </c>
      <c r="C19" s="326">
        <v>0</v>
      </c>
      <c r="D19" s="326"/>
      <c r="E19" s="387">
        <v>0</v>
      </c>
      <c r="F19" s="387">
        <v>0</v>
      </c>
      <c r="G19" s="328">
        <v>0</v>
      </c>
      <c r="H19" s="326">
        <v>0</v>
      </c>
      <c r="I19" s="326">
        <v>0</v>
      </c>
      <c r="J19" s="326">
        <v>0</v>
      </c>
    </row>
    <row r="20" spans="1:11" ht="15" hidden="1" customHeight="1" x14ac:dyDescent="0.2">
      <c r="A20" s="325" t="s">
        <v>89</v>
      </c>
      <c r="B20" s="326">
        <v>0</v>
      </c>
      <c r="C20" s="326">
        <v>0</v>
      </c>
      <c r="D20" s="326"/>
      <c r="E20" s="387">
        <v>0</v>
      </c>
      <c r="F20" s="387">
        <v>0</v>
      </c>
      <c r="G20" s="328">
        <v>0</v>
      </c>
      <c r="H20" s="326">
        <v>0</v>
      </c>
      <c r="I20" s="326">
        <v>0</v>
      </c>
      <c r="J20" s="326">
        <v>0</v>
      </c>
    </row>
    <row r="21" spans="1:11" ht="15" hidden="1" customHeight="1" x14ac:dyDescent="0.2">
      <c r="A21" s="325" t="s">
        <v>90</v>
      </c>
      <c r="B21" s="326">
        <v>0</v>
      </c>
      <c r="C21" s="326">
        <v>0</v>
      </c>
      <c r="D21" s="326"/>
      <c r="E21" s="387">
        <v>0</v>
      </c>
      <c r="F21" s="387">
        <v>0</v>
      </c>
      <c r="G21" s="328">
        <v>0</v>
      </c>
      <c r="H21" s="326">
        <v>0</v>
      </c>
      <c r="I21" s="326">
        <v>0</v>
      </c>
      <c r="J21" s="326">
        <v>0</v>
      </c>
    </row>
    <row r="22" spans="1:11" ht="15" hidden="1" customHeight="1" x14ac:dyDescent="0.2">
      <c r="A22" s="325" t="s">
        <v>91</v>
      </c>
      <c r="B22" s="326">
        <v>0</v>
      </c>
      <c r="C22" s="326">
        <v>0</v>
      </c>
      <c r="D22" s="326"/>
      <c r="E22" s="387">
        <v>0</v>
      </c>
      <c r="F22" s="387">
        <v>0</v>
      </c>
      <c r="G22" s="328">
        <v>0</v>
      </c>
      <c r="H22" s="326">
        <v>0</v>
      </c>
      <c r="I22" s="326">
        <v>0</v>
      </c>
      <c r="J22" s="326">
        <v>0</v>
      </c>
    </row>
    <row r="23" spans="1:11" ht="15" hidden="1" customHeight="1" x14ac:dyDescent="0.2">
      <c r="A23" s="325" t="s">
        <v>92</v>
      </c>
      <c r="B23" s="326">
        <v>0</v>
      </c>
      <c r="C23" s="326">
        <v>0</v>
      </c>
      <c r="D23" s="326"/>
      <c r="E23" s="387">
        <v>0</v>
      </c>
      <c r="F23" s="387">
        <v>0</v>
      </c>
      <c r="G23" s="328">
        <v>0</v>
      </c>
      <c r="H23" s="326">
        <v>0</v>
      </c>
      <c r="I23" s="326">
        <v>0</v>
      </c>
      <c r="J23" s="326">
        <v>0</v>
      </c>
    </row>
    <row r="24" spans="1:11" ht="15" hidden="1" customHeight="1" x14ac:dyDescent="0.2">
      <c r="A24" s="325" t="s">
        <v>93</v>
      </c>
      <c r="B24" s="326">
        <v>0</v>
      </c>
      <c r="C24" s="326">
        <v>0</v>
      </c>
      <c r="D24" s="326"/>
      <c r="E24" s="387">
        <v>0</v>
      </c>
      <c r="F24" s="387">
        <v>0</v>
      </c>
      <c r="G24" s="328">
        <v>0</v>
      </c>
      <c r="H24" s="326">
        <v>0</v>
      </c>
      <c r="I24" s="326">
        <v>0</v>
      </c>
      <c r="J24" s="326">
        <v>0</v>
      </c>
    </row>
    <row r="25" spans="1:11" ht="15" customHeight="1" x14ac:dyDescent="0.2">
      <c r="A25" s="500" t="s">
        <v>94</v>
      </c>
      <c r="B25" s="504">
        <v>6.1</v>
      </c>
      <c r="C25" s="504">
        <v>7</v>
      </c>
      <c r="D25" s="504">
        <v>14.8</v>
      </c>
      <c r="E25" s="533">
        <v>5700</v>
      </c>
      <c r="F25" s="494">
        <v>5700</v>
      </c>
      <c r="G25" s="328">
        <v>0</v>
      </c>
      <c r="H25" s="326">
        <v>34.770000000000003</v>
      </c>
      <c r="I25" s="326">
        <v>39.9</v>
      </c>
      <c r="J25" s="326">
        <v>14.8</v>
      </c>
    </row>
    <row r="26" spans="1:11" ht="15" customHeight="1" x14ac:dyDescent="0.2">
      <c r="A26" s="332" t="s">
        <v>95</v>
      </c>
      <c r="B26" s="333">
        <v>92.8</v>
      </c>
      <c r="C26" s="333">
        <v>84.8</v>
      </c>
      <c r="D26" s="333">
        <v>-8.6</v>
      </c>
      <c r="E26" s="334">
        <v>1976</v>
      </c>
      <c r="F26" s="334">
        <v>2909</v>
      </c>
      <c r="G26" s="333">
        <v>47.2</v>
      </c>
      <c r="H26" s="333">
        <v>183.4</v>
      </c>
      <c r="I26" s="333">
        <v>246.7</v>
      </c>
      <c r="J26" s="333">
        <v>34.5</v>
      </c>
    </row>
    <row r="27" spans="1:11" ht="15" hidden="1" customHeight="1" x14ac:dyDescent="0.2">
      <c r="A27" s="325" t="s">
        <v>96</v>
      </c>
      <c r="B27" s="399">
        <v>0</v>
      </c>
      <c r="C27" s="399">
        <v>0</v>
      </c>
      <c r="D27" s="399"/>
      <c r="E27" s="360">
        <v>0</v>
      </c>
      <c r="F27" s="360">
        <v>0</v>
      </c>
      <c r="G27" s="328">
        <v>0</v>
      </c>
      <c r="H27" s="326">
        <v>0</v>
      </c>
      <c r="I27" s="326">
        <v>0</v>
      </c>
      <c r="J27" s="326">
        <v>0</v>
      </c>
    </row>
    <row r="28" spans="1:11" ht="15" customHeight="1" x14ac:dyDescent="0.2">
      <c r="A28" s="500" t="s">
        <v>97</v>
      </c>
      <c r="B28" s="504">
        <v>35</v>
      </c>
      <c r="C28" s="504">
        <v>21.6</v>
      </c>
      <c r="D28" s="504">
        <v>-38.200000000000003</v>
      </c>
      <c r="E28" s="506">
        <v>1230</v>
      </c>
      <c r="F28" s="533">
        <v>2800</v>
      </c>
      <c r="G28" s="505">
        <v>127.6</v>
      </c>
      <c r="H28" s="504">
        <v>43.1</v>
      </c>
      <c r="I28" s="504">
        <v>60.5</v>
      </c>
      <c r="J28" s="504">
        <v>40.4</v>
      </c>
      <c r="K28" s="227"/>
    </row>
    <row r="29" spans="1:11" ht="15" customHeight="1" x14ac:dyDescent="0.2">
      <c r="A29" s="500" t="s">
        <v>98</v>
      </c>
      <c r="B29" s="504">
        <v>55</v>
      </c>
      <c r="C29" s="504">
        <v>60</v>
      </c>
      <c r="D29" s="504">
        <v>9.1</v>
      </c>
      <c r="E29" s="506">
        <v>2350</v>
      </c>
      <c r="F29" s="533">
        <v>2925</v>
      </c>
      <c r="G29" s="505">
        <v>24.5</v>
      </c>
      <c r="H29" s="504">
        <v>129.30000000000001</v>
      </c>
      <c r="I29" s="504">
        <v>175.5</v>
      </c>
      <c r="J29" s="504">
        <v>35.700000000000003</v>
      </c>
    </row>
    <row r="30" spans="1:11" ht="15" customHeight="1" x14ac:dyDescent="0.2">
      <c r="A30" s="500" t="s">
        <v>99</v>
      </c>
      <c r="B30" s="504">
        <v>2.8</v>
      </c>
      <c r="C30" s="504">
        <v>3.2</v>
      </c>
      <c r="D30" s="504">
        <v>14.3</v>
      </c>
      <c r="E30" s="506">
        <v>3938</v>
      </c>
      <c r="F30" s="533">
        <v>3346</v>
      </c>
      <c r="G30" s="505">
        <v>-15</v>
      </c>
      <c r="H30" s="504">
        <v>11</v>
      </c>
      <c r="I30" s="504">
        <v>10.7</v>
      </c>
      <c r="J30" s="504">
        <v>-2.7</v>
      </c>
    </row>
    <row r="31" spans="1:11" ht="15" customHeight="1" x14ac:dyDescent="0.2">
      <c r="A31" s="332" t="s">
        <v>100</v>
      </c>
      <c r="B31" s="333">
        <v>159.19999999999999</v>
      </c>
      <c r="C31" s="333">
        <v>202.8</v>
      </c>
      <c r="D31" s="333">
        <v>27.4</v>
      </c>
      <c r="E31" s="334">
        <v>2676</v>
      </c>
      <c r="F31" s="334">
        <v>2852</v>
      </c>
      <c r="G31" s="333">
        <v>6.6</v>
      </c>
      <c r="H31" s="333">
        <v>426</v>
      </c>
      <c r="I31" s="333">
        <v>578.40000000000009</v>
      </c>
      <c r="J31" s="333">
        <v>35.799999999999997</v>
      </c>
    </row>
    <row r="32" spans="1:11" ht="15" customHeight="1" x14ac:dyDescent="0.2">
      <c r="A32" s="500" t="s">
        <v>101</v>
      </c>
      <c r="B32" s="504">
        <v>73.2</v>
      </c>
      <c r="C32" s="504">
        <v>107.1</v>
      </c>
      <c r="D32" s="504">
        <v>46.3</v>
      </c>
      <c r="E32" s="506">
        <v>2342</v>
      </c>
      <c r="F32" s="533">
        <v>2755</v>
      </c>
      <c r="G32" s="505">
        <v>17.600000000000001</v>
      </c>
      <c r="H32" s="504">
        <v>171.4</v>
      </c>
      <c r="I32" s="326">
        <v>295.10000000000002</v>
      </c>
      <c r="J32" s="326">
        <v>72.2</v>
      </c>
    </row>
    <row r="33" spans="1:11" ht="15" hidden="1" customHeight="1" x14ac:dyDescent="0.2">
      <c r="A33" s="500" t="s">
        <v>102</v>
      </c>
      <c r="B33" s="504">
        <v>0</v>
      </c>
      <c r="C33" s="504">
        <v>0</v>
      </c>
      <c r="D33" s="504"/>
      <c r="E33" s="506">
        <v>0</v>
      </c>
      <c r="F33" s="533">
        <v>0</v>
      </c>
      <c r="G33" s="505">
        <v>0</v>
      </c>
      <c r="H33" s="504">
        <v>0</v>
      </c>
      <c r="I33" s="326">
        <v>0</v>
      </c>
      <c r="J33" s="326">
        <v>0</v>
      </c>
    </row>
    <row r="34" spans="1:11" ht="15" hidden="1" customHeight="1" x14ac:dyDescent="0.2">
      <c r="A34" s="500" t="s">
        <v>103</v>
      </c>
      <c r="B34" s="504">
        <v>0</v>
      </c>
      <c r="C34" s="504">
        <v>0</v>
      </c>
      <c r="D34" s="504"/>
      <c r="E34" s="506">
        <v>0</v>
      </c>
      <c r="F34" s="533">
        <v>0</v>
      </c>
      <c r="G34" s="505">
        <v>0</v>
      </c>
      <c r="H34" s="504">
        <v>0</v>
      </c>
      <c r="I34" s="326">
        <v>0</v>
      </c>
      <c r="J34" s="326">
        <v>0</v>
      </c>
    </row>
    <row r="35" spans="1:11" ht="15" customHeight="1" x14ac:dyDescent="0.2">
      <c r="A35" s="500" t="s">
        <v>104</v>
      </c>
      <c r="B35" s="504">
        <v>86</v>
      </c>
      <c r="C35" s="504">
        <v>95.7</v>
      </c>
      <c r="D35" s="504">
        <v>11.3</v>
      </c>
      <c r="E35" s="506">
        <v>2960</v>
      </c>
      <c r="F35" s="533">
        <v>2960</v>
      </c>
      <c r="G35" s="505">
        <v>0</v>
      </c>
      <c r="H35" s="504">
        <v>254.6</v>
      </c>
      <c r="I35" s="326">
        <v>283.3</v>
      </c>
      <c r="J35" s="326">
        <v>11.3</v>
      </c>
    </row>
    <row r="36" spans="1:11" ht="15" customHeight="1" x14ac:dyDescent="0.2">
      <c r="A36" s="332" t="s">
        <v>105</v>
      </c>
      <c r="B36" s="333">
        <v>2481.1999999999998</v>
      </c>
      <c r="C36" s="333">
        <v>2626.8</v>
      </c>
      <c r="D36" s="333">
        <v>5.9</v>
      </c>
      <c r="E36" s="334">
        <v>2835</v>
      </c>
      <c r="F36" s="334">
        <v>3109</v>
      </c>
      <c r="G36" s="333">
        <v>9.6999999999999993</v>
      </c>
      <c r="H36" s="333">
        <v>7035.2</v>
      </c>
      <c r="I36" s="333">
        <v>8166.6</v>
      </c>
      <c r="J36" s="333">
        <v>16.100000000000001</v>
      </c>
      <c r="K36" s="224"/>
    </row>
    <row r="37" spans="1:11" ht="15" customHeight="1" x14ac:dyDescent="0.2">
      <c r="A37" s="500" t="s">
        <v>106</v>
      </c>
      <c r="B37" s="504">
        <v>1215.2</v>
      </c>
      <c r="C37" s="504">
        <v>1172.7</v>
      </c>
      <c r="D37" s="504">
        <v>-3.5</v>
      </c>
      <c r="E37" s="360">
        <v>2638</v>
      </c>
      <c r="F37" s="494">
        <v>3309</v>
      </c>
      <c r="G37" s="328">
        <v>25.4</v>
      </c>
      <c r="H37" s="326">
        <v>3205.7</v>
      </c>
      <c r="I37" s="326">
        <v>3880.5</v>
      </c>
      <c r="J37" s="326">
        <v>21.1</v>
      </c>
      <c r="K37" s="228"/>
    </row>
    <row r="38" spans="1:11" ht="15" customHeight="1" x14ac:dyDescent="0.2">
      <c r="A38" s="500" t="s">
        <v>107</v>
      </c>
      <c r="B38" s="504">
        <v>101.4</v>
      </c>
      <c r="C38" s="504">
        <v>114.8</v>
      </c>
      <c r="D38" s="504">
        <v>13.2</v>
      </c>
      <c r="E38" s="360">
        <v>3333</v>
      </c>
      <c r="F38" s="494">
        <v>3037</v>
      </c>
      <c r="G38" s="328">
        <v>-8.9</v>
      </c>
      <c r="H38" s="326">
        <v>338</v>
      </c>
      <c r="I38" s="326">
        <v>348.6</v>
      </c>
      <c r="J38" s="326">
        <v>3.1</v>
      </c>
      <c r="K38" s="228"/>
    </row>
    <row r="39" spans="1:11" ht="15" customHeight="1" x14ac:dyDescent="0.2">
      <c r="A39" s="500" t="s">
        <v>108</v>
      </c>
      <c r="B39" s="504">
        <v>1164.5999999999999</v>
      </c>
      <c r="C39" s="504">
        <v>1339.3</v>
      </c>
      <c r="D39" s="504">
        <v>15</v>
      </c>
      <c r="E39" s="360">
        <v>2998</v>
      </c>
      <c r="F39" s="494">
        <v>2940</v>
      </c>
      <c r="G39" s="328">
        <v>-1.9</v>
      </c>
      <c r="H39" s="326">
        <v>3491.5</v>
      </c>
      <c r="I39" s="326">
        <v>3937.5</v>
      </c>
      <c r="J39" s="326">
        <v>12.8</v>
      </c>
      <c r="K39" s="228"/>
    </row>
    <row r="40" spans="1:11" ht="15" customHeight="1" x14ac:dyDescent="0.2">
      <c r="A40" s="332" t="s">
        <v>109</v>
      </c>
      <c r="B40" s="333">
        <v>6.1</v>
      </c>
      <c r="C40" s="333">
        <v>7</v>
      </c>
      <c r="D40" s="333">
        <v>14.8</v>
      </c>
      <c r="E40" s="334">
        <v>5700</v>
      </c>
      <c r="F40" s="334">
        <v>5700</v>
      </c>
      <c r="G40" s="333">
        <v>0</v>
      </c>
      <c r="H40" s="333">
        <v>34.770000000000003</v>
      </c>
      <c r="I40" s="333">
        <v>39.9</v>
      </c>
      <c r="J40" s="333">
        <v>14.8</v>
      </c>
    </row>
    <row r="41" spans="1:11" ht="15" customHeight="1" x14ac:dyDescent="0.2">
      <c r="A41" s="384" t="s">
        <v>110</v>
      </c>
      <c r="B41" s="391">
        <v>2733.2</v>
      </c>
      <c r="C41" s="391">
        <v>2914.4</v>
      </c>
      <c r="D41" s="391">
        <v>6.6</v>
      </c>
      <c r="E41" s="392">
        <v>2797</v>
      </c>
      <c r="F41" s="392">
        <v>3085</v>
      </c>
      <c r="G41" s="391">
        <v>10.3</v>
      </c>
      <c r="H41" s="391">
        <v>7644.5999999999995</v>
      </c>
      <c r="I41" s="391">
        <v>8991.7000000000007</v>
      </c>
      <c r="J41" s="391">
        <v>17.600000000000001</v>
      </c>
    </row>
    <row r="42" spans="1:11" ht="15.6" customHeight="1" x14ac:dyDescent="0.2">
      <c r="A42" s="388" t="s">
        <v>56</v>
      </c>
      <c r="B42" s="389">
        <v>2739.2999999999997</v>
      </c>
      <c r="C42" s="389">
        <v>2921.4</v>
      </c>
      <c r="D42" s="389">
        <v>6.6</v>
      </c>
      <c r="E42" s="390">
        <v>2803</v>
      </c>
      <c r="F42" s="390">
        <v>3092</v>
      </c>
      <c r="G42" s="389">
        <v>10.3</v>
      </c>
      <c r="H42" s="389">
        <v>7679.37</v>
      </c>
      <c r="I42" s="389">
        <v>9031.6</v>
      </c>
      <c r="J42" s="389">
        <v>17.600000000000001</v>
      </c>
    </row>
    <row r="43" spans="1:11" ht="15.6" customHeight="1" x14ac:dyDescent="0.2">
      <c r="A43" s="102" t="s">
        <v>6</v>
      </c>
    </row>
    <row r="44" spans="1:11" ht="15.6" customHeight="1" x14ac:dyDescent="0.2">
      <c r="A44" s="102" t="s">
        <v>170</v>
      </c>
    </row>
    <row r="45" spans="1:11" ht="15" customHeight="1" x14ac:dyDescent="0.2"/>
    <row r="46" spans="1:11" ht="15" customHeight="1" x14ac:dyDescent="0.2"/>
    <row r="47" spans="1:11" ht="15" customHeight="1" x14ac:dyDescent="0.2"/>
    <row r="48" spans="1:11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 gridLinesSet="0"/>
  <pageMargins left="0.59027799999999997" right="0.39375000000000004" top="0.98402800000000012" bottom="0.98402800000000012" header="0.5" footer="0.5"/>
  <pageSetup paperSize="9" scale="86"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55"/>
  <sheetViews>
    <sheetView zoomScaleNormal="100" workbookViewId="0">
      <selection activeCell="E45" sqref="E45"/>
    </sheetView>
  </sheetViews>
  <sheetFormatPr defaultColWidth="11.42578125" defaultRowHeight="12" customHeight="1" x14ac:dyDescent="0.2"/>
  <cols>
    <col min="1" max="1" width="19.140625" style="102" customWidth="1"/>
    <col min="2" max="3" width="11.28515625" style="102" customWidth="1"/>
    <col min="4" max="4" width="7.85546875" style="102" customWidth="1"/>
    <col min="5" max="6" width="11.28515625" style="102" customWidth="1"/>
    <col min="7" max="7" width="7.85546875" style="102" customWidth="1"/>
    <col min="8" max="9" width="11.28515625" style="102" customWidth="1"/>
    <col min="10" max="10" width="7.85546875" style="102" customWidth="1"/>
    <col min="11" max="11" width="5.7109375" style="102" customWidth="1"/>
    <col min="12" max="12" width="7.42578125" style="102" customWidth="1"/>
    <col min="13" max="257" width="11.42578125" style="102" customWidth="1"/>
  </cols>
  <sheetData>
    <row r="1" spans="1:10" ht="39" customHeight="1" x14ac:dyDescent="0.2">
      <c r="A1" s="615"/>
      <c r="B1" s="615"/>
      <c r="C1" s="615"/>
      <c r="D1" s="615"/>
      <c r="E1" s="615"/>
      <c r="F1" s="615"/>
      <c r="G1" s="615"/>
      <c r="H1" s="615"/>
      <c r="I1" s="615"/>
      <c r="J1" s="615"/>
    </row>
    <row r="2" spans="1:10" ht="15.6" customHeight="1" x14ac:dyDescent="0.2">
      <c r="A2" s="615"/>
      <c r="B2" s="615"/>
      <c r="C2" s="615"/>
      <c r="D2" s="615"/>
      <c r="E2" s="615"/>
      <c r="F2" s="615"/>
      <c r="G2" s="615"/>
      <c r="H2" s="615"/>
      <c r="I2" s="615"/>
      <c r="J2" s="615"/>
    </row>
    <row r="3" spans="1:10" ht="15.6" customHeight="1" x14ac:dyDescent="0.2">
      <c r="A3" s="615"/>
      <c r="B3" s="615"/>
      <c r="C3" s="615"/>
      <c r="D3" s="615"/>
      <c r="E3" s="615"/>
      <c r="F3" s="615"/>
      <c r="G3" s="615"/>
      <c r="H3" s="615"/>
      <c r="I3" s="615"/>
      <c r="J3" s="615"/>
    </row>
    <row r="4" spans="1:10" ht="15.6" customHeight="1" x14ac:dyDescent="0.2">
      <c r="A4" s="570"/>
      <c r="B4" s="570"/>
      <c r="C4" s="570"/>
      <c r="D4" s="570"/>
      <c r="E4" s="570"/>
      <c r="F4" s="570"/>
      <c r="G4" s="570"/>
      <c r="H4" s="570"/>
      <c r="I4" s="570"/>
      <c r="J4" s="570"/>
    </row>
    <row r="5" spans="1:10" ht="20.100000000000001" customHeight="1" x14ac:dyDescent="0.2">
      <c r="A5" s="613" t="s">
        <v>63</v>
      </c>
      <c r="B5" s="614" t="s">
        <v>64</v>
      </c>
      <c r="C5" s="614"/>
      <c r="D5" s="614"/>
      <c r="E5" s="613" t="s">
        <v>65</v>
      </c>
      <c r="F5" s="613"/>
      <c r="G5" s="613"/>
      <c r="H5" s="614" t="s">
        <v>66</v>
      </c>
      <c r="I5" s="614"/>
      <c r="J5" s="614"/>
    </row>
    <row r="6" spans="1:10" ht="20.100000000000001" customHeight="1" x14ac:dyDescent="0.2">
      <c r="A6" s="613"/>
      <c r="B6" s="205" t="s">
        <v>7</v>
      </c>
      <c r="C6" s="205" t="s">
        <v>8</v>
      </c>
      <c r="D6" s="205" t="s">
        <v>67</v>
      </c>
      <c r="E6" s="205" t="s">
        <v>7</v>
      </c>
      <c r="F6" s="205" t="s">
        <v>8</v>
      </c>
      <c r="G6" s="205" t="s">
        <v>67</v>
      </c>
      <c r="H6" s="205" t="s">
        <v>7</v>
      </c>
      <c r="I6" s="205" t="s">
        <v>8</v>
      </c>
      <c r="J6" s="205" t="s">
        <v>67</v>
      </c>
    </row>
    <row r="7" spans="1:10" ht="19.5" customHeight="1" x14ac:dyDescent="0.2">
      <c r="A7" s="613"/>
      <c r="B7" s="223" t="s">
        <v>68</v>
      </c>
      <c r="C7" s="223" t="s">
        <v>69</v>
      </c>
      <c r="D7" s="223" t="s">
        <v>70</v>
      </c>
      <c r="E7" s="223" t="s">
        <v>71</v>
      </c>
      <c r="F7" s="223" t="s">
        <v>72</v>
      </c>
      <c r="G7" s="223" t="s">
        <v>73</v>
      </c>
      <c r="H7" s="223" t="s">
        <v>74</v>
      </c>
      <c r="I7" s="223" t="s">
        <v>75</v>
      </c>
      <c r="J7" s="223" t="s">
        <v>76</v>
      </c>
    </row>
    <row r="8" spans="1:10" ht="15" hidden="1" customHeight="1" x14ac:dyDescent="0.2">
      <c r="A8" s="106" t="s">
        <v>77</v>
      </c>
      <c r="B8" s="107">
        <v>0</v>
      </c>
      <c r="C8" s="107">
        <v>0</v>
      </c>
      <c r="D8" s="107">
        <v>0</v>
      </c>
      <c r="E8" s="108">
        <v>0</v>
      </c>
      <c r="F8" s="108">
        <v>0</v>
      </c>
      <c r="G8" s="107">
        <v>0</v>
      </c>
      <c r="H8" s="107">
        <v>0</v>
      </c>
      <c r="I8" s="107">
        <v>0</v>
      </c>
      <c r="J8" s="107">
        <v>0</v>
      </c>
    </row>
    <row r="9" spans="1:10" ht="15" hidden="1" customHeight="1" x14ac:dyDescent="0.2">
      <c r="A9" s="184" t="s">
        <v>78</v>
      </c>
      <c r="B9" s="229">
        <v>0</v>
      </c>
      <c r="C9" s="229">
        <v>0</v>
      </c>
      <c r="D9" s="229">
        <v>0</v>
      </c>
      <c r="E9" s="230">
        <v>0</v>
      </c>
      <c r="F9" s="230">
        <v>0</v>
      </c>
      <c r="G9" s="231">
        <v>0</v>
      </c>
      <c r="H9" s="229">
        <v>0</v>
      </c>
      <c r="I9" s="229">
        <v>0</v>
      </c>
      <c r="J9" s="229">
        <v>0</v>
      </c>
    </row>
    <row r="10" spans="1:10" ht="15" hidden="1" customHeight="1" x14ac:dyDescent="0.2">
      <c r="A10" s="184" t="s">
        <v>79</v>
      </c>
      <c r="B10" s="229">
        <v>0</v>
      </c>
      <c r="C10" s="229">
        <v>0</v>
      </c>
      <c r="D10" s="229">
        <v>0</v>
      </c>
      <c r="E10" s="230">
        <v>0</v>
      </c>
      <c r="F10" s="230">
        <v>0</v>
      </c>
      <c r="G10" s="231">
        <v>0</v>
      </c>
      <c r="H10" s="229">
        <v>0</v>
      </c>
      <c r="I10" s="229">
        <v>0</v>
      </c>
      <c r="J10" s="229">
        <v>0</v>
      </c>
    </row>
    <row r="11" spans="1:10" ht="15" hidden="1" customHeight="1" x14ac:dyDescent="0.2">
      <c r="A11" s="184" t="s">
        <v>80</v>
      </c>
      <c r="B11" s="229">
        <v>0</v>
      </c>
      <c r="C11" s="229">
        <v>0</v>
      </c>
      <c r="D11" s="229">
        <v>0</v>
      </c>
      <c r="E11" s="230">
        <v>0</v>
      </c>
      <c r="F11" s="230">
        <v>0</v>
      </c>
      <c r="G11" s="231">
        <v>0</v>
      </c>
      <c r="H11" s="229">
        <v>0</v>
      </c>
      <c r="I11" s="229">
        <v>0</v>
      </c>
      <c r="J11" s="229">
        <v>0</v>
      </c>
    </row>
    <row r="12" spans="1:10" ht="15" hidden="1" customHeight="1" x14ac:dyDescent="0.2">
      <c r="A12" s="184" t="s">
        <v>81</v>
      </c>
      <c r="B12" s="229">
        <v>0</v>
      </c>
      <c r="C12" s="229">
        <v>0</v>
      </c>
      <c r="D12" s="229">
        <v>0</v>
      </c>
      <c r="E12" s="230">
        <v>0</v>
      </c>
      <c r="F12" s="230">
        <v>0</v>
      </c>
      <c r="G12" s="231">
        <v>0</v>
      </c>
      <c r="H12" s="229">
        <v>0</v>
      </c>
      <c r="I12" s="229">
        <v>0</v>
      </c>
      <c r="J12" s="229">
        <v>0</v>
      </c>
    </row>
    <row r="13" spans="1:10" ht="15" hidden="1" customHeight="1" x14ac:dyDescent="0.2">
      <c r="A13" s="184" t="s">
        <v>82</v>
      </c>
      <c r="B13" s="229">
        <v>0</v>
      </c>
      <c r="C13" s="229">
        <v>0</v>
      </c>
      <c r="D13" s="229">
        <v>0</v>
      </c>
      <c r="E13" s="230">
        <v>0</v>
      </c>
      <c r="F13" s="230">
        <v>0</v>
      </c>
      <c r="G13" s="231">
        <v>0</v>
      </c>
      <c r="H13" s="229">
        <v>0</v>
      </c>
      <c r="I13" s="229">
        <v>0</v>
      </c>
      <c r="J13" s="229">
        <v>0</v>
      </c>
    </row>
    <row r="14" spans="1:10" ht="15" hidden="1" customHeight="1" x14ac:dyDescent="0.2">
      <c r="A14" s="184" t="s">
        <v>83</v>
      </c>
      <c r="B14" s="229">
        <v>0</v>
      </c>
      <c r="C14" s="229">
        <v>0</v>
      </c>
      <c r="D14" s="229">
        <v>0</v>
      </c>
      <c r="E14" s="230">
        <v>0</v>
      </c>
      <c r="F14" s="230">
        <v>0</v>
      </c>
      <c r="G14" s="231">
        <v>0</v>
      </c>
      <c r="H14" s="229">
        <v>0</v>
      </c>
      <c r="I14" s="229">
        <v>0</v>
      </c>
      <c r="J14" s="229">
        <v>0</v>
      </c>
    </row>
    <row r="15" spans="1:10" ht="15" hidden="1" customHeight="1" x14ac:dyDescent="0.2">
      <c r="A15" s="184" t="s">
        <v>84</v>
      </c>
      <c r="B15" s="229">
        <v>0</v>
      </c>
      <c r="C15" s="229">
        <v>0</v>
      </c>
      <c r="D15" s="229">
        <v>0</v>
      </c>
      <c r="E15" s="157">
        <v>0</v>
      </c>
      <c r="F15" s="157">
        <v>0</v>
      </c>
      <c r="G15" s="231">
        <v>0</v>
      </c>
      <c r="H15" s="229">
        <v>0</v>
      </c>
      <c r="I15" s="229">
        <v>0</v>
      </c>
      <c r="J15" s="229">
        <v>0</v>
      </c>
    </row>
    <row r="16" spans="1:10" ht="15" hidden="1" customHeight="1" x14ac:dyDescent="0.2">
      <c r="A16" s="156" t="s">
        <v>85</v>
      </c>
      <c r="B16" s="66">
        <v>0</v>
      </c>
      <c r="C16" s="66">
        <v>0</v>
      </c>
      <c r="D16" s="66">
        <v>0</v>
      </c>
      <c r="E16" s="157">
        <v>0</v>
      </c>
      <c r="F16" s="157">
        <v>0</v>
      </c>
      <c r="G16" s="66">
        <v>0</v>
      </c>
      <c r="H16" s="66">
        <v>0</v>
      </c>
      <c r="I16" s="66">
        <v>0</v>
      </c>
      <c r="J16" s="66">
        <v>0</v>
      </c>
    </row>
    <row r="17" spans="1:12" ht="15" hidden="1" customHeight="1" x14ac:dyDescent="0.2">
      <c r="A17" s="184" t="s">
        <v>86</v>
      </c>
      <c r="B17" s="229">
        <v>0</v>
      </c>
      <c r="C17" s="229">
        <v>0</v>
      </c>
      <c r="D17" s="229">
        <v>0</v>
      </c>
      <c r="E17" s="230">
        <v>0</v>
      </c>
      <c r="F17" s="230">
        <v>0</v>
      </c>
      <c r="G17" s="231">
        <v>0</v>
      </c>
      <c r="H17" s="229">
        <v>0</v>
      </c>
      <c r="I17" s="229">
        <v>0</v>
      </c>
      <c r="J17" s="229">
        <v>0</v>
      </c>
    </row>
    <row r="18" spans="1:12" ht="15" hidden="1" customHeight="1" x14ac:dyDescent="0.2">
      <c r="A18" s="184" t="s">
        <v>87</v>
      </c>
      <c r="B18" s="229">
        <v>0</v>
      </c>
      <c r="C18" s="229">
        <v>0</v>
      </c>
      <c r="D18" s="229">
        <v>0</v>
      </c>
      <c r="E18" s="230">
        <v>0</v>
      </c>
      <c r="F18" s="230">
        <v>0</v>
      </c>
      <c r="G18" s="231">
        <v>0</v>
      </c>
      <c r="H18" s="229">
        <v>0</v>
      </c>
      <c r="I18" s="229">
        <v>0</v>
      </c>
      <c r="J18" s="229">
        <v>0</v>
      </c>
    </row>
    <row r="19" spans="1:12" ht="15" hidden="1" customHeight="1" x14ac:dyDescent="0.2">
      <c r="A19" s="184" t="s">
        <v>88</v>
      </c>
      <c r="B19" s="229">
        <v>0</v>
      </c>
      <c r="C19" s="229">
        <v>0</v>
      </c>
      <c r="D19" s="229">
        <v>0</v>
      </c>
      <c r="E19" s="230">
        <v>0</v>
      </c>
      <c r="F19" s="230">
        <v>0</v>
      </c>
      <c r="G19" s="231">
        <v>0</v>
      </c>
      <c r="H19" s="229">
        <v>0</v>
      </c>
      <c r="I19" s="229">
        <v>0</v>
      </c>
      <c r="J19" s="229">
        <v>0</v>
      </c>
    </row>
    <row r="20" spans="1:12" ht="15" hidden="1" customHeight="1" x14ac:dyDescent="0.2">
      <c r="A20" s="184" t="s">
        <v>89</v>
      </c>
      <c r="B20" s="229">
        <v>0</v>
      </c>
      <c r="C20" s="229">
        <v>0</v>
      </c>
      <c r="D20" s="229">
        <v>0</v>
      </c>
      <c r="E20" s="230">
        <v>0</v>
      </c>
      <c r="F20" s="230">
        <v>0</v>
      </c>
      <c r="G20" s="231">
        <v>0</v>
      </c>
      <c r="H20" s="229">
        <v>0</v>
      </c>
      <c r="I20" s="229">
        <v>0</v>
      </c>
      <c r="J20" s="229">
        <v>0</v>
      </c>
    </row>
    <row r="21" spans="1:12" ht="15" hidden="1" customHeight="1" x14ac:dyDescent="0.2">
      <c r="A21" s="184" t="s">
        <v>90</v>
      </c>
      <c r="B21" s="229">
        <v>0</v>
      </c>
      <c r="C21" s="229">
        <v>0</v>
      </c>
      <c r="D21" s="229">
        <v>0</v>
      </c>
      <c r="E21" s="230">
        <v>0</v>
      </c>
      <c r="F21" s="230">
        <v>0</v>
      </c>
      <c r="G21" s="231">
        <v>0</v>
      </c>
      <c r="H21" s="229">
        <v>0</v>
      </c>
      <c r="I21" s="229">
        <v>0</v>
      </c>
      <c r="J21" s="229">
        <v>0</v>
      </c>
    </row>
    <row r="22" spans="1:12" ht="15" hidden="1" customHeight="1" x14ac:dyDescent="0.2">
      <c r="A22" s="184" t="s">
        <v>91</v>
      </c>
      <c r="B22" s="229">
        <v>0</v>
      </c>
      <c r="C22" s="229">
        <v>0</v>
      </c>
      <c r="D22" s="229">
        <v>0</v>
      </c>
      <c r="E22" s="230">
        <v>0</v>
      </c>
      <c r="F22" s="230">
        <v>0</v>
      </c>
      <c r="G22" s="231">
        <v>0</v>
      </c>
      <c r="H22" s="229">
        <v>0</v>
      </c>
      <c r="I22" s="229">
        <v>0</v>
      </c>
      <c r="J22" s="229">
        <v>0</v>
      </c>
    </row>
    <row r="23" spans="1:12" ht="15" hidden="1" customHeight="1" x14ac:dyDescent="0.2">
      <c r="A23" s="184" t="s">
        <v>92</v>
      </c>
      <c r="B23" s="229">
        <v>0</v>
      </c>
      <c r="C23" s="229">
        <v>0</v>
      </c>
      <c r="D23" s="229">
        <v>0</v>
      </c>
      <c r="E23" s="230">
        <v>0</v>
      </c>
      <c r="F23" s="230">
        <v>0</v>
      </c>
      <c r="G23" s="231">
        <v>0</v>
      </c>
      <c r="H23" s="229">
        <v>0</v>
      </c>
      <c r="I23" s="229">
        <v>0</v>
      </c>
      <c r="J23" s="229">
        <v>0</v>
      </c>
    </row>
    <row r="24" spans="1:12" ht="15" hidden="1" customHeight="1" x14ac:dyDescent="0.2">
      <c r="A24" s="184" t="s">
        <v>93</v>
      </c>
      <c r="B24" s="229">
        <v>0</v>
      </c>
      <c r="C24" s="229">
        <v>0</v>
      </c>
      <c r="D24" s="229">
        <v>0</v>
      </c>
      <c r="E24" s="230">
        <v>0</v>
      </c>
      <c r="F24" s="230">
        <v>0</v>
      </c>
      <c r="G24" s="231">
        <v>0</v>
      </c>
      <c r="H24" s="229">
        <v>0</v>
      </c>
      <c r="I24" s="229">
        <v>0</v>
      </c>
      <c r="J24" s="229">
        <v>0</v>
      </c>
    </row>
    <row r="25" spans="1:12" ht="15" hidden="1" customHeight="1" x14ac:dyDescent="0.2">
      <c r="A25" s="184" t="s">
        <v>94</v>
      </c>
      <c r="B25" s="229">
        <v>0</v>
      </c>
      <c r="C25" s="229">
        <v>0</v>
      </c>
      <c r="D25" s="229">
        <v>0</v>
      </c>
      <c r="E25" s="230">
        <v>0</v>
      </c>
      <c r="F25" s="230">
        <v>0</v>
      </c>
      <c r="G25" s="231">
        <v>0</v>
      </c>
      <c r="H25" s="229">
        <v>0</v>
      </c>
      <c r="I25" s="229">
        <v>0</v>
      </c>
      <c r="J25" s="229">
        <v>0</v>
      </c>
    </row>
    <row r="26" spans="1:12" ht="15" hidden="1" customHeight="1" x14ac:dyDescent="0.2">
      <c r="A26" s="156" t="s">
        <v>95</v>
      </c>
      <c r="B26" s="66">
        <v>0</v>
      </c>
      <c r="C26" s="66">
        <v>0</v>
      </c>
      <c r="D26" s="66">
        <v>0</v>
      </c>
      <c r="E26" s="157">
        <v>0</v>
      </c>
      <c r="F26" s="157">
        <v>0</v>
      </c>
      <c r="G26" s="66">
        <v>0</v>
      </c>
      <c r="H26" s="66">
        <v>0</v>
      </c>
      <c r="I26" s="66">
        <v>0</v>
      </c>
      <c r="J26" s="66">
        <v>0</v>
      </c>
    </row>
    <row r="27" spans="1:12" ht="15" hidden="1" customHeight="1" x14ac:dyDescent="0.2">
      <c r="A27" s="184" t="s">
        <v>96</v>
      </c>
      <c r="B27" s="229">
        <v>0</v>
      </c>
      <c r="C27" s="229">
        <v>0</v>
      </c>
      <c r="D27" s="229">
        <v>0</v>
      </c>
      <c r="E27" s="230">
        <v>0</v>
      </c>
      <c r="F27" s="230">
        <v>0</v>
      </c>
      <c r="G27" s="231">
        <v>0</v>
      </c>
      <c r="H27" s="229">
        <v>0</v>
      </c>
      <c r="I27" s="229">
        <v>0</v>
      </c>
      <c r="J27" s="229">
        <v>0</v>
      </c>
    </row>
    <row r="28" spans="1:12" ht="15" hidden="1" customHeight="1" x14ac:dyDescent="0.2">
      <c r="A28" s="184" t="s">
        <v>97</v>
      </c>
      <c r="B28" s="229">
        <v>0</v>
      </c>
      <c r="C28" s="229">
        <v>0</v>
      </c>
      <c r="D28" s="229">
        <v>0</v>
      </c>
      <c r="E28" s="230">
        <v>0</v>
      </c>
      <c r="F28" s="230">
        <v>0</v>
      </c>
      <c r="G28" s="231">
        <v>0</v>
      </c>
      <c r="H28" s="229">
        <v>0</v>
      </c>
      <c r="I28" s="229">
        <v>0</v>
      </c>
      <c r="J28" s="229">
        <v>0</v>
      </c>
    </row>
    <row r="29" spans="1:12" ht="15" hidden="1" customHeight="1" x14ac:dyDescent="0.2">
      <c r="A29" s="184" t="s">
        <v>98</v>
      </c>
      <c r="B29" s="229">
        <v>0</v>
      </c>
      <c r="C29" s="229">
        <v>0</v>
      </c>
      <c r="D29" s="229">
        <v>0</v>
      </c>
      <c r="E29" s="230">
        <v>0</v>
      </c>
      <c r="F29" s="230">
        <v>0</v>
      </c>
      <c r="G29" s="231">
        <v>0</v>
      </c>
      <c r="H29" s="229">
        <v>0</v>
      </c>
      <c r="I29" s="229">
        <v>0</v>
      </c>
      <c r="J29" s="229">
        <v>0</v>
      </c>
    </row>
    <row r="30" spans="1:12" ht="15" hidden="1" customHeight="1" x14ac:dyDescent="0.2">
      <c r="A30" s="188" t="s">
        <v>99</v>
      </c>
      <c r="B30" s="232">
        <v>0</v>
      </c>
      <c r="C30" s="232">
        <v>0</v>
      </c>
      <c r="D30" s="232">
        <v>0</v>
      </c>
      <c r="E30" s="233">
        <v>0</v>
      </c>
      <c r="F30" s="233">
        <v>0</v>
      </c>
      <c r="G30" s="234">
        <v>0</v>
      </c>
      <c r="H30" s="232">
        <v>0</v>
      </c>
      <c r="I30" s="232">
        <v>0</v>
      </c>
      <c r="J30" s="232">
        <v>0</v>
      </c>
    </row>
    <row r="31" spans="1:12" ht="15" customHeight="1" x14ac:dyDescent="0.2">
      <c r="A31" s="332" t="s">
        <v>100</v>
      </c>
      <c r="B31" s="352">
        <v>3.6</v>
      </c>
      <c r="C31" s="352">
        <v>3.6</v>
      </c>
      <c r="D31" s="352">
        <v>0</v>
      </c>
      <c r="E31" s="353">
        <v>2694</v>
      </c>
      <c r="F31" s="353">
        <v>2694</v>
      </c>
      <c r="G31" s="352">
        <v>0</v>
      </c>
      <c r="H31" s="352">
        <v>9.6999999999999993</v>
      </c>
      <c r="I31" s="352">
        <v>9.6999999999999993</v>
      </c>
      <c r="J31" s="352">
        <v>0</v>
      </c>
      <c r="L31" s="222"/>
    </row>
    <row r="32" spans="1:12" ht="15" hidden="1" customHeight="1" x14ac:dyDescent="0.2">
      <c r="A32" s="325" t="s">
        <v>101</v>
      </c>
      <c r="B32" s="358">
        <v>0</v>
      </c>
      <c r="C32" s="358">
        <v>0</v>
      </c>
      <c r="D32" s="358"/>
      <c r="E32" s="357">
        <v>0</v>
      </c>
      <c r="F32" s="357">
        <v>0</v>
      </c>
      <c r="G32" s="356">
        <v>0</v>
      </c>
      <c r="H32" s="358">
        <v>0</v>
      </c>
      <c r="I32" s="358">
        <v>0</v>
      </c>
      <c r="J32" s="358">
        <v>0</v>
      </c>
      <c r="L32" s="222"/>
    </row>
    <row r="33" spans="1:12" ht="15" hidden="1" customHeight="1" x14ac:dyDescent="0.2">
      <c r="A33" s="325" t="s">
        <v>102</v>
      </c>
      <c r="B33" s="358">
        <v>0</v>
      </c>
      <c r="C33" s="358">
        <v>0</v>
      </c>
      <c r="D33" s="358"/>
      <c r="E33" s="357">
        <v>0</v>
      </c>
      <c r="F33" s="357">
        <v>0</v>
      </c>
      <c r="G33" s="356">
        <v>0</v>
      </c>
      <c r="H33" s="358">
        <v>0</v>
      </c>
      <c r="I33" s="358">
        <v>0</v>
      </c>
      <c r="J33" s="358">
        <v>0</v>
      </c>
      <c r="L33" s="222"/>
    </row>
    <row r="34" spans="1:12" ht="15" hidden="1" customHeight="1" x14ac:dyDescent="0.2">
      <c r="A34" s="325" t="s">
        <v>103</v>
      </c>
      <c r="B34" s="358">
        <v>0</v>
      </c>
      <c r="C34" s="358">
        <v>0</v>
      </c>
      <c r="D34" s="358"/>
      <c r="E34" s="357">
        <v>0</v>
      </c>
      <c r="F34" s="357">
        <v>0</v>
      </c>
      <c r="G34" s="356">
        <v>0</v>
      </c>
      <c r="H34" s="358">
        <v>0</v>
      </c>
      <c r="I34" s="358">
        <v>0</v>
      </c>
      <c r="J34" s="358">
        <v>0</v>
      </c>
      <c r="L34" s="222"/>
    </row>
    <row r="35" spans="1:12" ht="15" customHeight="1" x14ac:dyDescent="0.2">
      <c r="A35" s="500" t="s">
        <v>104</v>
      </c>
      <c r="B35" s="358">
        <v>3.6</v>
      </c>
      <c r="C35" s="358">
        <v>3.6</v>
      </c>
      <c r="D35" s="358">
        <v>0</v>
      </c>
      <c r="E35" s="327">
        <v>2700</v>
      </c>
      <c r="F35" s="502">
        <v>2700</v>
      </c>
      <c r="G35" s="356">
        <v>0</v>
      </c>
      <c r="H35" s="358">
        <v>9.6999999999999993</v>
      </c>
      <c r="I35" s="358">
        <v>9.6999999999999993</v>
      </c>
      <c r="J35" s="358">
        <v>0</v>
      </c>
      <c r="L35" s="265"/>
    </row>
    <row r="36" spans="1:12" ht="15" customHeight="1" x14ac:dyDescent="0.2">
      <c r="A36" s="332" t="s">
        <v>105</v>
      </c>
      <c r="B36" s="352">
        <v>11.5</v>
      </c>
      <c r="C36" s="352">
        <v>12.9</v>
      </c>
      <c r="D36" s="352">
        <v>12.2</v>
      </c>
      <c r="E36" s="353">
        <v>2896</v>
      </c>
      <c r="F36" s="353">
        <v>2946</v>
      </c>
      <c r="G36" s="352">
        <v>1.7</v>
      </c>
      <c r="H36" s="352">
        <v>33.299999999999997</v>
      </c>
      <c r="I36" s="352">
        <v>38</v>
      </c>
      <c r="J36" s="352">
        <v>14.1</v>
      </c>
      <c r="L36" s="265"/>
    </row>
    <row r="37" spans="1:12" ht="15" customHeight="1" x14ac:dyDescent="0.2">
      <c r="A37" s="500" t="s">
        <v>106</v>
      </c>
      <c r="B37" s="358">
        <v>8.1</v>
      </c>
      <c r="C37" s="358">
        <v>9.5</v>
      </c>
      <c r="D37" s="358">
        <v>17.3</v>
      </c>
      <c r="E37" s="327">
        <v>2883</v>
      </c>
      <c r="F37" s="502">
        <v>2990</v>
      </c>
      <c r="G37" s="356">
        <v>3.7</v>
      </c>
      <c r="H37" s="358">
        <v>23.4</v>
      </c>
      <c r="I37" s="358">
        <v>28.4</v>
      </c>
      <c r="J37" s="358">
        <v>21.4</v>
      </c>
      <c r="L37" s="265"/>
    </row>
    <row r="38" spans="1:12" ht="15" hidden="1" customHeight="1" x14ac:dyDescent="0.2">
      <c r="A38" s="500" t="s">
        <v>107</v>
      </c>
      <c r="B38" s="358">
        <v>0</v>
      </c>
      <c r="C38" s="358">
        <v>0</v>
      </c>
      <c r="D38" s="358"/>
      <c r="E38" s="357">
        <v>0</v>
      </c>
      <c r="F38" s="357">
        <v>0</v>
      </c>
      <c r="G38" s="356">
        <v>0</v>
      </c>
      <c r="H38" s="358">
        <v>0</v>
      </c>
      <c r="I38" s="358">
        <v>0</v>
      </c>
      <c r="J38" s="358">
        <v>0</v>
      </c>
      <c r="L38" s="265"/>
    </row>
    <row r="39" spans="1:12" ht="15" customHeight="1" x14ac:dyDescent="0.2">
      <c r="A39" s="500" t="s">
        <v>108</v>
      </c>
      <c r="B39" s="358">
        <v>3.4</v>
      </c>
      <c r="C39" s="358">
        <v>3.4</v>
      </c>
      <c r="D39" s="358">
        <v>0</v>
      </c>
      <c r="E39" s="327">
        <v>2916</v>
      </c>
      <c r="F39" s="327">
        <v>2816</v>
      </c>
      <c r="G39" s="356">
        <v>-3.4</v>
      </c>
      <c r="H39" s="358">
        <v>9.9</v>
      </c>
      <c r="I39" s="358">
        <v>9.6</v>
      </c>
      <c r="J39" s="358">
        <v>-3</v>
      </c>
      <c r="L39" s="222"/>
    </row>
    <row r="40" spans="1:12" ht="15" hidden="1" customHeight="1" x14ac:dyDescent="0.2">
      <c r="A40" s="324" t="s">
        <v>109</v>
      </c>
      <c r="B40" s="380">
        <v>0</v>
      </c>
      <c r="C40" s="380">
        <v>0</v>
      </c>
      <c r="D40" s="380">
        <v>0</v>
      </c>
      <c r="E40" s="381">
        <v>0</v>
      </c>
      <c r="F40" s="381">
        <v>0</v>
      </c>
      <c r="G40" s="380">
        <v>0</v>
      </c>
      <c r="H40" s="380">
        <v>0</v>
      </c>
      <c r="I40" s="380">
        <v>0</v>
      </c>
      <c r="J40" s="380">
        <v>0</v>
      </c>
    </row>
    <row r="41" spans="1:12" ht="15" customHeight="1" x14ac:dyDescent="0.2">
      <c r="A41" s="384" t="s">
        <v>110</v>
      </c>
      <c r="B41" s="362">
        <v>15.1</v>
      </c>
      <c r="C41" s="362">
        <v>16.5</v>
      </c>
      <c r="D41" s="362">
        <v>9.3000000000000007</v>
      </c>
      <c r="E41" s="363">
        <v>2848</v>
      </c>
      <c r="F41" s="363">
        <v>2891</v>
      </c>
      <c r="G41" s="362">
        <v>1.5</v>
      </c>
      <c r="H41" s="362">
        <v>43</v>
      </c>
      <c r="I41" s="362">
        <v>47.7</v>
      </c>
      <c r="J41" s="362">
        <v>10.9</v>
      </c>
    </row>
    <row r="42" spans="1:12" ht="15" customHeight="1" x14ac:dyDescent="0.2">
      <c r="A42" s="431" t="s">
        <v>56</v>
      </c>
      <c r="B42" s="367">
        <v>15.1</v>
      </c>
      <c r="C42" s="367">
        <v>16.5</v>
      </c>
      <c r="D42" s="367">
        <v>9.3000000000000007</v>
      </c>
      <c r="E42" s="368">
        <v>2848</v>
      </c>
      <c r="F42" s="368">
        <v>2891</v>
      </c>
      <c r="G42" s="367">
        <v>1.5</v>
      </c>
      <c r="H42" s="367">
        <v>43</v>
      </c>
      <c r="I42" s="367">
        <v>47.7</v>
      </c>
      <c r="J42" s="367">
        <v>10.9</v>
      </c>
    </row>
    <row r="43" spans="1:12" ht="15.6" customHeight="1" x14ac:dyDescent="0.2">
      <c r="A43" s="102" t="s">
        <v>6</v>
      </c>
    </row>
    <row r="44" spans="1:12" ht="15.6" customHeight="1" x14ac:dyDescent="0.2">
      <c r="A44" s="102" t="s">
        <v>170</v>
      </c>
    </row>
    <row r="45" spans="1:12" ht="15" customHeight="1" x14ac:dyDescent="0.2"/>
    <row r="46" spans="1:12" ht="15" customHeight="1" x14ac:dyDescent="0.2"/>
    <row r="47" spans="1:12" ht="15" customHeight="1" x14ac:dyDescent="0.2">
      <c r="B47" s="63"/>
      <c r="C47" s="63"/>
      <c r="D47" s="63"/>
      <c r="E47" s="63"/>
      <c r="F47" s="63"/>
      <c r="G47" s="63"/>
      <c r="H47" s="63"/>
      <c r="I47" s="63"/>
      <c r="J47" s="63"/>
    </row>
    <row r="48" spans="1:12" ht="15" customHeight="1" x14ac:dyDescent="0.2">
      <c r="B48" s="63"/>
      <c r="C48" s="63"/>
      <c r="D48" s="63"/>
      <c r="E48" s="63"/>
      <c r="F48" s="63"/>
      <c r="G48" s="63"/>
      <c r="H48" s="63"/>
      <c r="I48" s="63"/>
      <c r="J48" s="63"/>
    </row>
    <row r="49" spans="2:10" ht="15" customHeight="1" x14ac:dyDescent="0.2">
      <c r="B49" s="63"/>
      <c r="C49" s="63"/>
      <c r="D49" s="63"/>
      <c r="E49" s="63"/>
      <c r="F49" s="63"/>
      <c r="G49" s="63"/>
      <c r="H49" s="63"/>
      <c r="I49" s="63"/>
      <c r="J49" s="63"/>
    </row>
    <row r="50" spans="2:10" ht="15" customHeight="1" x14ac:dyDescent="0.2">
      <c r="B50" s="63"/>
      <c r="C50" s="63"/>
      <c r="D50" s="63"/>
      <c r="E50" s="63"/>
      <c r="F50" s="63"/>
      <c r="G50" s="63"/>
      <c r="H50" s="63"/>
      <c r="I50" s="63"/>
      <c r="J50" s="63"/>
    </row>
    <row r="51" spans="2:10" ht="15" customHeight="1" x14ac:dyDescent="0.2">
      <c r="B51" s="63"/>
      <c r="C51" s="63"/>
      <c r="D51" s="63"/>
      <c r="E51" s="63"/>
      <c r="F51" s="63"/>
      <c r="G51" s="63"/>
      <c r="H51" s="63"/>
      <c r="I51" s="63"/>
      <c r="J51" s="63"/>
    </row>
    <row r="52" spans="2:10" ht="15" customHeight="1" x14ac:dyDescent="0.2">
      <c r="B52" s="63"/>
      <c r="C52" s="63"/>
      <c r="D52" s="63"/>
      <c r="E52" s="63"/>
      <c r="F52" s="63"/>
      <c r="G52" s="63"/>
      <c r="H52" s="63"/>
      <c r="I52" s="63"/>
      <c r="J52" s="63"/>
    </row>
    <row r="53" spans="2:10" ht="15" customHeight="1" x14ac:dyDescent="0.2"/>
    <row r="54" spans="2:10" ht="15" customHeight="1" x14ac:dyDescent="0.2"/>
    <row r="55" spans="2:10" ht="15" customHeight="1" x14ac:dyDescent="0.2"/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 gridLinesSet="0"/>
  <pageMargins left="0.78750000000000009" right="0.78750000000000009" top="0.98402800000000012" bottom="0.98402800000000012" header="0.5" footer="0.5"/>
  <pageSetup paperSize="9" orientation="portrait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4"/>
  <sheetViews>
    <sheetView topLeftCell="A22" workbookViewId="0">
      <selection sqref="A1:J48"/>
    </sheetView>
  </sheetViews>
  <sheetFormatPr defaultColWidth="12.42578125" defaultRowHeight="11.1" customHeight="1" x14ac:dyDescent="0.2"/>
  <cols>
    <col min="1" max="1" width="18.28515625" style="235" customWidth="1"/>
    <col min="2" max="2" width="7.140625" style="235" customWidth="1"/>
    <col min="3" max="3" width="7" style="235" bestFit="1" customWidth="1"/>
    <col min="4" max="4" width="9.5703125" style="235" customWidth="1"/>
    <col min="5" max="5" width="10.42578125" style="235" customWidth="1"/>
    <col min="6" max="6" width="10.28515625" style="235" bestFit="1" customWidth="1"/>
    <col min="7" max="7" width="10.7109375" style="235" customWidth="1"/>
    <col min="8" max="8" width="11.28515625" style="235" bestFit="1" customWidth="1"/>
    <col min="9" max="9" width="9.140625" style="235" customWidth="1"/>
    <col min="10" max="10" width="9.28515625" style="235" bestFit="1" customWidth="1"/>
    <col min="11" max="15" width="9.85546875" style="235" customWidth="1"/>
    <col min="16" max="257" width="12.42578125" style="235" customWidth="1"/>
  </cols>
  <sheetData>
    <row r="1" spans="1:11" ht="41.25" customHeight="1" x14ac:dyDescent="0.2">
      <c r="A1" s="618"/>
      <c r="B1" s="618"/>
      <c r="C1" s="618"/>
      <c r="D1" s="618"/>
      <c r="E1" s="618"/>
      <c r="F1" s="618"/>
      <c r="G1" s="618"/>
      <c r="H1" s="618"/>
      <c r="I1" s="618"/>
      <c r="J1" s="618"/>
    </row>
    <row r="2" spans="1:11" ht="14.1" customHeight="1" x14ac:dyDescent="0.2">
      <c r="A2" s="619" t="s">
        <v>56</v>
      </c>
      <c r="B2" s="619"/>
      <c r="C2" s="619"/>
      <c r="D2" s="619"/>
      <c r="E2" s="619"/>
      <c r="F2" s="619"/>
      <c r="G2" s="619"/>
      <c r="H2" s="619"/>
      <c r="I2" s="619"/>
      <c r="J2" s="619"/>
    </row>
    <row r="3" spans="1:11" ht="14.1" customHeight="1" x14ac:dyDescent="0.2">
      <c r="A3" s="619" t="s">
        <v>122</v>
      </c>
      <c r="B3" s="619"/>
      <c r="C3" s="619"/>
      <c r="D3" s="619"/>
      <c r="E3" s="619"/>
      <c r="F3" s="619"/>
      <c r="G3" s="619"/>
      <c r="H3" s="619"/>
      <c r="I3" s="619"/>
      <c r="J3" s="619"/>
    </row>
    <row r="4" spans="1:11" ht="15" customHeight="1" x14ac:dyDescent="0.2">
      <c r="H4" s="620" t="s">
        <v>123</v>
      </c>
      <c r="I4" s="620"/>
      <c r="J4" s="620"/>
    </row>
    <row r="5" spans="1:11" ht="27.75" customHeight="1" x14ac:dyDescent="0.2">
      <c r="A5" s="499" t="s">
        <v>10</v>
      </c>
      <c r="B5" s="626" t="s">
        <v>124</v>
      </c>
      <c r="C5" s="626"/>
      <c r="D5" s="496" t="s">
        <v>125</v>
      </c>
      <c r="E5" s="534" t="s">
        <v>126</v>
      </c>
      <c r="F5" s="496" t="s">
        <v>127</v>
      </c>
      <c r="G5" s="496" t="s">
        <v>128</v>
      </c>
      <c r="H5" s="498" t="s">
        <v>129</v>
      </c>
      <c r="I5" s="497" t="s">
        <v>130</v>
      </c>
      <c r="J5" s="496" t="s">
        <v>131</v>
      </c>
      <c r="K5" s="495"/>
    </row>
    <row r="6" spans="1:11" ht="14.1" customHeight="1" x14ac:dyDescent="0.2">
      <c r="A6" s="621" t="s">
        <v>20</v>
      </c>
      <c r="B6" s="623" t="s">
        <v>132</v>
      </c>
      <c r="C6" s="623"/>
      <c r="D6" s="289">
        <v>712.9</v>
      </c>
      <c r="E6" s="236">
        <v>1289.2</v>
      </c>
      <c r="F6" s="236">
        <v>27</v>
      </c>
      <c r="G6" s="237">
        <v>2029.1</v>
      </c>
      <c r="H6" s="236">
        <v>640</v>
      </c>
      <c r="I6" s="236">
        <v>804</v>
      </c>
      <c r="J6" s="237">
        <v>585.09999999999991</v>
      </c>
    </row>
    <row r="7" spans="1:11" ht="14.1" customHeight="1" x14ac:dyDescent="0.2">
      <c r="A7" s="621"/>
      <c r="B7" s="624" t="s">
        <v>133</v>
      </c>
      <c r="C7" s="624"/>
      <c r="D7" s="289">
        <v>585.1</v>
      </c>
      <c r="E7" s="238">
        <v>1529.5</v>
      </c>
      <c r="F7" s="238">
        <v>33.6</v>
      </c>
      <c r="G7" s="237">
        <v>2148.1999999999998</v>
      </c>
      <c r="H7" s="238">
        <v>685</v>
      </c>
      <c r="I7" s="238">
        <v>834.1</v>
      </c>
      <c r="J7" s="237">
        <v>629.0999999999998</v>
      </c>
    </row>
    <row r="8" spans="1:11" ht="14.1" customHeight="1" x14ac:dyDescent="0.2">
      <c r="A8" s="621"/>
      <c r="B8" s="624" t="s">
        <v>134</v>
      </c>
      <c r="C8" s="624"/>
      <c r="D8" s="290">
        <v>629.1</v>
      </c>
      <c r="E8" s="238">
        <v>2005.8</v>
      </c>
      <c r="F8" s="238">
        <v>30</v>
      </c>
      <c r="G8" s="237">
        <v>2664.9</v>
      </c>
      <c r="H8" s="238">
        <v>670</v>
      </c>
      <c r="I8" s="238">
        <v>974</v>
      </c>
      <c r="J8" s="237">
        <v>1020.9000000000001</v>
      </c>
    </row>
    <row r="9" spans="1:11" ht="14.1" customHeight="1" x14ac:dyDescent="0.2">
      <c r="A9" s="621"/>
      <c r="B9" s="625" t="s">
        <v>135</v>
      </c>
      <c r="C9" s="625"/>
      <c r="D9" s="289">
        <v>1020.9</v>
      </c>
      <c r="E9" s="238">
        <v>2778.8</v>
      </c>
      <c r="F9" s="238">
        <v>1.7</v>
      </c>
      <c r="G9" s="237">
        <v>3801.4</v>
      </c>
      <c r="H9" s="238">
        <v>700</v>
      </c>
      <c r="I9" s="238">
        <v>1613.7</v>
      </c>
      <c r="J9" s="237">
        <v>1487.7</v>
      </c>
    </row>
    <row r="10" spans="1:11" ht="14.1" customHeight="1" x14ac:dyDescent="0.2">
      <c r="A10" s="621"/>
      <c r="B10" s="625" t="s">
        <v>136</v>
      </c>
      <c r="C10" s="625"/>
      <c r="D10" s="289">
        <v>1487.7</v>
      </c>
      <c r="E10" s="239">
        <v>3001.6</v>
      </c>
      <c r="F10" s="238">
        <v>1</v>
      </c>
      <c r="G10" s="237">
        <v>4490.3</v>
      </c>
      <c r="H10" s="238">
        <v>600</v>
      </c>
      <c r="I10" s="238">
        <v>2125.4</v>
      </c>
      <c r="J10" s="237">
        <v>1764.9</v>
      </c>
    </row>
    <row r="11" spans="1:11" ht="14.1" customHeight="1" x14ac:dyDescent="0.2">
      <c r="A11" s="621"/>
      <c r="B11" s="625" t="s">
        <v>137</v>
      </c>
      <c r="C11" s="625"/>
      <c r="D11" s="289">
        <v>1764.9</v>
      </c>
      <c r="E11" s="239">
        <v>2359</v>
      </c>
      <c r="F11" s="238">
        <v>1</v>
      </c>
      <c r="G11" s="237">
        <v>4124.8999999999996</v>
      </c>
      <c r="H11" s="238">
        <v>720</v>
      </c>
      <c r="I11" s="238">
        <v>2016</v>
      </c>
      <c r="J11" s="237">
        <v>1388.8999999999996</v>
      </c>
    </row>
    <row r="12" spans="1:11" ht="14.1" customHeight="1" x14ac:dyDescent="0.2">
      <c r="A12" s="621"/>
      <c r="B12" s="624" t="s">
        <v>138</v>
      </c>
      <c r="C12" s="294">
        <v>44713</v>
      </c>
      <c r="D12" s="289">
        <v>1388.9315659999993</v>
      </c>
      <c r="E12" s="239">
        <v>2815.4000000000005</v>
      </c>
      <c r="F12" s="238">
        <v>1</v>
      </c>
      <c r="G12" s="237">
        <v>4205.3315659999998</v>
      </c>
      <c r="H12" s="238">
        <v>750</v>
      </c>
      <c r="I12" s="238">
        <v>2050</v>
      </c>
      <c r="J12" s="237">
        <v>1405.3315659999998</v>
      </c>
    </row>
    <row r="13" spans="1:11" ht="15" customHeight="1" x14ac:dyDescent="0.2">
      <c r="A13" s="622"/>
      <c r="B13" s="624"/>
      <c r="C13" s="294">
        <v>44743</v>
      </c>
      <c r="D13" s="289">
        <v>1388.8999999999996</v>
      </c>
      <c r="E13" s="239">
        <v>2787.2000000000003</v>
      </c>
      <c r="F13" s="238">
        <v>1</v>
      </c>
      <c r="G13" s="237">
        <v>4177.1000000000004</v>
      </c>
      <c r="H13" s="238">
        <v>750</v>
      </c>
      <c r="I13" s="238">
        <v>2050</v>
      </c>
      <c r="J13" s="237">
        <v>1377.1000000000004</v>
      </c>
    </row>
    <row r="14" spans="1:11" ht="14.25" customHeight="1" x14ac:dyDescent="0.2">
      <c r="A14" s="628" t="s">
        <v>139</v>
      </c>
      <c r="B14" s="617" t="s">
        <v>132</v>
      </c>
      <c r="C14" s="617"/>
      <c r="D14" s="291">
        <v>2121.9</v>
      </c>
      <c r="E14" s="240">
        <v>10603</v>
      </c>
      <c r="F14" s="240">
        <v>1044.0999999999999</v>
      </c>
      <c r="G14" s="237">
        <v>13769</v>
      </c>
      <c r="H14" s="240">
        <v>11096.6</v>
      </c>
      <c r="I14" s="240">
        <v>935.5</v>
      </c>
      <c r="J14" s="237">
        <v>1736.8999999999996</v>
      </c>
    </row>
    <row r="15" spans="1:11" ht="14.25" customHeight="1" x14ac:dyDescent="0.2">
      <c r="A15" s="628"/>
      <c r="B15" s="617" t="s">
        <v>133</v>
      </c>
      <c r="C15" s="617"/>
      <c r="D15" s="291">
        <v>1736.9</v>
      </c>
      <c r="E15" s="237">
        <v>12327.8</v>
      </c>
      <c r="F15" s="237">
        <v>1141.7</v>
      </c>
      <c r="G15" s="237">
        <v>15206.4</v>
      </c>
      <c r="H15" s="237">
        <v>12215.7</v>
      </c>
      <c r="I15" s="237">
        <v>868.8</v>
      </c>
      <c r="J15" s="237">
        <v>2121.8999999999987</v>
      </c>
    </row>
    <row r="16" spans="1:11" ht="14.25" customHeight="1" x14ac:dyDescent="0.2">
      <c r="A16" s="628"/>
      <c r="B16" s="617" t="s">
        <v>134</v>
      </c>
      <c r="C16" s="617"/>
      <c r="D16" s="292">
        <v>2121.9</v>
      </c>
      <c r="E16" s="237">
        <v>12064.2</v>
      </c>
      <c r="F16" s="237">
        <v>842.7</v>
      </c>
      <c r="G16" s="237">
        <v>15028.800000000001</v>
      </c>
      <c r="H16" s="237">
        <v>10793.7</v>
      </c>
      <c r="I16" s="237">
        <v>1809.3</v>
      </c>
      <c r="J16" s="237">
        <v>2425.8000000000002</v>
      </c>
    </row>
    <row r="17" spans="1:10" ht="14.25" customHeight="1" x14ac:dyDescent="0.2">
      <c r="A17" s="628"/>
      <c r="B17" s="616" t="s">
        <v>135</v>
      </c>
      <c r="C17" s="616"/>
      <c r="D17" s="292">
        <v>2425.8000000000002</v>
      </c>
      <c r="E17" s="237">
        <v>10483.6</v>
      </c>
      <c r="F17" s="237">
        <v>1012.5</v>
      </c>
      <c r="G17" s="237">
        <v>13921.900000000001</v>
      </c>
      <c r="H17" s="237">
        <v>10544.6</v>
      </c>
      <c r="I17" s="237">
        <v>1432.3</v>
      </c>
      <c r="J17" s="237">
        <v>1945.0000000000011</v>
      </c>
    </row>
    <row r="18" spans="1:10" ht="14.25" customHeight="1" x14ac:dyDescent="0.2">
      <c r="A18" s="628"/>
      <c r="B18" s="616" t="s">
        <v>136</v>
      </c>
      <c r="C18" s="616"/>
      <c r="D18" s="292">
        <v>1945</v>
      </c>
      <c r="E18" s="237">
        <v>11183.4</v>
      </c>
      <c r="F18" s="237">
        <v>1280.8</v>
      </c>
      <c r="G18" s="237">
        <v>14409.199999999999</v>
      </c>
      <c r="H18" s="237">
        <v>10708.3</v>
      </c>
      <c r="I18" s="237">
        <v>1813.4</v>
      </c>
      <c r="J18" s="237">
        <v>1887.4999999999995</v>
      </c>
    </row>
    <row r="19" spans="1:10" ht="14.25" customHeight="1" x14ac:dyDescent="0.2">
      <c r="A19" s="628"/>
      <c r="B19" s="616" t="s">
        <v>137</v>
      </c>
      <c r="C19" s="616"/>
      <c r="D19" s="292">
        <v>1887.5</v>
      </c>
      <c r="E19" s="237">
        <v>11766.4</v>
      </c>
      <c r="F19" s="237">
        <v>1004.1</v>
      </c>
      <c r="G19" s="237">
        <v>14658</v>
      </c>
      <c r="H19" s="237">
        <v>11000</v>
      </c>
      <c r="I19" s="237">
        <v>1143.5</v>
      </c>
      <c r="J19" s="237">
        <v>2514.5</v>
      </c>
    </row>
    <row r="20" spans="1:10" ht="14.25" customHeight="1" x14ac:dyDescent="0.2">
      <c r="A20" s="628"/>
      <c r="B20" s="617" t="s">
        <v>138</v>
      </c>
      <c r="C20" s="294">
        <v>44713</v>
      </c>
      <c r="D20" s="292">
        <v>2514.5</v>
      </c>
      <c r="E20" s="237">
        <v>10600</v>
      </c>
      <c r="F20" s="237">
        <v>1000</v>
      </c>
      <c r="G20" s="237">
        <v>14114.500000000002</v>
      </c>
      <c r="H20" s="237">
        <v>10800</v>
      </c>
      <c r="I20" s="237">
        <v>1300</v>
      </c>
      <c r="J20" s="237">
        <v>2014.5000000000018</v>
      </c>
    </row>
    <row r="21" spans="1:10" ht="14.1" customHeight="1" x14ac:dyDescent="0.2">
      <c r="A21" s="629"/>
      <c r="B21" s="617"/>
      <c r="C21" s="294">
        <v>44743</v>
      </c>
      <c r="D21" s="292">
        <v>2514.5</v>
      </c>
      <c r="E21" s="237">
        <v>10803.2</v>
      </c>
      <c r="F21" s="237">
        <v>1000</v>
      </c>
      <c r="G21" s="237">
        <v>14317.7</v>
      </c>
      <c r="H21" s="237">
        <v>10800</v>
      </c>
      <c r="I21" s="237">
        <v>1300</v>
      </c>
      <c r="J21" s="237">
        <v>2217.7000000000007</v>
      </c>
    </row>
    <row r="22" spans="1:10" ht="14.25" customHeight="1" x14ac:dyDescent="0.2">
      <c r="A22" s="628" t="s">
        <v>140</v>
      </c>
      <c r="B22" s="617" t="s">
        <v>132</v>
      </c>
      <c r="C22" s="617"/>
      <c r="D22" s="293">
        <v>198.1</v>
      </c>
      <c r="E22" s="240">
        <v>2512.9</v>
      </c>
      <c r="F22" s="240">
        <v>325</v>
      </c>
      <c r="G22" s="237">
        <v>3036</v>
      </c>
      <c r="H22" s="240">
        <v>2800</v>
      </c>
      <c r="I22" s="240">
        <v>50</v>
      </c>
      <c r="J22" s="237">
        <v>186</v>
      </c>
    </row>
    <row r="23" spans="1:10" ht="14.25" customHeight="1" x14ac:dyDescent="0.2">
      <c r="A23" s="628"/>
      <c r="B23" s="617" t="s">
        <v>133</v>
      </c>
      <c r="C23" s="617"/>
      <c r="D23" s="293">
        <v>186</v>
      </c>
      <c r="E23" s="237">
        <v>3399.5</v>
      </c>
      <c r="F23" s="240">
        <v>137.6</v>
      </c>
      <c r="G23" s="237">
        <v>3723.1</v>
      </c>
      <c r="H23" s="240">
        <v>3300</v>
      </c>
      <c r="I23" s="240">
        <v>120.5</v>
      </c>
      <c r="J23" s="237">
        <v>302.59999999999991</v>
      </c>
    </row>
    <row r="24" spans="1:10" ht="14.25" customHeight="1" x14ac:dyDescent="0.2">
      <c r="A24" s="628"/>
      <c r="B24" s="617" t="s">
        <v>134</v>
      </c>
      <c r="C24" s="617"/>
      <c r="D24" s="293">
        <v>302.60000000000002</v>
      </c>
      <c r="E24" s="237">
        <v>3116.1</v>
      </c>
      <c r="F24" s="237">
        <v>81.099999999999994</v>
      </c>
      <c r="G24" s="237">
        <v>3499.7999999999997</v>
      </c>
      <c r="H24" s="237">
        <v>3050</v>
      </c>
      <c r="I24" s="237">
        <v>162.4</v>
      </c>
      <c r="J24" s="237">
        <v>287.39999999999975</v>
      </c>
    </row>
    <row r="25" spans="1:10" ht="14.25" customHeight="1" x14ac:dyDescent="0.2">
      <c r="A25" s="628"/>
      <c r="B25" s="616" t="s">
        <v>135</v>
      </c>
      <c r="C25" s="616"/>
      <c r="D25" s="293">
        <v>287.39999999999998</v>
      </c>
      <c r="E25" s="237">
        <v>3017.7</v>
      </c>
      <c r="F25" s="237">
        <v>149.6</v>
      </c>
      <c r="G25" s="237">
        <v>3454.7</v>
      </c>
      <c r="H25" s="237">
        <v>3050</v>
      </c>
      <c r="I25" s="237">
        <v>164</v>
      </c>
      <c r="J25" s="237">
        <v>240.69999999999982</v>
      </c>
    </row>
    <row r="26" spans="1:10" ht="14.25" customHeight="1" x14ac:dyDescent="0.2">
      <c r="A26" s="628"/>
      <c r="B26" s="616" t="s">
        <v>136</v>
      </c>
      <c r="C26" s="616"/>
      <c r="D26" s="293">
        <v>240.7</v>
      </c>
      <c r="E26" s="237">
        <v>3222.6</v>
      </c>
      <c r="F26" s="237">
        <v>113.6</v>
      </c>
      <c r="G26" s="237">
        <v>3576.8999999999996</v>
      </c>
      <c r="H26" s="237">
        <v>3150</v>
      </c>
      <c r="I26" s="237">
        <v>176.6</v>
      </c>
      <c r="J26" s="237">
        <v>250.29999999999964</v>
      </c>
    </row>
    <row r="27" spans="1:10" ht="14.25" customHeight="1" x14ac:dyDescent="0.2">
      <c r="A27" s="628"/>
      <c r="B27" s="616" t="s">
        <v>137</v>
      </c>
      <c r="C27" s="616"/>
      <c r="D27" s="293">
        <v>250.3</v>
      </c>
      <c r="E27" s="240">
        <v>2876.3</v>
      </c>
      <c r="F27" s="237">
        <v>81.3</v>
      </c>
      <c r="G27" s="237">
        <v>3207.9000000000005</v>
      </c>
      <c r="H27" s="237">
        <v>2850</v>
      </c>
      <c r="I27" s="237">
        <v>240.4</v>
      </c>
      <c r="J27" s="237">
        <v>117.50000000000054</v>
      </c>
    </row>
    <row r="28" spans="1:10" ht="14.25" customHeight="1" x14ac:dyDescent="0.2">
      <c r="A28" s="628"/>
      <c r="B28" s="617" t="s">
        <v>138</v>
      </c>
      <c r="C28" s="294">
        <v>44713</v>
      </c>
      <c r="D28" s="293">
        <v>117.5</v>
      </c>
      <c r="E28" s="240">
        <v>3083.6</v>
      </c>
      <c r="F28" s="237">
        <v>100</v>
      </c>
      <c r="G28" s="237">
        <v>3301.1</v>
      </c>
      <c r="H28" s="237">
        <v>2850</v>
      </c>
      <c r="I28" s="237">
        <v>200</v>
      </c>
      <c r="J28" s="237">
        <v>251.09999999999991</v>
      </c>
    </row>
    <row r="29" spans="1:10" ht="14.1" customHeight="1" x14ac:dyDescent="0.2">
      <c r="A29" s="629"/>
      <c r="B29" s="617"/>
      <c r="C29" s="294">
        <v>44743</v>
      </c>
      <c r="D29" s="293">
        <v>117.50000000000054</v>
      </c>
      <c r="E29" s="240">
        <v>3110.7999999999997</v>
      </c>
      <c r="F29" s="237">
        <v>100</v>
      </c>
      <c r="G29" s="237">
        <v>3328.3</v>
      </c>
      <c r="H29" s="237">
        <v>2850</v>
      </c>
      <c r="I29" s="237">
        <v>200</v>
      </c>
      <c r="J29" s="237">
        <v>278.30000000000018</v>
      </c>
    </row>
    <row r="30" spans="1:10" ht="14.25" customHeight="1" x14ac:dyDescent="0.2">
      <c r="A30" s="627" t="s">
        <v>141</v>
      </c>
      <c r="B30" s="617" t="s">
        <v>132</v>
      </c>
      <c r="C30" s="617"/>
      <c r="D30" s="293">
        <v>10531.056327</v>
      </c>
      <c r="E30" s="237">
        <v>66530.600000000006</v>
      </c>
      <c r="F30" s="237">
        <v>3336.2</v>
      </c>
      <c r="G30" s="237">
        <v>80397.856327000001</v>
      </c>
      <c r="H30" s="237">
        <v>56319.146424999999</v>
      </c>
      <c r="I30" s="237">
        <v>18847.286733000001</v>
      </c>
      <c r="J30" s="237">
        <v>5231.4231690000015</v>
      </c>
    </row>
    <row r="31" spans="1:10" ht="14.25" customHeight="1" x14ac:dyDescent="0.2">
      <c r="A31" s="628"/>
      <c r="B31" s="617" t="s">
        <v>133</v>
      </c>
      <c r="C31" s="617"/>
      <c r="D31" s="293">
        <v>5231.4231689999997</v>
      </c>
      <c r="E31" s="237">
        <v>97842.8</v>
      </c>
      <c r="F31" s="237">
        <v>952.5</v>
      </c>
      <c r="G31" s="237">
        <v>104026.723169</v>
      </c>
      <c r="H31" s="237">
        <v>57337.349542999997</v>
      </c>
      <c r="I31" s="237">
        <v>30813.147127</v>
      </c>
      <c r="J31" s="237">
        <v>15876.226499000008</v>
      </c>
    </row>
    <row r="32" spans="1:10" ht="14.25" customHeight="1" x14ac:dyDescent="0.2">
      <c r="A32" s="628"/>
      <c r="B32" s="617" t="s">
        <v>134</v>
      </c>
      <c r="C32" s="617"/>
      <c r="D32" s="293">
        <v>15876.226499</v>
      </c>
      <c r="E32" s="237">
        <v>80709.5</v>
      </c>
      <c r="F32" s="237">
        <v>900.7</v>
      </c>
      <c r="G32" s="237">
        <v>97486.426498999994</v>
      </c>
      <c r="H32" s="237">
        <v>59162.038324000001</v>
      </c>
      <c r="I32" s="237">
        <v>23742.239474999998</v>
      </c>
      <c r="J32" s="237">
        <v>14582.148699999994</v>
      </c>
    </row>
    <row r="33" spans="1:12" ht="14.25" customHeight="1" x14ac:dyDescent="0.2">
      <c r="A33" s="628"/>
      <c r="B33" s="616" t="s">
        <v>135</v>
      </c>
      <c r="C33" s="616"/>
      <c r="D33" s="293">
        <v>14582.1487</v>
      </c>
      <c r="E33" s="237">
        <v>100042.7</v>
      </c>
      <c r="F33" s="237">
        <v>1596.4</v>
      </c>
      <c r="G33" s="237">
        <v>116221.2487</v>
      </c>
      <c r="H33" s="237">
        <v>64957.801089000001</v>
      </c>
      <c r="I33" s="237">
        <v>41074</v>
      </c>
      <c r="J33" s="237">
        <v>10189.447610999996</v>
      </c>
      <c r="L33" s="241"/>
    </row>
    <row r="34" spans="1:12" ht="14.25" customHeight="1" x14ac:dyDescent="0.2">
      <c r="A34" s="628"/>
      <c r="B34" s="616" t="s">
        <v>136</v>
      </c>
      <c r="C34" s="616"/>
      <c r="D34" s="293">
        <v>10189.447610999996</v>
      </c>
      <c r="E34" s="237">
        <v>102586.4</v>
      </c>
      <c r="F34" s="237">
        <v>1453.4</v>
      </c>
      <c r="G34" s="237">
        <v>114229.24761099998</v>
      </c>
      <c r="H34" s="237">
        <v>68662.5</v>
      </c>
      <c r="I34" s="237">
        <v>34892.906833000001</v>
      </c>
      <c r="J34" s="237">
        <v>10673.840777999983</v>
      </c>
    </row>
    <row r="35" spans="1:12" ht="14.25" customHeight="1" x14ac:dyDescent="0.2">
      <c r="A35" s="628"/>
      <c r="B35" s="616" t="s">
        <v>137</v>
      </c>
      <c r="C35" s="616"/>
      <c r="D35" s="293">
        <v>10673.840777999983</v>
      </c>
      <c r="E35" s="237">
        <v>87096.8</v>
      </c>
      <c r="F35" s="237">
        <v>3090.7151669999998</v>
      </c>
      <c r="G35" s="237">
        <v>100861.35594499999</v>
      </c>
      <c r="H35" s="237">
        <v>72263.838109000004</v>
      </c>
      <c r="I35" s="237">
        <v>20815.735513</v>
      </c>
      <c r="J35" s="237">
        <v>7781.7823229999849</v>
      </c>
    </row>
    <row r="36" spans="1:12" ht="14.25" customHeight="1" x14ac:dyDescent="0.2">
      <c r="A36" s="628"/>
      <c r="B36" s="617" t="s">
        <v>138</v>
      </c>
      <c r="C36" s="294">
        <v>44713</v>
      </c>
      <c r="D36" s="293">
        <v>7781.7823229999849</v>
      </c>
      <c r="E36" s="237">
        <v>115223.09999999999</v>
      </c>
      <c r="F36" s="237">
        <v>1700</v>
      </c>
      <c r="G36" s="237">
        <v>124704.88232299997</v>
      </c>
      <c r="H36" s="237">
        <v>77121.950675935834</v>
      </c>
      <c r="I36" s="237">
        <v>37000</v>
      </c>
      <c r="J36" s="237">
        <v>10582.931647064135</v>
      </c>
    </row>
    <row r="37" spans="1:12" ht="14.1" customHeight="1" x14ac:dyDescent="0.2">
      <c r="A37" s="629"/>
      <c r="B37" s="617"/>
      <c r="C37" s="294">
        <v>44743</v>
      </c>
      <c r="D37" s="293">
        <v>7781.7823229999849</v>
      </c>
      <c r="E37" s="237">
        <v>115662.7</v>
      </c>
      <c r="F37" s="237">
        <v>1700</v>
      </c>
      <c r="G37" s="237">
        <v>125144.48232299997</v>
      </c>
      <c r="H37" s="237">
        <v>77187.5</v>
      </c>
      <c r="I37" s="237">
        <v>37500</v>
      </c>
      <c r="J37" s="237">
        <v>10456.982322999975</v>
      </c>
    </row>
    <row r="38" spans="1:12" ht="14.25" customHeight="1" x14ac:dyDescent="0.2">
      <c r="A38" s="630" t="s">
        <v>54</v>
      </c>
      <c r="B38" s="616">
        <v>2015</v>
      </c>
      <c r="C38" s="616"/>
      <c r="D38" s="293">
        <v>1731.4</v>
      </c>
      <c r="E38" s="240">
        <v>5534.9</v>
      </c>
      <c r="F38" s="240">
        <v>5517.6</v>
      </c>
      <c r="G38" s="237">
        <v>12783.9</v>
      </c>
      <c r="H38" s="240">
        <v>10312.700000000001</v>
      </c>
      <c r="I38" s="240">
        <v>1050.5</v>
      </c>
      <c r="J38" s="237">
        <v>1420.6999999999989</v>
      </c>
    </row>
    <row r="39" spans="1:12" ht="14.25" customHeight="1" x14ac:dyDescent="0.2">
      <c r="A39" s="630"/>
      <c r="B39" s="616">
        <v>2016</v>
      </c>
      <c r="C39" s="616"/>
      <c r="D39" s="293">
        <v>1420.6999999999989</v>
      </c>
      <c r="E39" s="240">
        <v>6726.8</v>
      </c>
      <c r="F39" s="240">
        <v>7088.5</v>
      </c>
      <c r="G39" s="237">
        <v>15236</v>
      </c>
      <c r="H39" s="240">
        <v>11470.5</v>
      </c>
      <c r="I39" s="240">
        <v>576.79999999999995</v>
      </c>
      <c r="J39" s="237">
        <v>3188.7</v>
      </c>
    </row>
    <row r="40" spans="1:12" ht="14.25" customHeight="1" x14ac:dyDescent="0.2">
      <c r="A40" s="630"/>
      <c r="B40" s="616">
        <v>2017</v>
      </c>
      <c r="C40" s="616"/>
      <c r="D40" s="293">
        <v>3188.7</v>
      </c>
      <c r="E40" s="240">
        <v>4262.1000000000004</v>
      </c>
      <c r="F40" s="240">
        <v>6387.5</v>
      </c>
      <c r="G40" s="237">
        <v>13838.3</v>
      </c>
      <c r="H40" s="240">
        <v>11244.7</v>
      </c>
      <c r="I40" s="240">
        <v>206.2</v>
      </c>
      <c r="J40" s="237">
        <v>2387.3999999999987</v>
      </c>
    </row>
    <row r="41" spans="1:12" ht="14.25" customHeight="1" x14ac:dyDescent="0.2">
      <c r="A41" s="630"/>
      <c r="B41" s="616">
        <v>2018</v>
      </c>
      <c r="C41" s="616"/>
      <c r="D41" s="293">
        <v>2387.3999999999987</v>
      </c>
      <c r="E41" s="240">
        <v>5427.6</v>
      </c>
      <c r="F41" s="240">
        <v>6738.6</v>
      </c>
      <c r="G41" s="237">
        <v>14553.599999999999</v>
      </c>
      <c r="H41" s="240">
        <v>11360.8</v>
      </c>
      <c r="I41" s="240">
        <v>582.9</v>
      </c>
      <c r="J41" s="237">
        <v>2609.8999999999992</v>
      </c>
    </row>
    <row r="42" spans="1:12" ht="14.25" customHeight="1" x14ac:dyDescent="0.2">
      <c r="A42" s="630"/>
      <c r="B42" s="616">
        <v>2019</v>
      </c>
      <c r="C42" s="616"/>
      <c r="D42" s="293">
        <v>2609.8999999999992</v>
      </c>
      <c r="E42" s="237">
        <v>5154.7</v>
      </c>
      <c r="F42" s="240">
        <v>6676.7</v>
      </c>
      <c r="G42" s="237">
        <v>14441.3</v>
      </c>
      <c r="H42" s="240">
        <v>11860.6</v>
      </c>
      <c r="I42" s="240">
        <v>342.3</v>
      </c>
      <c r="J42" s="237">
        <v>2238.3999999999987</v>
      </c>
    </row>
    <row r="43" spans="1:12" ht="14.25" customHeight="1" x14ac:dyDescent="0.2">
      <c r="A43" s="630"/>
      <c r="B43" s="617" t="s">
        <v>5</v>
      </c>
      <c r="C43" s="617"/>
      <c r="D43" s="293">
        <v>2238.3999999999987</v>
      </c>
      <c r="E43" s="237">
        <v>6234.6</v>
      </c>
      <c r="F43" s="237">
        <v>6007.8</v>
      </c>
      <c r="G43" s="237">
        <v>14480.8</v>
      </c>
      <c r="H43" s="237">
        <v>11599</v>
      </c>
      <c r="I43" s="237">
        <v>823.1</v>
      </c>
      <c r="J43" s="237">
        <v>2058.6999999999994</v>
      </c>
    </row>
    <row r="44" spans="1:12" ht="14.25" customHeight="1" x14ac:dyDescent="0.2">
      <c r="A44" s="630"/>
      <c r="B44" s="616" t="s">
        <v>142</v>
      </c>
      <c r="C44" s="616"/>
      <c r="D44" s="293">
        <v>2058.6999999999994</v>
      </c>
      <c r="E44" s="237">
        <v>7679.4</v>
      </c>
      <c r="F44" s="237">
        <v>6000</v>
      </c>
      <c r="G44" s="237">
        <v>15738.099999999999</v>
      </c>
      <c r="H44" s="237">
        <v>12049.8</v>
      </c>
      <c r="I44" s="237">
        <v>3200</v>
      </c>
      <c r="J44" s="237">
        <v>488.29999999999927</v>
      </c>
    </row>
    <row r="45" spans="1:12" ht="14.25" customHeight="1" x14ac:dyDescent="0.2">
      <c r="A45" s="630"/>
      <c r="B45" s="616" t="s">
        <v>143</v>
      </c>
      <c r="C45" s="616"/>
      <c r="D45" s="293">
        <v>488.29999999999927</v>
      </c>
      <c r="E45" s="237">
        <v>9031.6</v>
      </c>
      <c r="F45" s="237">
        <v>6500</v>
      </c>
      <c r="G45" s="237">
        <v>16019.9</v>
      </c>
      <c r="H45" s="237">
        <v>12269.4</v>
      </c>
      <c r="I45" s="237">
        <v>2500</v>
      </c>
      <c r="J45" s="237">
        <v>1250.5</v>
      </c>
    </row>
    <row r="46" spans="1:12" ht="21.75" customHeight="1" x14ac:dyDescent="0.2">
      <c r="A46" s="242" t="s">
        <v>170</v>
      </c>
      <c r="B46" s="242"/>
      <c r="C46" s="242"/>
      <c r="D46" s="243"/>
      <c r="E46" s="242"/>
      <c r="F46" s="242"/>
      <c r="G46" s="242"/>
      <c r="H46" s="242"/>
      <c r="I46" s="242"/>
      <c r="J46" s="243"/>
    </row>
    <row r="47" spans="1:12" ht="14.25" customHeight="1" x14ac:dyDescent="0.2">
      <c r="A47" s="242" t="s">
        <v>144</v>
      </c>
      <c r="B47" s="242"/>
      <c r="C47" s="242"/>
      <c r="D47" s="242"/>
      <c r="E47" s="242"/>
      <c r="F47" s="242"/>
      <c r="G47" s="242"/>
      <c r="H47" s="242"/>
      <c r="I47" s="242"/>
      <c r="J47" s="242"/>
    </row>
    <row r="48" spans="1:12" ht="11.1" customHeight="1" x14ac:dyDescent="0.2">
      <c r="A48" s="242" t="s">
        <v>145</v>
      </c>
      <c r="B48" s="244"/>
      <c r="C48" s="244"/>
      <c r="D48" s="244"/>
      <c r="E48" s="244"/>
      <c r="F48" s="244"/>
      <c r="G48" s="244"/>
      <c r="H48" s="244"/>
      <c r="I48" s="244"/>
      <c r="J48" s="244"/>
    </row>
    <row r="50" spans="4:10" ht="14.25" customHeight="1" x14ac:dyDescent="0.2"/>
    <row r="51" spans="4:10" ht="14.25" customHeight="1" x14ac:dyDescent="0.2">
      <c r="D51" s="245"/>
      <c r="E51" s="246"/>
      <c r="F51" s="247"/>
      <c r="G51" s="245"/>
      <c r="H51" s="247"/>
      <c r="I51" s="247"/>
      <c r="J51" s="247"/>
    </row>
    <row r="52" spans="4:10" ht="14.25" customHeight="1" x14ac:dyDescent="0.2"/>
    <row r="53" spans="4:10" ht="14.25" customHeight="1" x14ac:dyDescent="0.2"/>
    <row r="54" spans="4:10" ht="14.25" customHeight="1" x14ac:dyDescent="0.2"/>
    <row r="55" spans="4:10" ht="14.25" customHeight="1" x14ac:dyDescent="0.2"/>
    <row r="56" spans="4:10" ht="14.25" customHeight="1" x14ac:dyDescent="0.2"/>
    <row r="57" spans="4:10" ht="14.25" customHeight="1" x14ac:dyDescent="0.2"/>
    <row r="58" spans="4:10" ht="14.25" customHeight="1" x14ac:dyDescent="0.2"/>
    <row r="59" spans="4:10" ht="14.25" customHeight="1" x14ac:dyDescent="0.2"/>
    <row r="60" spans="4:10" ht="14.25" customHeight="1" x14ac:dyDescent="0.2"/>
    <row r="61" spans="4:10" ht="14.25" customHeight="1" x14ac:dyDescent="0.2"/>
    <row r="62" spans="4:10" ht="14.25" customHeight="1" x14ac:dyDescent="0.2"/>
    <row r="63" spans="4:10" ht="14.25" customHeight="1" x14ac:dyDescent="0.2"/>
    <row r="64" spans="4:10" ht="14.25" customHeight="1" x14ac:dyDescent="0.2"/>
  </sheetData>
  <mergeCells count="46">
    <mergeCell ref="A38:A45"/>
    <mergeCell ref="B38:C38"/>
    <mergeCell ref="B39:C39"/>
    <mergeCell ref="B40:C40"/>
    <mergeCell ref="B41:C41"/>
    <mergeCell ref="B42:C42"/>
    <mergeCell ref="B43:C43"/>
    <mergeCell ref="B44:C44"/>
    <mergeCell ref="B45:C45"/>
    <mergeCell ref="A30:A37"/>
    <mergeCell ref="B30:C30"/>
    <mergeCell ref="B31:C31"/>
    <mergeCell ref="B32:C32"/>
    <mergeCell ref="B33:C33"/>
    <mergeCell ref="B34:C34"/>
    <mergeCell ref="B35:C35"/>
    <mergeCell ref="B36:B37"/>
    <mergeCell ref="B20:B21"/>
    <mergeCell ref="A22:A29"/>
    <mergeCell ref="B22:C22"/>
    <mergeCell ref="B23:C23"/>
    <mergeCell ref="B24:C24"/>
    <mergeCell ref="B25:C25"/>
    <mergeCell ref="B26:C26"/>
    <mergeCell ref="B27:C27"/>
    <mergeCell ref="B28:B29"/>
    <mergeCell ref="B10:C10"/>
    <mergeCell ref="B11:C11"/>
    <mergeCell ref="B12:B13"/>
    <mergeCell ref="A14:A21"/>
    <mergeCell ref="B14:C14"/>
    <mergeCell ref="B15:C15"/>
    <mergeCell ref="B16:C16"/>
    <mergeCell ref="B17:C17"/>
    <mergeCell ref="B18:C18"/>
    <mergeCell ref="B19:C19"/>
    <mergeCell ref="A1:J1"/>
    <mergeCell ref="A2:J2"/>
    <mergeCell ref="A3:J3"/>
    <mergeCell ref="H4:J4"/>
    <mergeCell ref="B5:C5"/>
    <mergeCell ref="A6:A13"/>
    <mergeCell ref="B6:C6"/>
    <mergeCell ref="B7:C7"/>
    <mergeCell ref="B8:C8"/>
    <mergeCell ref="B9:C9"/>
  </mergeCells>
  <printOptions gridLines="1" gridLinesSet="0"/>
  <pageMargins left="0.59027799999999997" right="0.19652799999999998" top="0" bottom="0" header="0.5" footer="0.5"/>
  <pageSetup paperSize="9" orientation="portrait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59"/>
  <sheetViews>
    <sheetView workbookViewId="0"/>
  </sheetViews>
  <sheetFormatPr defaultColWidth="12.42578125" defaultRowHeight="11.1" customHeight="1" x14ac:dyDescent="0.2"/>
  <cols>
    <col min="1" max="1" width="37" style="235" customWidth="1"/>
    <col min="2" max="2" width="14.5703125" style="235" customWidth="1"/>
    <col min="3" max="3" width="15.7109375" style="235" customWidth="1"/>
    <col min="4" max="4" width="10.42578125" style="235" customWidth="1"/>
    <col min="5" max="5" width="12" style="235" customWidth="1"/>
    <col min="6" max="6" width="12.140625" style="235" customWidth="1"/>
    <col min="7" max="7" width="9.7109375" style="235" customWidth="1"/>
    <col min="8" max="8" width="12.85546875" style="235" customWidth="1"/>
    <col min="9" max="9" width="9.28515625" style="235" customWidth="1"/>
    <col min="10" max="13" width="9.85546875" style="235" customWidth="1"/>
    <col min="14" max="14" width="10.140625" style="235" bestFit="1" customWidth="1"/>
    <col min="15" max="16" width="12.140625" style="235" bestFit="1" customWidth="1"/>
    <col min="17" max="257" width="12.42578125" style="235" customWidth="1"/>
  </cols>
  <sheetData>
    <row r="1" spans="1:3" ht="41.25" customHeight="1" x14ac:dyDescent="0.2">
      <c r="A1" s="248"/>
      <c r="B1" s="248"/>
      <c r="C1" s="248"/>
    </row>
    <row r="2" spans="1:3" ht="14.1" customHeight="1" x14ac:dyDescent="0.2">
      <c r="A2" s="249"/>
      <c r="B2" s="249"/>
      <c r="C2" s="249"/>
    </row>
    <row r="3" spans="1:3" ht="14.1" customHeight="1" x14ac:dyDescent="0.2">
      <c r="A3" s="249"/>
      <c r="B3" s="249"/>
      <c r="C3" s="249"/>
    </row>
    <row r="4" spans="1:3" ht="15" customHeight="1" x14ac:dyDescent="0.2"/>
    <row r="5" spans="1:3" ht="27.75" customHeight="1" x14ac:dyDescent="0.2">
      <c r="A5" s="631" t="s">
        <v>10</v>
      </c>
      <c r="B5" s="633" t="s">
        <v>124</v>
      </c>
      <c r="C5" s="634"/>
    </row>
    <row r="6" spans="1:3" ht="14.1" customHeight="1" x14ac:dyDescent="0.2">
      <c r="A6" s="632"/>
      <c r="B6" s="250" t="s">
        <v>137</v>
      </c>
      <c r="C6" s="250" t="s">
        <v>138</v>
      </c>
    </row>
    <row r="7" spans="1:3" ht="15.75" customHeight="1" x14ac:dyDescent="0.2">
      <c r="A7" s="635" t="s">
        <v>146</v>
      </c>
      <c r="B7" s="635"/>
      <c r="C7" s="635"/>
    </row>
    <row r="8" spans="1:3" ht="15.75" customHeight="1" x14ac:dyDescent="0.2">
      <c r="A8" s="251" t="s">
        <v>147</v>
      </c>
      <c r="B8" s="252">
        <v>4220.7550000000001</v>
      </c>
      <c r="C8" s="253">
        <v>6171.2084740000137</v>
      </c>
    </row>
    <row r="9" spans="1:3" ht="15.75" customHeight="1" x14ac:dyDescent="0.2">
      <c r="A9" s="251" t="s">
        <v>148</v>
      </c>
      <c r="B9" s="252">
        <v>138153</v>
      </c>
      <c r="C9" s="252">
        <v>124048</v>
      </c>
    </row>
    <row r="10" spans="1:3" ht="15.75" customHeight="1" x14ac:dyDescent="0.2">
      <c r="A10" s="251" t="s">
        <v>149</v>
      </c>
      <c r="B10" s="252">
        <v>863.70347400000003</v>
      </c>
      <c r="C10" s="253">
        <v>899.99999999999989</v>
      </c>
    </row>
    <row r="11" spans="1:3" ht="15.75" customHeight="1" x14ac:dyDescent="0.2">
      <c r="A11" s="251" t="s">
        <v>150</v>
      </c>
      <c r="B11" s="252">
        <v>3522</v>
      </c>
      <c r="C11" s="252">
        <v>3492</v>
      </c>
    </row>
    <row r="12" spans="1:3" ht="15.75" customHeight="1" x14ac:dyDescent="0.2">
      <c r="A12" s="251" t="s">
        <v>151</v>
      </c>
      <c r="B12" s="252">
        <v>86109.8</v>
      </c>
      <c r="C12" s="253">
        <v>75232</v>
      </c>
    </row>
    <row r="13" spans="1:3" ht="15.75" customHeight="1" x14ac:dyDescent="0.2">
      <c r="A13" s="251" t="s">
        <v>152</v>
      </c>
      <c r="B13" s="252">
        <v>47434.45</v>
      </c>
      <c r="C13" s="252">
        <v>47747</v>
      </c>
    </row>
    <row r="14" spans="1:3" ht="15.75" customHeight="1" x14ac:dyDescent="0.2">
      <c r="A14" s="251" t="s">
        <v>153</v>
      </c>
      <c r="B14" s="253">
        <v>6171.2084740000137</v>
      </c>
      <c r="C14" s="253">
        <v>4649</v>
      </c>
    </row>
    <row r="15" spans="1:3" ht="15.75" customHeight="1" x14ac:dyDescent="0.2">
      <c r="A15" s="635" t="s">
        <v>154</v>
      </c>
      <c r="B15" s="635"/>
      <c r="C15" s="635"/>
    </row>
    <row r="16" spans="1:3" ht="15.75" customHeight="1" x14ac:dyDescent="0.2">
      <c r="A16" s="251" t="s">
        <v>155</v>
      </c>
      <c r="B16" s="252">
        <v>1473</v>
      </c>
      <c r="C16" s="253">
        <v>2927.5386402255936</v>
      </c>
    </row>
    <row r="17" spans="1:3" ht="15.75" customHeight="1" x14ac:dyDescent="0.2">
      <c r="A17" s="251" t="s">
        <v>156</v>
      </c>
      <c r="B17" s="252">
        <v>36504.304241225596</v>
      </c>
      <c r="C17" s="252">
        <v>36476</v>
      </c>
    </row>
    <row r="18" spans="1:3" ht="15.75" customHeight="1" x14ac:dyDescent="0.2">
      <c r="A18" s="251" t="s">
        <v>157</v>
      </c>
      <c r="B18" s="252">
        <v>4.3602240000000005</v>
      </c>
      <c r="C18" s="252">
        <v>4.9566653333333335</v>
      </c>
    </row>
    <row r="19" spans="1:3" ht="15.75" customHeight="1" x14ac:dyDescent="0.2">
      <c r="A19" s="251" t="s">
        <v>158</v>
      </c>
      <c r="B19" s="252">
        <v>17149.125824999999</v>
      </c>
      <c r="C19" s="253">
        <v>18682</v>
      </c>
    </row>
    <row r="20" spans="1:3" ht="15.75" customHeight="1" x14ac:dyDescent="0.2">
      <c r="A20" s="251" t="s">
        <v>159</v>
      </c>
      <c r="B20" s="252">
        <v>17905</v>
      </c>
      <c r="C20" s="253">
        <v>18506.999999999996</v>
      </c>
    </row>
    <row r="21" spans="1:3" ht="15.75" customHeight="1" x14ac:dyDescent="0.2">
      <c r="A21" s="251" t="s">
        <v>160</v>
      </c>
      <c r="B21" s="252">
        <v>2927.5386402255936</v>
      </c>
      <c r="C21" s="252">
        <v>2219</v>
      </c>
    </row>
    <row r="22" spans="1:3" ht="15.75" customHeight="1" x14ac:dyDescent="0.2">
      <c r="A22" s="635" t="s">
        <v>161</v>
      </c>
      <c r="B22" s="635"/>
      <c r="C22" s="635"/>
    </row>
    <row r="23" spans="1:3" ht="15.75" customHeight="1" x14ac:dyDescent="0.2">
      <c r="A23" s="251" t="s">
        <v>162</v>
      </c>
      <c r="B23" s="252">
        <v>415</v>
      </c>
      <c r="C23" s="253">
        <v>124</v>
      </c>
    </row>
    <row r="24" spans="1:3" ht="15.75" customHeight="1" x14ac:dyDescent="0.2">
      <c r="A24" s="251" t="s">
        <v>163</v>
      </c>
      <c r="B24" s="252">
        <v>9568.096714175088</v>
      </c>
      <c r="C24" s="252">
        <v>9649</v>
      </c>
    </row>
    <row r="25" spans="1:3" ht="15.75" customHeight="1" x14ac:dyDescent="0.2">
      <c r="A25" s="251" t="s">
        <v>164</v>
      </c>
      <c r="B25" s="252">
        <v>107.11839499999999</v>
      </c>
      <c r="C25" s="253">
        <v>200</v>
      </c>
    </row>
    <row r="26" spans="1:3" ht="15.75" customHeight="1" x14ac:dyDescent="0.2">
      <c r="A26" s="251" t="s">
        <v>165</v>
      </c>
      <c r="B26" s="252">
        <v>1650.907062</v>
      </c>
      <c r="C26" s="253">
        <v>1800</v>
      </c>
    </row>
    <row r="27" spans="1:3" ht="15.75" customHeight="1" x14ac:dyDescent="0.2">
      <c r="A27" s="251" t="s">
        <v>166</v>
      </c>
      <c r="B27" s="252">
        <v>8315</v>
      </c>
      <c r="C27" s="252">
        <v>7900</v>
      </c>
    </row>
    <row r="28" spans="1:3" ht="15.75" customHeight="1" x14ac:dyDescent="0.2">
      <c r="A28" s="254" t="s">
        <v>167</v>
      </c>
      <c r="B28" s="255">
        <v>124.30804717508727</v>
      </c>
      <c r="C28" s="255">
        <v>273</v>
      </c>
    </row>
    <row r="29" spans="1:3" ht="15" customHeight="1" x14ac:dyDescent="0.2">
      <c r="A29" s="242" t="s">
        <v>170</v>
      </c>
    </row>
    <row r="30" spans="1:3" ht="15" customHeight="1" x14ac:dyDescent="0.2">
      <c r="A30" s="242" t="s">
        <v>168</v>
      </c>
    </row>
    <row r="31" spans="1:3" ht="15" customHeight="1" x14ac:dyDescent="0.2">
      <c r="A31" s="242" t="s">
        <v>169</v>
      </c>
    </row>
    <row r="32" spans="1:3" ht="14.1" customHeight="1" x14ac:dyDescent="0.2"/>
    <row r="33" spans="3:9" ht="14.25" customHeight="1" x14ac:dyDescent="0.2"/>
    <row r="34" spans="3:9" ht="14.25" customHeight="1" x14ac:dyDescent="0.2"/>
    <row r="35" spans="3:9" ht="14.25" customHeight="1" x14ac:dyDescent="0.2"/>
    <row r="36" spans="3:9" ht="14.25" customHeight="1" x14ac:dyDescent="0.2"/>
    <row r="37" spans="3:9" ht="14.25" customHeight="1" x14ac:dyDescent="0.2"/>
    <row r="38" spans="3:9" ht="14.25" customHeight="1" x14ac:dyDescent="0.2"/>
    <row r="39" spans="3:9" ht="14.25" customHeight="1" x14ac:dyDescent="0.2"/>
    <row r="40" spans="3:9" ht="14.25" customHeight="1" x14ac:dyDescent="0.2"/>
    <row r="41" spans="3:9" ht="21.75" customHeight="1" x14ac:dyDescent="0.2">
      <c r="F41" s="242"/>
      <c r="G41" s="242"/>
      <c r="H41" s="242"/>
      <c r="I41" s="243"/>
    </row>
    <row r="42" spans="3:9" ht="14.25" customHeight="1" x14ac:dyDescent="0.2">
      <c r="F42" s="242"/>
      <c r="G42" s="242"/>
      <c r="H42" s="242"/>
      <c r="I42" s="242"/>
    </row>
    <row r="43" spans="3:9" ht="11.1" customHeight="1" x14ac:dyDescent="0.2">
      <c r="F43" s="244"/>
      <c r="G43" s="244"/>
      <c r="H43" s="244"/>
      <c r="I43" s="244"/>
    </row>
    <row r="45" spans="3:9" ht="14.25" customHeight="1" x14ac:dyDescent="0.2"/>
    <row r="46" spans="3:9" ht="14.25" customHeight="1" x14ac:dyDescent="0.2">
      <c r="C46" s="245"/>
      <c r="D46" s="246"/>
      <c r="E46" s="247"/>
      <c r="F46" s="245"/>
      <c r="G46" s="247"/>
      <c r="H46" s="247"/>
      <c r="I46" s="247"/>
    </row>
    <row r="47" spans="3:9" ht="14.25" customHeight="1" x14ac:dyDescent="0.2"/>
    <row r="48" spans="3:9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</sheetData>
  <mergeCells count="5">
    <mergeCell ref="A5:A6"/>
    <mergeCell ref="B5:C5"/>
    <mergeCell ref="A7:C7"/>
    <mergeCell ref="A15:C15"/>
    <mergeCell ref="A22:C22"/>
  </mergeCells>
  <printOptions gridLines="1" gridLinesSet="0"/>
  <pageMargins left="0.51181100000000002" right="0.51181100000000002" top="0.78740199999999982" bottom="0.78740199999999982" header="0.5" footer="0.5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52"/>
  <sheetViews>
    <sheetView zoomScaleNormal="100" workbookViewId="0">
      <pane xSplit="1" ySplit="7" topLeftCell="B23" activePane="bottomRight" state="frozen"/>
      <selection activeCell="U24" sqref="U24"/>
      <selection pane="topRight" activeCell="U24" sqref="U24"/>
      <selection pane="bottomLeft" activeCell="U24" sqref="U24"/>
      <selection pane="bottomRight" sqref="A1:J1"/>
    </sheetView>
  </sheetViews>
  <sheetFormatPr defaultColWidth="11.42578125" defaultRowHeight="20.100000000000001" customHeight="1" x14ac:dyDescent="0.2"/>
  <cols>
    <col min="1" max="1" width="19.140625" style="1" customWidth="1"/>
    <col min="2" max="10" width="11.28515625" style="1" customWidth="1"/>
    <col min="11" max="257" width="11.42578125" style="1" customWidth="1"/>
  </cols>
  <sheetData>
    <row r="1" spans="1:11" ht="31.5" customHeight="1" x14ac:dyDescent="0.2">
      <c r="A1" s="557"/>
      <c r="B1" s="557"/>
      <c r="C1" s="557"/>
      <c r="D1" s="557"/>
      <c r="E1" s="557"/>
      <c r="F1" s="557"/>
      <c r="G1" s="557"/>
      <c r="H1" s="557"/>
      <c r="I1" s="557"/>
      <c r="J1" s="557"/>
      <c r="K1" s="50"/>
    </row>
    <row r="2" spans="1:11" ht="15.6" customHeight="1" x14ac:dyDescent="0.2">
      <c r="K2" s="37"/>
    </row>
    <row r="3" spans="1:11" ht="15.6" customHeight="1" x14ac:dyDescent="0.2">
      <c r="K3" s="37"/>
    </row>
    <row r="4" spans="1:11" ht="15.6" customHeight="1" x14ac:dyDescent="0.2">
      <c r="K4" s="37"/>
    </row>
    <row r="5" spans="1:11" ht="30" customHeight="1" x14ac:dyDescent="0.2">
      <c r="A5" s="540" t="s">
        <v>63</v>
      </c>
      <c r="B5" s="540" t="s">
        <v>64</v>
      </c>
      <c r="C5" s="540"/>
      <c r="D5" s="540"/>
      <c r="E5" s="540" t="s">
        <v>65</v>
      </c>
      <c r="F5" s="540"/>
      <c r="G5" s="540"/>
      <c r="H5" s="540" t="s">
        <v>66</v>
      </c>
      <c r="I5" s="540"/>
      <c r="J5" s="540"/>
      <c r="K5" s="20"/>
    </row>
    <row r="6" spans="1:11" ht="19.350000000000001" customHeight="1" x14ac:dyDescent="0.2">
      <c r="A6" s="540"/>
      <c r="B6" s="281" t="s">
        <v>2</v>
      </c>
      <c r="C6" s="281" t="s">
        <v>4</v>
      </c>
      <c r="D6" s="281" t="s">
        <v>67</v>
      </c>
      <c r="E6" s="281" t="s">
        <v>2</v>
      </c>
      <c r="F6" s="281" t="s">
        <v>4</v>
      </c>
      <c r="G6" s="281" t="s">
        <v>67</v>
      </c>
      <c r="H6" s="281" t="s">
        <v>2</v>
      </c>
      <c r="I6" s="281" t="s">
        <v>4</v>
      </c>
      <c r="J6" s="281" t="s">
        <v>67</v>
      </c>
      <c r="K6" s="20"/>
    </row>
    <row r="7" spans="1:11" ht="19.350000000000001" customHeight="1" x14ac:dyDescent="0.2">
      <c r="A7" s="558"/>
      <c r="B7" s="276" t="s">
        <v>68</v>
      </c>
      <c r="C7" s="277" t="s">
        <v>69</v>
      </c>
      <c r="D7" s="277" t="s">
        <v>70</v>
      </c>
      <c r="E7" s="277" t="s">
        <v>71</v>
      </c>
      <c r="F7" s="282" t="s">
        <v>72</v>
      </c>
      <c r="G7" s="283" t="s">
        <v>73</v>
      </c>
      <c r="H7" s="284" t="s">
        <v>74</v>
      </c>
      <c r="I7" s="283" t="s">
        <v>75</v>
      </c>
      <c r="J7" s="268" t="s">
        <v>76</v>
      </c>
      <c r="K7" s="285"/>
    </row>
    <row r="8" spans="1:11" s="51" customFormat="1" ht="15.6" customHeight="1" x14ac:dyDescent="0.2">
      <c r="A8" s="305" t="s">
        <v>77</v>
      </c>
      <c r="B8" s="306">
        <v>3644.3</v>
      </c>
      <c r="C8" s="307">
        <v>4044.3</v>
      </c>
      <c r="D8" s="280">
        <v>11</v>
      </c>
      <c r="E8" s="308">
        <v>3360.1514694179946</v>
      </c>
      <c r="F8" s="309">
        <v>3434.3149617980857</v>
      </c>
      <c r="G8" s="310">
        <v>2.2000000000000002</v>
      </c>
      <c r="H8" s="310">
        <v>12245.399999999998</v>
      </c>
      <c r="I8" s="310">
        <v>13889.399999999998</v>
      </c>
      <c r="J8" s="280">
        <v>13.4</v>
      </c>
      <c r="K8" s="52"/>
    </row>
    <row r="9" spans="1:11" ht="15.6" customHeight="1" x14ac:dyDescent="0.2">
      <c r="A9" s="53" t="s">
        <v>78</v>
      </c>
      <c r="B9" s="54">
        <v>99</v>
      </c>
      <c r="C9" s="54">
        <v>125.5</v>
      </c>
      <c r="D9" s="54">
        <v>26.8</v>
      </c>
      <c r="E9" s="55">
        <v>3963.6363636363635</v>
      </c>
      <c r="F9" s="55">
        <v>3727.4900398406376</v>
      </c>
      <c r="G9" s="54">
        <v>-6</v>
      </c>
      <c r="H9" s="54">
        <v>392.4</v>
      </c>
      <c r="I9" s="54">
        <v>467.8</v>
      </c>
      <c r="J9" s="54">
        <v>19.2</v>
      </c>
      <c r="K9" s="20"/>
    </row>
    <row r="10" spans="1:11" ht="15.6" customHeight="1" x14ac:dyDescent="0.2">
      <c r="A10" s="53" t="s">
        <v>79</v>
      </c>
      <c r="B10" s="54">
        <v>657.3</v>
      </c>
      <c r="C10" s="54">
        <v>751.5</v>
      </c>
      <c r="D10" s="54">
        <v>14.3</v>
      </c>
      <c r="E10" s="55">
        <v>3953.1416400425978</v>
      </c>
      <c r="F10" s="55">
        <v>3836.4604125083165</v>
      </c>
      <c r="G10" s="54">
        <v>-3</v>
      </c>
      <c r="H10" s="54">
        <v>2598.3999999999996</v>
      </c>
      <c r="I10" s="54">
        <v>2883.1</v>
      </c>
      <c r="J10" s="54">
        <v>11</v>
      </c>
      <c r="K10" s="20"/>
    </row>
    <row r="11" spans="1:11" ht="15.6" customHeight="1" x14ac:dyDescent="0.2">
      <c r="A11" s="53" t="s">
        <v>80</v>
      </c>
      <c r="B11" s="54">
        <v>48.6</v>
      </c>
      <c r="C11" s="54">
        <v>51.2</v>
      </c>
      <c r="D11" s="54">
        <v>5.3</v>
      </c>
      <c r="E11" s="55">
        <v>2403.292181069959</v>
      </c>
      <c r="F11" s="55">
        <v>2726.5624999999995</v>
      </c>
      <c r="G11" s="54">
        <v>13.5</v>
      </c>
      <c r="H11" s="54">
        <v>116.80000000000001</v>
      </c>
      <c r="I11" s="54">
        <v>139.6</v>
      </c>
      <c r="J11" s="54">
        <v>19.5</v>
      </c>
      <c r="K11" s="20"/>
    </row>
    <row r="12" spans="1:11" ht="15.6" customHeight="1" x14ac:dyDescent="0.2">
      <c r="A12" s="53" t="s">
        <v>81</v>
      </c>
      <c r="B12" s="54">
        <v>21.7</v>
      </c>
      <c r="C12" s="54">
        <v>19.600000000000001</v>
      </c>
      <c r="D12" s="54">
        <v>-9.6999999999999993</v>
      </c>
      <c r="E12" s="55">
        <v>2516.1290322580644</v>
      </c>
      <c r="F12" s="55">
        <v>2438.7755102040815</v>
      </c>
      <c r="G12" s="54">
        <v>-3.1</v>
      </c>
      <c r="H12" s="54">
        <v>54.6</v>
      </c>
      <c r="I12" s="54">
        <v>47.8</v>
      </c>
      <c r="J12" s="54">
        <v>-12.5</v>
      </c>
      <c r="K12" s="20"/>
    </row>
    <row r="13" spans="1:11" ht="15.6" customHeight="1" x14ac:dyDescent="0.2">
      <c r="A13" s="53" t="s">
        <v>82</v>
      </c>
      <c r="B13" s="54">
        <v>8.5</v>
      </c>
      <c r="C13" s="54">
        <v>9.9</v>
      </c>
      <c r="D13" s="54">
        <v>16.5</v>
      </c>
      <c r="E13" s="55">
        <v>1847.0588235294119</v>
      </c>
      <c r="F13" s="55">
        <v>2060.6060606060605</v>
      </c>
      <c r="G13" s="54">
        <v>11.6</v>
      </c>
      <c r="H13" s="54">
        <v>15.700000000000001</v>
      </c>
      <c r="I13" s="54">
        <v>20.399999999999999</v>
      </c>
      <c r="J13" s="54">
        <v>29.9</v>
      </c>
      <c r="K13" s="20"/>
    </row>
    <row r="14" spans="1:11" ht="15.6" customHeight="1" x14ac:dyDescent="0.2">
      <c r="A14" s="53" t="s">
        <v>83</v>
      </c>
      <c r="B14" s="54">
        <v>1181.3999999999999</v>
      </c>
      <c r="C14" s="54">
        <v>1306.5</v>
      </c>
      <c r="D14" s="54">
        <v>10.6</v>
      </c>
      <c r="E14" s="55">
        <v>2995.0905705095652</v>
      </c>
      <c r="F14" s="55">
        <v>2962.6482969766548</v>
      </c>
      <c r="G14" s="54">
        <v>-1.1000000000000001</v>
      </c>
      <c r="H14" s="54">
        <v>3538.4</v>
      </c>
      <c r="I14" s="54">
        <v>3870.7</v>
      </c>
      <c r="J14" s="54">
        <v>9.4</v>
      </c>
      <c r="K14" s="20"/>
    </row>
    <row r="15" spans="1:11" ht="15.6" customHeight="1" x14ac:dyDescent="0.2">
      <c r="A15" s="53" t="s">
        <v>84</v>
      </c>
      <c r="B15" s="54">
        <v>1627.8</v>
      </c>
      <c r="C15" s="54">
        <v>1780.1000000000001</v>
      </c>
      <c r="D15" s="54">
        <v>9.4</v>
      </c>
      <c r="E15" s="55">
        <v>3396.6703526231722</v>
      </c>
      <c r="F15" s="55">
        <v>3629.0096062018984</v>
      </c>
      <c r="G15" s="54">
        <v>6.8</v>
      </c>
      <c r="H15" s="54">
        <v>5529.0999999999995</v>
      </c>
      <c r="I15" s="54">
        <v>6460</v>
      </c>
      <c r="J15" s="54">
        <v>16.8</v>
      </c>
      <c r="K15" s="20"/>
    </row>
    <row r="16" spans="1:11" s="51" customFormat="1" ht="15.6" customHeight="1" x14ac:dyDescent="0.2">
      <c r="A16" s="311" t="s">
        <v>85</v>
      </c>
      <c r="B16" s="280">
        <v>8546.74</v>
      </c>
      <c r="C16" s="280">
        <v>9314</v>
      </c>
      <c r="D16" s="280">
        <v>9</v>
      </c>
      <c r="E16" s="308">
        <v>2773.755841408537</v>
      </c>
      <c r="F16" s="308">
        <v>2984.7648700880391</v>
      </c>
      <c r="G16" s="280">
        <v>7.6</v>
      </c>
      <c r="H16" s="280">
        <v>23706.57</v>
      </c>
      <c r="I16" s="280">
        <v>27800.1</v>
      </c>
      <c r="J16" s="280">
        <v>17.3</v>
      </c>
      <c r="K16" s="52"/>
    </row>
    <row r="17" spans="1:11" ht="15.6" customHeight="1" x14ac:dyDescent="0.2">
      <c r="A17" s="53" t="s">
        <v>86</v>
      </c>
      <c r="B17" s="54">
        <v>1656.2</v>
      </c>
      <c r="C17" s="54">
        <v>2002.9</v>
      </c>
      <c r="D17" s="54">
        <v>20.9</v>
      </c>
      <c r="E17" s="55">
        <v>3609.3466972587853</v>
      </c>
      <c r="F17" s="55">
        <v>3740.1767437216035</v>
      </c>
      <c r="G17" s="54">
        <v>3.6</v>
      </c>
      <c r="H17" s="54">
        <v>5977.8</v>
      </c>
      <c r="I17" s="54">
        <v>7491.2</v>
      </c>
      <c r="J17" s="54">
        <v>25.3</v>
      </c>
      <c r="K17" s="20"/>
    </row>
    <row r="18" spans="1:11" ht="15.6" customHeight="1" x14ac:dyDescent="0.2">
      <c r="A18" s="53" t="s">
        <v>87</v>
      </c>
      <c r="B18" s="54">
        <v>1629.7999999999997</v>
      </c>
      <c r="C18" s="54">
        <v>1766.7</v>
      </c>
      <c r="D18" s="54">
        <v>8.4</v>
      </c>
      <c r="E18" s="55">
        <v>3077.2487421769551</v>
      </c>
      <c r="F18" s="55">
        <v>3469.2364295013303</v>
      </c>
      <c r="G18" s="54">
        <v>12.7</v>
      </c>
      <c r="H18" s="54">
        <v>5015.3</v>
      </c>
      <c r="I18" s="54">
        <v>6129.1</v>
      </c>
      <c r="J18" s="54">
        <v>22.2</v>
      </c>
      <c r="K18" s="20"/>
    </row>
    <row r="19" spans="1:11" ht="15.6" customHeight="1" x14ac:dyDescent="0.2">
      <c r="A19" s="53" t="s">
        <v>88</v>
      </c>
      <c r="B19" s="54">
        <v>942.89999999999986</v>
      </c>
      <c r="C19" s="54">
        <v>934.5</v>
      </c>
      <c r="D19" s="54">
        <v>-0.9</v>
      </c>
      <c r="E19" s="55">
        <v>629.44108601124208</v>
      </c>
      <c r="F19" s="55">
        <v>725.62867843766708</v>
      </c>
      <c r="G19" s="54">
        <v>15.3</v>
      </c>
      <c r="H19" s="54">
        <v>593.5</v>
      </c>
      <c r="I19" s="54">
        <v>678.09999999999991</v>
      </c>
      <c r="J19" s="54">
        <v>14.3</v>
      </c>
      <c r="K19" s="20"/>
    </row>
    <row r="20" spans="1:11" ht="15.6" customHeight="1" x14ac:dyDescent="0.2">
      <c r="A20" s="53" t="s">
        <v>89</v>
      </c>
      <c r="B20" s="54">
        <v>98</v>
      </c>
      <c r="C20" s="54">
        <v>100.3</v>
      </c>
      <c r="D20" s="54">
        <v>2.2999999999999998</v>
      </c>
      <c r="E20" s="55">
        <v>510.20408163265307</v>
      </c>
      <c r="F20" s="55">
        <v>503.48953140578266</v>
      </c>
      <c r="G20" s="54">
        <v>-1.3</v>
      </c>
      <c r="H20" s="54">
        <v>50</v>
      </c>
      <c r="I20" s="54">
        <v>50.5</v>
      </c>
      <c r="J20" s="54">
        <v>1</v>
      </c>
      <c r="K20" s="20"/>
    </row>
    <row r="21" spans="1:11" ht="15.6" customHeight="1" x14ac:dyDescent="0.2">
      <c r="A21" s="53" t="s">
        <v>90</v>
      </c>
      <c r="B21" s="54">
        <v>193.53999999999996</v>
      </c>
      <c r="C21" s="54">
        <v>220</v>
      </c>
      <c r="D21" s="54">
        <v>13.7</v>
      </c>
      <c r="E21" s="55">
        <v>414.9013123902036</v>
      </c>
      <c r="F21" s="55">
        <v>557.27272727272725</v>
      </c>
      <c r="G21" s="54">
        <v>34.299999999999997</v>
      </c>
      <c r="H21" s="54">
        <v>80.3</v>
      </c>
      <c r="I21" s="54">
        <v>122.6</v>
      </c>
      <c r="J21" s="54">
        <v>52.7</v>
      </c>
      <c r="K21" s="20"/>
    </row>
    <row r="22" spans="1:11" ht="15.6" customHeight="1" x14ac:dyDescent="0.2">
      <c r="A22" s="53" t="s">
        <v>91</v>
      </c>
      <c r="B22" s="54">
        <v>464.6</v>
      </c>
      <c r="C22" s="54">
        <v>475.4</v>
      </c>
      <c r="D22" s="54">
        <v>2.2999999999999998</v>
      </c>
      <c r="E22" s="55">
        <v>536.16013775290571</v>
      </c>
      <c r="F22" s="55">
        <v>542.91123264619284</v>
      </c>
      <c r="G22" s="54">
        <v>1.3</v>
      </c>
      <c r="H22" s="54">
        <v>249.10000000000002</v>
      </c>
      <c r="I22" s="54">
        <v>258.10000000000002</v>
      </c>
      <c r="J22" s="54">
        <v>3.6</v>
      </c>
      <c r="K22" s="20"/>
    </row>
    <row r="23" spans="1:11" ht="15.6" customHeight="1" x14ac:dyDescent="0.2">
      <c r="A23" s="53" t="s">
        <v>92</v>
      </c>
      <c r="B23" s="54">
        <v>83.8</v>
      </c>
      <c r="C23" s="54">
        <v>98.899999999999991</v>
      </c>
      <c r="D23" s="54">
        <v>18</v>
      </c>
      <c r="E23" s="55">
        <v>2547.7326968973748</v>
      </c>
      <c r="F23" s="55">
        <v>2119.3124368048539</v>
      </c>
      <c r="G23" s="54">
        <v>-16.8</v>
      </c>
      <c r="H23" s="54">
        <v>213.5</v>
      </c>
      <c r="I23" s="54">
        <v>209.60000000000002</v>
      </c>
      <c r="J23" s="54">
        <v>-1.8</v>
      </c>
      <c r="K23" s="20"/>
    </row>
    <row r="24" spans="1:11" ht="15.6" customHeight="1" x14ac:dyDescent="0.2">
      <c r="A24" s="53" t="s">
        <v>93</v>
      </c>
      <c r="B24" s="54">
        <v>184.3</v>
      </c>
      <c r="C24" s="54">
        <v>184.20000000000002</v>
      </c>
      <c r="D24" s="54">
        <v>-0.1</v>
      </c>
      <c r="E24" s="55">
        <v>4208.355941399891</v>
      </c>
      <c r="F24" s="55">
        <v>5463.6264929424533</v>
      </c>
      <c r="G24" s="54">
        <v>29.8</v>
      </c>
      <c r="H24" s="54">
        <v>775.59999999999991</v>
      </c>
      <c r="I24" s="54">
        <v>1006.4</v>
      </c>
      <c r="J24" s="54">
        <v>29.8</v>
      </c>
      <c r="K24" s="20"/>
    </row>
    <row r="25" spans="1:11" ht="15.6" customHeight="1" x14ac:dyDescent="0.2">
      <c r="A25" s="53" t="s">
        <v>94</v>
      </c>
      <c r="B25" s="54">
        <v>3293.6</v>
      </c>
      <c r="C25" s="54">
        <v>3531.1000000000004</v>
      </c>
      <c r="D25" s="54">
        <v>7.2</v>
      </c>
      <c r="E25" s="55">
        <v>3264.3520767549189</v>
      </c>
      <c r="F25" s="55">
        <v>3357.1691540879606</v>
      </c>
      <c r="G25" s="54">
        <v>2.8</v>
      </c>
      <c r="H25" s="54">
        <v>10751.470000000001</v>
      </c>
      <c r="I25" s="54">
        <v>11854.499999999998</v>
      </c>
      <c r="J25" s="54">
        <v>10.3</v>
      </c>
      <c r="K25" s="20"/>
    </row>
    <row r="26" spans="1:11" s="51" customFormat="1" ht="15.6" customHeight="1" x14ac:dyDescent="0.2">
      <c r="A26" s="311" t="s">
        <v>95</v>
      </c>
      <c r="B26" s="280">
        <v>30158.600000000002</v>
      </c>
      <c r="C26" s="280">
        <v>31723.399999999998</v>
      </c>
      <c r="D26" s="280">
        <v>5.2</v>
      </c>
      <c r="E26" s="308">
        <v>3891.8086383320187</v>
      </c>
      <c r="F26" s="308">
        <v>4285.3351154037728</v>
      </c>
      <c r="G26" s="280">
        <v>10.1</v>
      </c>
      <c r="H26" s="280">
        <v>117371.50000000003</v>
      </c>
      <c r="I26" s="280">
        <v>135945.40000000002</v>
      </c>
      <c r="J26" s="280">
        <v>15.8</v>
      </c>
      <c r="K26" s="56"/>
    </row>
    <row r="27" spans="1:11" ht="15.6" customHeight="1" x14ac:dyDescent="0.2">
      <c r="A27" s="53" t="s">
        <v>96</v>
      </c>
      <c r="B27" s="54">
        <v>17903.7</v>
      </c>
      <c r="C27" s="54">
        <v>19036.5</v>
      </c>
      <c r="D27" s="54">
        <v>6.3</v>
      </c>
      <c r="E27" s="55">
        <v>4081.4636080810114</v>
      </c>
      <c r="F27" s="55">
        <v>4508.1291203740184</v>
      </c>
      <c r="G27" s="54">
        <v>10.5</v>
      </c>
      <c r="H27" s="54">
        <v>73073.300000000017</v>
      </c>
      <c r="I27" s="54">
        <v>85819</v>
      </c>
      <c r="J27" s="54">
        <v>17.399999999999999</v>
      </c>
      <c r="K27" s="20"/>
    </row>
    <row r="28" spans="1:11" ht="15.6" customHeight="1" x14ac:dyDescent="0.2">
      <c r="A28" s="53" t="s">
        <v>97</v>
      </c>
      <c r="B28" s="54">
        <v>5634.5</v>
      </c>
      <c r="C28" s="54">
        <v>5905.0999999999995</v>
      </c>
      <c r="D28" s="54">
        <v>4.8</v>
      </c>
      <c r="E28" s="55">
        <v>3359.6769899724904</v>
      </c>
      <c r="F28" s="55">
        <v>3594.8078779360221</v>
      </c>
      <c r="G28" s="54">
        <v>7</v>
      </c>
      <c r="H28" s="54">
        <v>18930.099999999999</v>
      </c>
      <c r="I28" s="54">
        <v>21227.7</v>
      </c>
      <c r="J28" s="54">
        <v>12.1</v>
      </c>
      <c r="K28" s="20"/>
    </row>
    <row r="29" spans="1:11" ht="15.6" customHeight="1" x14ac:dyDescent="0.2">
      <c r="A29" s="53" t="s">
        <v>98</v>
      </c>
      <c r="B29" s="54">
        <v>6454</v>
      </c>
      <c r="C29" s="54">
        <v>6604.4999999999991</v>
      </c>
      <c r="D29" s="54">
        <v>2.2999999999999998</v>
      </c>
      <c r="E29" s="55">
        <v>3814.0378060117755</v>
      </c>
      <c r="F29" s="55">
        <v>4255.6438791732917</v>
      </c>
      <c r="G29" s="54">
        <v>11.6</v>
      </c>
      <c r="H29" s="54">
        <v>24615.8</v>
      </c>
      <c r="I29" s="54">
        <v>28106.400000000001</v>
      </c>
      <c r="J29" s="54">
        <v>14.2</v>
      </c>
      <c r="K29" s="20"/>
    </row>
    <row r="30" spans="1:11" ht="15.6" customHeight="1" x14ac:dyDescent="0.2">
      <c r="A30" s="53" t="s">
        <v>99</v>
      </c>
      <c r="B30" s="54">
        <v>166.40000000000003</v>
      </c>
      <c r="C30" s="54">
        <v>177.29999999999998</v>
      </c>
      <c r="D30" s="54">
        <v>6.6</v>
      </c>
      <c r="E30" s="55">
        <v>4521.0336538461534</v>
      </c>
      <c r="F30" s="55">
        <v>4468.6971235194605</v>
      </c>
      <c r="G30" s="54">
        <v>-1.2</v>
      </c>
      <c r="H30" s="54">
        <v>752.30000000000007</v>
      </c>
      <c r="I30" s="54">
        <v>792.30000000000018</v>
      </c>
      <c r="J30" s="54">
        <v>5.3</v>
      </c>
      <c r="K30" s="20"/>
    </row>
    <row r="31" spans="1:11" s="51" customFormat="1" ht="15.6" customHeight="1" x14ac:dyDescent="0.2">
      <c r="A31" s="311" t="s">
        <v>100</v>
      </c>
      <c r="B31" s="280">
        <v>6270</v>
      </c>
      <c r="C31" s="280">
        <v>6624.0999999999995</v>
      </c>
      <c r="D31" s="280">
        <v>5.6</v>
      </c>
      <c r="E31" s="308">
        <v>3842.3125996810209</v>
      </c>
      <c r="F31" s="308">
        <v>4176.5522863483357</v>
      </c>
      <c r="G31" s="280">
        <v>8.6999999999999993</v>
      </c>
      <c r="H31" s="280">
        <v>24091.300000000003</v>
      </c>
      <c r="I31" s="280">
        <v>27665.900000000005</v>
      </c>
      <c r="J31" s="280">
        <v>14.8</v>
      </c>
      <c r="K31" s="56"/>
    </row>
    <row r="32" spans="1:11" ht="15.6" customHeight="1" x14ac:dyDescent="0.2">
      <c r="A32" s="53" t="s">
        <v>101</v>
      </c>
      <c r="B32" s="54">
        <v>3845.7999999999997</v>
      </c>
      <c r="C32" s="54">
        <v>4083</v>
      </c>
      <c r="D32" s="54">
        <v>6.2</v>
      </c>
      <c r="E32" s="55">
        <v>4002.3142129075877</v>
      </c>
      <c r="F32" s="55">
        <v>4231.0800881704636</v>
      </c>
      <c r="G32" s="54">
        <v>5.7</v>
      </c>
      <c r="H32" s="54">
        <v>15392.1</v>
      </c>
      <c r="I32" s="54">
        <v>17275.5</v>
      </c>
      <c r="J32" s="54">
        <v>12.2</v>
      </c>
      <c r="K32" s="20"/>
    </row>
    <row r="33" spans="1:11" ht="15.6" customHeight="1" x14ac:dyDescent="0.2">
      <c r="A33" s="53" t="s">
        <v>102</v>
      </c>
      <c r="B33" s="54">
        <v>22.5</v>
      </c>
      <c r="C33" s="54">
        <v>22.9</v>
      </c>
      <c r="D33" s="54">
        <v>1.8</v>
      </c>
      <c r="E33" s="55">
        <v>2048.8888888888891</v>
      </c>
      <c r="F33" s="55">
        <v>2109.1703056768561</v>
      </c>
      <c r="G33" s="54">
        <v>2.9</v>
      </c>
      <c r="H33" s="54">
        <v>46.1</v>
      </c>
      <c r="I33" s="54">
        <v>48.3</v>
      </c>
      <c r="J33" s="54">
        <v>4.8</v>
      </c>
      <c r="K33" s="20"/>
    </row>
    <row r="34" spans="1:11" ht="15.6" customHeight="1" x14ac:dyDescent="0.2">
      <c r="A34" s="53" t="s">
        <v>103</v>
      </c>
      <c r="B34" s="54">
        <v>2.8</v>
      </c>
      <c r="C34" s="54">
        <v>3</v>
      </c>
      <c r="D34" s="54">
        <v>7.1</v>
      </c>
      <c r="E34" s="55">
        <v>2571.4285714285711</v>
      </c>
      <c r="F34" s="55">
        <v>2466.666666666667</v>
      </c>
      <c r="G34" s="54">
        <v>-4.0999999999999996</v>
      </c>
      <c r="H34" s="54">
        <v>7.1999999999999993</v>
      </c>
      <c r="I34" s="54">
        <v>7.4</v>
      </c>
      <c r="J34" s="54">
        <v>2.8</v>
      </c>
      <c r="K34" s="20"/>
    </row>
    <row r="35" spans="1:11" ht="15.6" customHeight="1" x14ac:dyDescent="0.2">
      <c r="A35" s="53" t="s">
        <v>104</v>
      </c>
      <c r="B35" s="54">
        <v>2398.9</v>
      </c>
      <c r="C35" s="54">
        <v>2515.1999999999998</v>
      </c>
      <c r="D35" s="54">
        <v>4.8</v>
      </c>
      <c r="E35" s="55">
        <v>3604.1102171828752</v>
      </c>
      <c r="F35" s="55">
        <v>4108.8979007633598</v>
      </c>
      <c r="G35" s="54">
        <v>14</v>
      </c>
      <c r="H35" s="54">
        <v>8645.9</v>
      </c>
      <c r="I35" s="54">
        <v>10334.700000000001</v>
      </c>
      <c r="J35" s="54">
        <v>19.5</v>
      </c>
      <c r="K35" s="20"/>
    </row>
    <row r="36" spans="1:11" s="51" customFormat="1" ht="15.6" customHeight="1" x14ac:dyDescent="0.2">
      <c r="A36" s="311" t="s">
        <v>105</v>
      </c>
      <c r="B36" s="280">
        <v>21163</v>
      </c>
      <c r="C36" s="280">
        <v>22089.599999999999</v>
      </c>
      <c r="D36" s="280">
        <v>4.4000000000000004</v>
      </c>
      <c r="E36" s="308">
        <v>3690.0203184803672</v>
      </c>
      <c r="F36" s="308">
        <v>3042.2144357525717</v>
      </c>
      <c r="G36" s="280">
        <v>-17.600000000000001</v>
      </c>
      <c r="H36" s="280">
        <v>78091.900000000009</v>
      </c>
      <c r="I36" s="280">
        <v>67201.3</v>
      </c>
      <c r="J36" s="280">
        <v>-13.9</v>
      </c>
      <c r="K36" s="56"/>
    </row>
    <row r="37" spans="1:11" ht="15.6" customHeight="1" x14ac:dyDescent="0.2">
      <c r="A37" s="53" t="s">
        <v>106</v>
      </c>
      <c r="B37" s="54">
        <v>10339.5</v>
      </c>
      <c r="C37" s="54">
        <v>10668.900000000001</v>
      </c>
      <c r="D37" s="54">
        <v>3.2</v>
      </c>
      <c r="E37" s="55">
        <v>3282.7216016248371</v>
      </c>
      <c r="F37" s="55">
        <v>3427.2136771363489</v>
      </c>
      <c r="G37" s="54">
        <v>4.4000000000000004</v>
      </c>
      <c r="H37" s="54">
        <v>33941.700000000004</v>
      </c>
      <c r="I37" s="54">
        <v>36564.6</v>
      </c>
      <c r="J37" s="54">
        <v>7.7</v>
      </c>
      <c r="K37" s="20"/>
    </row>
    <row r="38" spans="1:11" ht="15.6" customHeight="1" x14ac:dyDescent="0.2">
      <c r="A38" s="53" t="s">
        <v>107</v>
      </c>
      <c r="B38" s="54">
        <v>1346.6000000000001</v>
      </c>
      <c r="C38" s="54">
        <v>1411</v>
      </c>
      <c r="D38" s="54">
        <v>4.8</v>
      </c>
      <c r="E38" s="55">
        <v>4475.3453141244618</v>
      </c>
      <c r="F38" s="55">
        <v>4125.7264351523736</v>
      </c>
      <c r="G38" s="54">
        <v>-7.8</v>
      </c>
      <c r="H38" s="54">
        <v>6026.5000000000009</v>
      </c>
      <c r="I38" s="54">
        <v>5821.4</v>
      </c>
      <c r="J38" s="54">
        <v>-3.4</v>
      </c>
      <c r="K38" s="20"/>
    </row>
    <row r="39" spans="1:11" ht="15.6" customHeight="1" x14ac:dyDescent="0.2">
      <c r="A39" s="53" t="s">
        <v>108</v>
      </c>
      <c r="B39" s="54">
        <v>9476.8999999999978</v>
      </c>
      <c r="C39" s="54">
        <v>10009.699999999999</v>
      </c>
      <c r="D39" s="54">
        <v>5.6</v>
      </c>
      <c r="E39" s="55">
        <v>4022.802815266597</v>
      </c>
      <c r="F39" s="55">
        <v>2479.1252485089462</v>
      </c>
      <c r="G39" s="54">
        <v>-38.4</v>
      </c>
      <c r="H39" s="54">
        <v>38123.700000000004</v>
      </c>
      <c r="I39" s="54">
        <v>24815.299999999996</v>
      </c>
      <c r="J39" s="54">
        <v>-34.9</v>
      </c>
      <c r="K39" s="20"/>
    </row>
    <row r="40" spans="1:11" ht="15.6" customHeight="1" x14ac:dyDescent="0.2">
      <c r="A40" s="311" t="s">
        <v>109</v>
      </c>
      <c r="B40" s="280">
        <v>12191.04</v>
      </c>
      <c r="C40" s="280">
        <v>13358.3</v>
      </c>
      <c r="D40" s="280">
        <v>9.6</v>
      </c>
      <c r="E40" s="308">
        <v>12576.734224479618</v>
      </c>
      <c r="F40" s="308">
        <v>3120.8686734090415</v>
      </c>
      <c r="G40" s="280">
        <v>-75.2</v>
      </c>
      <c r="H40" s="280">
        <v>153323.47000000003</v>
      </c>
      <c r="I40" s="280">
        <v>41689.5</v>
      </c>
      <c r="J40" s="280">
        <v>-72.8</v>
      </c>
      <c r="K40" s="20"/>
    </row>
    <row r="41" spans="1:11" ht="15.6" customHeight="1" x14ac:dyDescent="0.2">
      <c r="A41" s="311" t="s">
        <v>110</v>
      </c>
      <c r="B41" s="312">
        <v>57591.600000000006</v>
      </c>
      <c r="C41" s="312">
        <v>60437.1</v>
      </c>
      <c r="D41" s="312">
        <v>4.9000000000000004</v>
      </c>
      <c r="E41" s="313">
        <v>1774.2726369817822</v>
      </c>
      <c r="F41" s="313">
        <v>3819.0548520693419</v>
      </c>
      <c r="G41" s="312">
        <v>115.2</v>
      </c>
      <c r="H41" s="312">
        <v>102183.20000000001</v>
      </c>
      <c r="I41" s="312">
        <v>230812.6</v>
      </c>
      <c r="J41" s="312">
        <v>125.9</v>
      </c>
      <c r="K41" s="57"/>
    </row>
    <row r="42" spans="1:11" ht="15.6" customHeight="1" x14ac:dyDescent="0.2">
      <c r="A42" s="286" t="s">
        <v>56</v>
      </c>
      <c r="B42" s="287">
        <v>69782.640000000014</v>
      </c>
      <c r="C42" s="287">
        <v>73795.399999999994</v>
      </c>
      <c r="D42" s="287">
        <v>5.8</v>
      </c>
      <c r="E42" s="288">
        <v>3661.4646565392195</v>
      </c>
      <c r="F42" s="288">
        <v>3692.670545860582</v>
      </c>
      <c r="G42" s="287">
        <v>0.9</v>
      </c>
      <c r="H42" s="287">
        <v>255506.67000000004</v>
      </c>
      <c r="I42" s="287">
        <v>272502.09999999998</v>
      </c>
      <c r="J42" s="287">
        <v>6.7</v>
      </c>
      <c r="K42" s="20"/>
    </row>
    <row r="43" spans="1:11" ht="26.45" customHeight="1" x14ac:dyDescent="0.2">
      <c r="A43" s="556"/>
      <c r="B43" s="556"/>
      <c r="C43" s="556"/>
      <c r="D43" s="556"/>
      <c r="E43" s="556"/>
      <c r="F43" s="556"/>
      <c r="G43" s="556"/>
      <c r="H43" s="556"/>
      <c r="I43" s="556"/>
      <c r="J43" s="556"/>
      <c r="K43" s="20"/>
    </row>
    <row r="44" spans="1:11" ht="13.35" customHeight="1" x14ac:dyDescent="0.2">
      <c r="A44" s="15" t="s">
        <v>6</v>
      </c>
      <c r="B44" s="20"/>
      <c r="C44" s="20"/>
      <c r="D44" s="20"/>
      <c r="E44" s="20"/>
      <c r="F44" s="20"/>
      <c r="G44" s="20"/>
      <c r="H44" s="20"/>
      <c r="I44" s="20"/>
      <c r="J44" s="20"/>
      <c r="K44" s="20"/>
    </row>
    <row r="45" spans="1:11" ht="13.35" customHeight="1" x14ac:dyDescent="0.2">
      <c r="A45" s="15" t="s">
        <v>170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</row>
    <row r="46" spans="1:11" ht="13.35" customHeight="1" x14ac:dyDescent="0.2">
      <c r="A46" s="15"/>
      <c r="B46" s="20"/>
      <c r="C46" s="20"/>
      <c r="D46" s="20"/>
      <c r="E46" s="20"/>
      <c r="F46" s="20"/>
      <c r="G46" s="20"/>
      <c r="H46" s="20"/>
      <c r="I46" s="20"/>
      <c r="J46" s="20"/>
      <c r="K46" s="20"/>
    </row>
    <row r="47" spans="1:11" ht="20.100000000000001" customHeight="1" x14ac:dyDescent="0.2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</row>
    <row r="48" spans="1:11" ht="20.100000000000001" customHeight="1" x14ac:dyDescent="0.2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</row>
    <row r="49" spans="1:11" ht="20.100000000000001" customHeight="1" x14ac:dyDescent="0.2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</row>
    <row r="50" spans="1:11" ht="20.100000000000001" customHeight="1" x14ac:dyDescent="0.2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</row>
    <row r="51" spans="1:11" ht="20.100000000000001" customHeight="1" x14ac:dyDescent="0.2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</row>
    <row r="52" spans="1:11" ht="20.100000000000001" customHeight="1" x14ac:dyDescent="0.2">
      <c r="G52" s="1" t="s">
        <v>61</v>
      </c>
    </row>
  </sheetData>
  <mergeCells count="6">
    <mergeCell ref="A43:J43"/>
    <mergeCell ref="A1:J1"/>
    <mergeCell ref="A5:A7"/>
    <mergeCell ref="B5:D5"/>
    <mergeCell ref="E5:G5"/>
    <mergeCell ref="H5:J5"/>
  </mergeCells>
  <printOptions gridLines="1" gridLinesSet="0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60"/>
  <sheetViews>
    <sheetView zoomScaleNormal="100" workbookViewId="0">
      <pane xSplit="1" ySplit="7" topLeftCell="B32" activePane="bottomRight" state="frozen"/>
      <selection activeCell="U24" sqref="U24"/>
      <selection pane="topRight" activeCell="U24" sqref="U24"/>
      <selection pane="bottomLeft" activeCell="U24" sqref="U24"/>
      <selection pane="bottomRight" activeCell="I64" sqref="I64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1" ht="17.100000000000001" customHeight="1" x14ac:dyDescent="0.2">
      <c r="K1" s="37"/>
    </row>
    <row r="2" spans="1:11" ht="17.100000000000001" customHeight="1" x14ac:dyDescent="0.2">
      <c r="K2" s="37"/>
    </row>
    <row r="3" spans="1:11" ht="17.100000000000001" customHeight="1" x14ac:dyDescent="0.2">
      <c r="K3" s="37"/>
    </row>
    <row r="4" spans="1:11" ht="17.100000000000001" customHeight="1" x14ac:dyDescent="0.2">
      <c r="K4" s="16"/>
    </row>
    <row r="5" spans="1:11" ht="17.100000000000001" customHeight="1" x14ac:dyDescent="0.2">
      <c r="A5" s="540" t="s">
        <v>10</v>
      </c>
      <c r="B5" s="545" t="s">
        <v>64</v>
      </c>
      <c r="C5" s="545"/>
      <c r="D5" s="545"/>
      <c r="E5" s="545" t="s">
        <v>65</v>
      </c>
      <c r="F5" s="545"/>
      <c r="G5" s="545"/>
      <c r="H5" s="545" t="s">
        <v>66</v>
      </c>
      <c r="I5" s="545"/>
      <c r="J5" s="545"/>
      <c r="K5" s="16"/>
    </row>
    <row r="6" spans="1:11" ht="17.100000000000001" customHeight="1" x14ac:dyDescent="0.2">
      <c r="A6" s="559"/>
      <c r="B6" s="318" t="s">
        <v>2</v>
      </c>
      <c r="C6" s="319" t="s">
        <v>4</v>
      </c>
      <c r="D6" s="319" t="s">
        <v>67</v>
      </c>
      <c r="E6" s="319" t="s">
        <v>2</v>
      </c>
      <c r="F6" s="319" t="s">
        <v>4</v>
      </c>
      <c r="G6" s="319" t="s">
        <v>67</v>
      </c>
      <c r="H6" s="319" t="s">
        <v>2</v>
      </c>
      <c r="I6" s="319" t="s">
        <v>4</v>
      </c>
      <c r="J6" s="320" t="s">
        <v>67</v>
      </c>
      <c r="K6" s="16"/>
    </row>
    <row r="7" spans="1:11" ht="18.75" customHeight="1" x14ac:dyDescent="0.2">
      <c r="A7" s="558"/>
      <c r="B7" s="276" t="s">
        <v>68</v>
      </c>
      <c r="C7" s="321" t="s">
        <v>69</v>
      </c>
      <c r="D7" s="321" t="s">
        <v>70</v>
      </c>
      <c r="E7" s="321" t="s">
        <v>71</v>
      </c>
      <c r="F7" s="321" t="s">
        <v>72</v>
      </c>
      <c r="G7" s="322" t="s">
        <v>73</v>
      </c>
      <c r="H7" s="268" t="s">
        <v>74</v>
      </c>
      <c r="I7" s="321" t="s">
        <v>75</v>
      </c>
      <c r="J7" s="321" t="s">
        <v>76</v>
      </c>
      <c r="K7" s="323"/>
    </row>
    <row r="8" spans="1:11" ht="17.100000000000001" customHeight="1" x14ac:dyDescent="0.2">
      <c r="A8" s="7" t="s">
        <v>57</v>
      </c>
      <c r="B8" s="8">
        <v>1370.6</v>
      </c>
      <c r="C8" s="8">
        <v>1601.1999999999998</v>
      </c>
      <c r="D8" s="8">
        <v>16.8</v>
      </c>
      <c r="E8" s="18">
        <v>2509.0792886327158</v>
      </c>
      <c r="F8" s="18">
        <v>2534.1918974519108</v>
      </c>
      <c r="G8" s="8">
        <v>1</v>
      </c>
      <c r="H8" s="8">
        <v>3438.9999999999995</v>
      </c>
      <c r="I8" s="8">
        <v>4057.7999999999997</v>
      </c>
      <c r="J8" s="8">
        <v>18</v>
      </c>
      <c r="K8" s="16"/>
    </row>
    <row r="9" spans="1:11" ht="17.100000000000001" customHeight="1" x14ac:dyDescent="0.2">
      <c r="A9" s="7" t="s">
        <v>111</v>
      </c>
      <c r="B9" s="8">
        <v>1370.6</v>
      </c>
      <c r="C9" s="8">
        <v>1601.1999999999998</v>
      </c>
      <c r="D9" s="8">
        <v>16.8</v>
      </c>
      <c r="E9" s="18">
        <v>1721.1405420983508</v>
      </c>
      <c r="F9" s="18">
        <v>1740.7173581064203</v>
      </c>
      <c r="G9" s="8">
        <v>1.1000000000000001</v>
      </c>
      <c r="H9" s="8">
        <v>2359</v>
      </c>
      <c r="I9" s="8">
        <v>2787.2000000000003</v>
      </c>
      <c r="J9" s="8">
        <v>18.2</v>
      </c>
      <c r="K9" s="16"/>
    </row>
    <row r="10" spans="1:11" ht="17.100000000000001" customHeight="1" x14ac:dyDescent="0.2">
      <c r="A10" s="7" t="s">
        <v>21</v>
      </c>
      <c r="B10" s="8">
        <v>165.6</v>
      </c>
      <c r="C10" s="8">
        <v>200.1</v>
      </c>
      <c r="D10" s="8">
        <v>20.8</v>
      </c>
      <c r="E10" s="18">
        <v>3604.4547101449275</v>
      </c>
      <c r="F10" s="18">
        <v>3731.6356821589211</v>
      </c>
      <c r="G10" s="8">
        <v>3.5</v>
      </c>
      <c r="H10" s="8">
        <v>596.9</v>
      </c>
      <c r="I10" s="8">
        <v>746.80000000000007</v>
      </c>
      <c r="J10" s="8">
        <v>25.1</v>
      </c>
      <c r="K10" s="16"/>
    </row>
    <row r="11" spans="1:11" ht="17.100000000000001" customHeight="1" x14ac:dyDescent="0.2">
      <c r="A11" s="19" t="s">
        <v>22</v>
      </c>
      <c r="B11" s="8">
        <v>159.79999999999998</v>
      </c>
      <c r="C11" s="8">
        <v>193</v>
      </c>
      <c r="D11" s="8">
        <v>20.8</v>
      </c>
      <c r="E11" s="18">
        <v>3681.5244055068838</v>
      </c>
      <c r="F11" s="18">
        <v>3805.4165803108808</v>
      </c>
      <c r="G11" s="8">
        <v>3.4</v>
      </c>
      <c r="H11" s="8">
        <v>588.4</v>
      </c>
      <c r="I11" s="8">
        <v>734.5</v>
      </c>
      <c r="J11" s="8">
        <v>24.8</v>
      </c>
      <c r="K11" s="16"/>
    </row>
    <row r="12" spans="1:11" ht="17.100000000000001" customHeight="1" x14ac:dyDescent="0.2">
      <c r="A12" s="19" t="s">
        <v>23</v>
      </c>
      <c r="B12" s="8">
        <v>5.8</v>
      </c>
      <c r="C12" s="8">
        <v>7.1</v>
      </c>
      <c r="D12" s="8">
        <v>22.4</v>
      </c>
      <c r="E12" s="18">
        <v>1481.0517241379312</v>
      </c>
      <c r="F12" s="18">
        <v>1726.0422535211271</v>
      </c>
      <c r="G12" s="8">
        <v>16.5</v>
      </c>
      <c r="H12" s="8">
        <v>8.5</v>
      </c>
      <c r="I12" s="8">
        <v>12.299999999999999</v>
      </c>
      <c r="J12" s="8">
        <v>44.7</v>
      </c>
      <c r="K12" s="16"/>
    </row>
    <row r="13" spans="1:11" ht="17.100000000000001" customHeight="1" x14ac:dyDescent="0.2">
      <c r="A13" s="7" t="s">
        <v>24</v>
      </c>
      <c r="B13" s="8">
        <v>1679.1999999999998</v>
      </c>
      <c r="C13" s="8">
        <v>1619.8</v>
      </c>
      <c r="D13" s="8">
        <v>-3.5</v>
      </c>
      <c r="E13" s="18">
        <v>7007.0636612672715</v>
      </c>
      <c r="F13" s="18">
        <v>6669.4970984072097</v>
      </c>
      <c r="G13" s="8">
        <v>-4.8</v>
      </c>
      <c r="H13" s="8">
        <v>11766.400000000001</v>
      </c>
      <c r="I13" s="8">
        <v>10803.2</v>
      </c>
      <c r="J13" s="8">
        <v>-8.1999999999999993</v>
      </c>
      <c r="K13" s="16"/>
    </row>
    <row r="14" spans="1:11" ht="17.100000000000001" customHeight="1" x14ac:dyDescent="0.2">
      <c r="A14" s="19" t="s">
        <v>25</v>
      </c>
      <c r="B14" s="8">
        <v>374</v>
      </c>
      <c r="C14" s="8">
        <v>317.79999999999995</v>
      </c>
      <c r="D14" s="8">
        <v>-15</v>
      </c>
      <c r="E14" s="18">
        <v>2464.4320855614974</v>
      </c>
      <c r="F14" s="18">
        <v>2510.031466331026</v>
      </c>
      <c r="G14" s="8">
        <v>1.9</v>
      </c>
      <c r="H14" s="8">
        <v>921.7</v>
      </c>
      <c r="I14" s="8">
        <v>797.6</v>
      </c>
      <c r="J14" s="8">
        <v>-13.5</v>
      </c>
      <c r="K14" s="16"/>
    </row>
    <row r="15" spans="1:11" ht="17.100000000000001" customHeight="1" x14ac:dyDescent="0.2">
      <c r="A15" s="19" t="s">
        <v>26</v>
      </c>
      <c r="B15" s="8">
        <v>1305.2</v>
      </c>
      <c r="C15" s="8">
        <v>1301.9999999999998</v>
      </c>
      <c r="D15" s="8">
        <v>-0.2</v>
      </c>
      <c r="E15" s="18">
        <v>8308.7371284094388</v>
      </c>
      <c r="F15" s="18">
        <v>7684.7645161290338</v>
      </c>
      <c r="G15" s="8">
        <v>-7.5</v>
      </c>
      <c r="H15" s="8">
        <v>10844.7</v>
      </c>
      <c r="I15" s="8">
        <v>10005.599999999999</v>
      </c>
      <c r="J15" s="8">
        <v>-7.7</v>
      </c>
      <c r="K15" s="16"/>
    </row>
    <row r="16" spans="1:11" ht="17.100000000000001" customHeight="1" x14ac:dyDescent="0.2">
      <c r="A16" s="7" t="s">
        <v>27</v>
      </c>
      <c r="B16" s="8">
        <v>2923.4</v>
      </c>
      <c r="C16" s="8">
        <v>2821.5</v>
      </c>
      <c r="D16" s="8">
        <v>-3.5</v>
      </c>
      <c r="E16" s="18">
        <v>989.91622768009836</v>
      </c>
      <c r="F16" s="18">
        <v>1102.4772142477404</v>
      </c>
      <c r="G16" s="8">
        <v>11.4</v>
      </c>
      <c r="H16" s="8">
        <v>2893.8</v>
      </c>
      <c r="I16" s="8">
        <v>3110.7999999999997</v>
      </c>
      <c r="J16" s="8">
        <v>7.5</v>
      </c>
      <c r="K16" s="16"/>
    </row>
    <row r="17" spans="1:12" ht="17.100000000000001" customHeight="1" x14ac:dyDescent="0.2">
      <c r="A17" s="19" t="s">
        <v>31</v>
      </c>
      <c r="B17" s="8">
        <v>909.2</v>
      </c>
      <c r="C17" s="8">
        <v>904.1</v>
      </c>
      <c r="D17" s="8">
        <v>-0.6</v>
      </c>
      <c r="E17" s="18">
        <v>1074.0111086669599</v>
      </c>
      <c r="F17" s="18">
        <v>1033.6036500387124</v>
      </c>
      <c r="G17" s="8">
        <v>-3.8</v>
      </c>
      <c r="H17" s="8">
        <v>976.4</v>
      </c>
      <c r="I17" s="8">
        <v>934.3</v>
      </c>
      <c r="J17" s="8">
        <v>-4.3</v>
      </c>
      <c r="K17" s="16"/>
    </row>
    <row r="18" spans="1:12" s="1" customFormat="1" ht="17.100000000000001" customHeight="1" x14ac:dyDescent="0.2">
      <c r="A18" s="23" t="s">
        <v>32</v>
      </c>
      <c r="B18" s="8">
        <v>367.09999999999997</v>
      </c>
      <c r="C18" s="8">
        <v>355.9</v>
      </c>
      <c r="D18" s="8">
        <v>-3.1</v>
      </c>
      <c r="E18" s="18">
        <v>1657.3952601470992</v>
      </c>
      <c r="F18" s="18">
        <v>1546.7991008710314</v>
      </c>
      <c r="G18" s="8">
        <v>-6.7</v>
      </c>
      <c r="H18" s="8">
        <v>608.4</v>
      </c>
      <c r="I18" s="8">
        <v>550.4</v>
      </c>
      <c r="J18" s="8">
        <v>-9.5</v>
      </c>
      <c r="K18" s="20"/>
      <c r="L18" s="2"/>
    </row>
    <row r="19" spans="1:12" s="1" customFormat="1" ht="17.100000000000001" customHeight="1" x14ac:dyDescent="0.2">
      <c r="A19" s="23" t="s">
        <v>33</v>
      </c>
      <c r="B19" s="8">
        <v>162.40000000000003</v>
      </c>
      <c r="C19" s="8">
        <v>152.50000000000003</v>
      </c>
      <c r="D19" s="8">
        <v>-6.1</v>
      </c>
      <c r="E19" s="18">
        <v>1528.6890394088666</v>
      </c>
      <c r="F19" s="18">
        <v>1279.6666229508194</v>
      </c>
      <c r="G19" s="8">
        <v>-16.3</v>
      </c>
      <c r="H19" s="8">
        <v>248.2</v>
      </c>
      <c r="I19" s="8">
        <v>195.20000000000002</v>
      </c>
      <c r="J19" s="8">
        <v>-21.4</v>
      </c>
      <c r="K19" s="20"/>
      <c r="L19" s="2"/>
    </row>
    <row r="20" spans="1:12" s="1" customFormat="1" ht="17.100000000000001" customHeight="1" x14ac:dyDescent="0.2">
      <c r="A20" s="23" t="s">
        <v>34</v>
      </c>
      <c r="B20" s="8">
        <v>379.70000000000005</v>
      </c>
      <c r="C20" s="8">
        <v>395.70000000000005</v>
      </c>
      <c r="D20" s="8">
        <v>4.2</v>
      </c>
      <c r="E20" s="18">
        <v>315.51751382670528</v>
      </c>
      <c r="F20" s="18">
        <v>477.19509729593125</v>
      </c>
      <c r="G20" s="8">
        <v>51.2</v>
      </c>
      <c r="H20" s="8">
        <v>119.9</v>
      </c>
      <c r="I20" s="8">
        <v>188.70000000000002</v>
      </c>
      <c r="J20" s="8">
        <v>57.4</v>
      </c>
      <c r="K20" s="20"/>
      <c r="L20" s="2"/>
    </row>
    <row r="21" spans="1:12" ht="17.100000000000001" customHeight="1" x14ac:dyDescent="0.2">
      <c r="A21" s="19" t="s">
        <v>35</v>
      </c>
      <c r="B21" s="8">
        <v>1446.4</v>
      </c>
      <c r="C21" s="8">
        <v>1380.3</v>
      </c>
      <c r="D21" s="8">
        <v>-4.5999999999999996</v>
      </c>
      <c r="E21" s="18">
        <v>786.62576050884945</v>
      </c>
      <c r="F21" s="18">
        <v>1039.7511410562922</v>
      </c>
      <c r="G21" s="8">
        <v>32.200000000000003</v>
      </c>
      <c r="H21" s="8">
        <v>1137.8000000000002</v>
      </c>
      <c r="I21" s="8">
        <v>1435.1</v>
      </c>
      <c r="J21" s="8">
        <v>26.1</v>
      </c>
      <c r="K21" s="16"/>
    </row>
    <row r="22" spans="1:12" s="1" customFormat="1" ht="17.100000000000001" customHeight="1" x14ac:dyDescent="0.2">
      <c r="A22" s="23" t="s">
        <v>32</v>
      </c>
      <c r="B22" s="8">
        <v>356.9</v>
      </c>
      <c r="C22" s="8">
        <v>342.5</v>
      </c>
      <c r="D22" s="8">
        <v>-4</v>
      </c>
      <c r="E22" s="18">
        <v>1271.8996917904176</v>
      </c>
      <c r="F22" s="18">
        <v>1685.4762043795622</v>
      </c>
      <c r="G22" s="8">
        <v>32.5</v>
      </c>
      <c r="H22" s="8">
        <v>454</v>
      </c>
      <c r="I22" s="8">
        <v>577.30000000000007</v>
      </c>
      <c r="J22" s="8">
        <v>27.2</v>
      </c>
      <c r="K22" s="20"/>
      <c r="L22" s="2"/>
    </row>
    <row r="23" spans="1:12" s="1" customFormat="1" ht="17.100000000000001" customHeight="1" x14ac:dyDescent="0.2">
      <c r="A23" s="23" t="s">
        <v>33</v>
      </c>
      <c r="B23" s="8">
        <v>182.8</v>
      </c>
      <c r="C23" s="8">
        <v>219.5</v>
      </c>
      <c r="D23" s="8">
        <v>20.100000000000001</v>
      </c>
      <c r="E23" s="18">
        <v>1177.7850109409189</v>
      </c>
      <c r="F23" s="18">
        <v>1852.2464692482915</v>
      </c>
      <c r="G23" s="8">
        <v>57.3</v>
      </c>
      <c r="H23" s="8">
        <v>215.39999999999998</v>
      </c>
      <c r="I23" s="8">
        <v>406.5</v>
      </c>
      <c r="J23" s="8">
        <v>88.7</v>
      </c>
      <c r="K23" s="20"/>
      <c r="L23" s="2"/>
    </row>
    <row r="24" spans="1:12" s="1" customFormat="1" ht="17.100000000000001" customHeight="1" x14ac:dyDescent="0.2">
      <c r="A24" s="23" t="s">
        <v>34</v>
      </c>
      <c r="B24" s="8">
        <v>906.7</v>
      </c>
      <c r="C24" s="8">
        <v>818.3</v>
      </c>
      <c r="D24" s="8">
        <v>-9.6999999999999993</v>
      </c>
      <c r="E24" s="18">
        <v>516.74798720635272</v>
      </c>
      <c r="F24" s="18">
        <v>551.53953317854086</v>
      </c>
      <c r="G24" s="8">
        <v>6.7</v>
      </c>
      <c r="H24" s="8">
        <v>468.6</v>
      </c>
      <c r="I24" s="8">
        <v>451.19999999999993</v>
      </c>
      <c r="J24" s="8">
        <v>-3.7</v>
      </c>
      <c r="K24" s="20"/>
      <c r="L24" s="2"/>
    </row>
    <row r="25" spans="1:12" ht="17.100000000000001" customHeight="1" x14ac:dyDescent="0.2">
      <c r="A25" s="19" t="s">
        <v>36</v>
      </c>
      <c r="B25" s="8">
        <v>567.79999999999995</v>
      </c>
      <c r="C25" s="8">
        <v>537.09999999999991</v>
      </c>
      <c r="D25" s="8">
        <v>-5.4</v>
      </c>
      <c r="E25" s="18">
        <v>1373.1150052835505</v>
      </c>
      <c r="F25" s="18">
        <v>1379.6125488735806</v>
      </c>
      <c r="G25" s="8">
        <v>0.5</v>
      </c>
      <c r="H25" s="8">
        <v>779.59999999999991</v>
      </c>
      <c r="I25" s="8">
        <v>740.90000000000009</v>
      </c>
      <c r="J25" s="8">
        <v>-5</v>
      </c>
      <c r="K25" s="16"/>
    </row>
    <row r="26" spans="1:12" s="1" customFormat="1" ht="17.100000000000001" customHeight="1" x14ac:dyDescent="0.2">
      <c r="A26" s="23" t="s">
        <v>32</v>
      </c>
      <c r="B26" s="8">
        <v>488</v>
      </c>
      <c r="C26" s="8">
        <v>455.29999999999995</v>
      </c>
      <c r="D26" s="8">
        <v>-6.7</v>
      </c>
      <c r="E26" s="18">
        <v>1500.5653688524587</v>
      </c>
      <c r="F26" s="18">
        <v>1518.6011421041073</v>
      </c>
      <c r="G26" s="8">
        <v>1.2</v>
      </c>
      <c r="H26" s="8">
        <v>732.3</v>
      </c>
      <c r="I26" s="8">
        <v>691.4</v>
      </c>
      <c r="J26" s="8">
        <v>-5.6</v>
      </c>
      <c r="K26" s="20"/>
      <c r="L26" s="2"/>
    </row>
    <row r="27" spans="1:12" s="1" customFormat="1" ht="17.100000000000001" customHeight="1" x14ac:dyDescent="0.2">
      <c r="A27" s="23" t="s">
        <v>33</v>
      </c>
      <c r="B27" s="8">
        <v>16.599999999999998</v>
      </c>
      <c r="C27" s="8">
        <v>16.599999999999998</v>
      </c>
      <c r="D27" s="8">
        <v>0</v>
      </c>
      <c r="E27" s="18">
        <v>724.98795180722891</v>
      </c>
      <c r="F27" s="18">
        <v>724.86746987951813</v>
      </c>
      <c r="G27" s="8">
        <v>0</v>
      </c>
      <c r="H27" s="8">
        <v>12</v>
      </c>
      <c r="I27" s="8">
        <v>12</v>
      </c>
      <c r="J27" s="8">
        <v>0</v>
      </c>
      <c r="K27" s="20"/>
      <c r="L27" s="2"/>
    </row>
    <row r="28" spans="1:12" s="1" customFormat="1" ht="17.100000000000001" customHeight="1" x14ac:dyDescent="0.2">
      <c r="A28" s="23" t="s">
        <v>34</v>
      </c>
      <c r="B28" s="8">
        <v>63.199999999999996</v>
      </c>
      <c r="C28" s="8">
        <v>65.199999999999989</v>
      </c>
      <c r="D28" s="8">
        <v>3.2</v>
      </c>
      <c r="E28" s="18">
        <v>559.24050632911394</v>
      </c>
      <c r="F28" s="18">
        <v>575.73619631901852</v>
      </c>
      <c r="G28" s="8">
        <v>2.9</v>
      </c>
      <c r="H28" s="8">
        <v>35.300000000000004</v>
      </c>
      <c r="I28" s="8">
        <v>37.5</v>
      </c>
      <c r="J28" s="8">
        <v>6.2</v>
      </c>
      <c r="K28" s="20"/>
      <c r="L28" s="2"/>
    </row>
    <row r="29" spans="1:12" s="1" customFormat="1" ht="17.100000000000001" customHeight="1" x14ac:dyDescent="0.2">
      <c r="A29" s="7" t="s">
        <v>37</v>
      </c>
      <c r="B29" s="8">
        <v>143.5</v>
      </c>
      <c r="C29" s="8">
        <v>149.89999999999998</v>
      </c>
      <c r="D29" s="8">
        <v>4.5</v>
      </c>
      <c r="E29" s="18">
        <v>395.23693379790939</v>
      </c>
      <c r="F29" s="18">
        <v>677.59172781854579</v>
      </c>
      <c r="G29" s="8">
        <v>71.400000000000006</v>
      </c>
      <c r="H29" s="8">
        <v>56.7</v>
      </c>
      <c r="I29" s="8">
        <v>101.6</v>
      </c>
      <c r="J29" s="8">
        <v>79.2</v>
      </c>
      <c r="K29" s="20"/>
      <c r="L29" s="2"/>
    </row>
    <row r="30" spans="1:12" ht="17.100000000000001" customHeight="1" x14ac:dyDescent="0.2">
      <c r="A30" s="7" t="s">
        <v>38</v>
      </c>
      <c r="B30" s="8">
        <v>31.7</v>
      </c>
      <c r="C30" s="8">
        <v>38.5</v>
      </c>
      <c r="D30" s="8">
        <v>21.5</v>
      </c>
      <c r="E30" s="18">
        <v>1142.8548895899055</v>
      </c>
      <c r="F30" s="18">
        <v>1484.3376623376623</v>
      </c>
      <c r="G30" s="8">
        <v>29.9</v>
      </c>
      <c r="H30" s="8">
        <v>36.199999999999996</v>
      </c>
      <c r="I30" s="8">
        <v>57.1</v>
      </c>
      <c r="J30" s="8">
        <v>57.7</v>
      </c>
      <c r="K30" s="16"/>
    </row>
    <row r="31" spans="1:12" ht="17.100000000000001" customHeight="1" x14ac:dyDescent="0.2">
      <c r="A31" s="7" t="s">
        <v>39</v>
      </c>
      <c r="B31" s="8">
        <v>47</v>
      </c>
      <c r="C31" s="8">
        <v>48.8</v>
      </c>
      <c r="D31" s="8">
        <v>3.8</v>
      </c>
      <c r="E31" s="18">
        <v>582.47659574468094</v>
      </c>
      <c r="F31" s="18">
        <v>896.38524590163934</v>
      </c>
      <c r="G31" s="8">
        <v>53.9</v>
      </c>
      <c r="H31" s="8">
        <v>27.400000000000002</v>
      </c>
      <c r="I31" s="8">
        <v>43.699999999999996</v>
      </c>
      <c r="J31" s="8">
        <v>59.5</v>
      </c>
      <c r="K31" s="16"/>
    </row>
    <row r="32" spans="1:12" ht="17.100000000000001" customHeight="1" x14ac:dyDescent="0.2">
      <c r="A32" s="58" t="s">
        <v>40</v>
      </c>
      <c r="B32" s="8">
        <v>19943.599999999999</v>
      </c>
      <c r="C32" s="8">
        <v>21665.8</v>
      </c>
      <c r="D32" s="8">
        <v>8.6</v>
      </c>
      <c r="E32" s="18">
        <v>4367.1440963517125</v>
      </c>
      <c r="F32" s="18">
        <v>5338.4867163917324</v>
      </c>
      <c r="G32" s="8">
        <v>22.2</v>
      </c>
      <c r="H32" s="8">
        <v>87096.8</v>
      </c>
      <c r="I32" s="8">
        <v>115662.7</v>
      </c>
      <c r="J32" s="8">
        <v>32.799999999999997</v>
      </c>
      <c r="K32" s="16"/>
    </row>
    <row r="33" spans="1:11" ht="17.100000000000001" customHeight="1" x14ac:dyDescent="0.2">
      <c r="A33" s="19" t="s">
        <v>41</v>
      </c>
      <c r="B33" s="8">
        <v>4348.3999999999996</v>
      </c>
      <c r="C33" s="8">
        <v>4542.1000000000004</v>
      </c>
      <c r="D33" s="8">
        <v>4.5</v>
      </c>
      <c r="E33" s="18">
        <v>5686.3275227669956</v>
      </c>
      <c r="F33" s="18">
        <v>5461.0539838400728</v>
      </c>
      <c r="G33" s="8">
        <v>-4</v>
      </c>
      <c r="H33" s="8">
        <v>24726.5</v>
      </c>
      <c r="I33" s="8">
        <v>24804.6</v>
      </c>
      <c r="J33" s="8">
        <v>0.3</v>
      </c>
      <c r="K33" s="16"/>
    </row>
    <row r="34" spans="1:11" ht="17.100000000000001" customHeight="1" x14ac:dyDescent="0.2">
      <c r="A34" s="19" t="s">
        <v>42</v>
      </c>
      <c r="B34" s="8">
        <v>14999.599999999999</v>
      </c>
      <c r="C34" s="8">
        <v>16453.7</v>
      </c>
      <c r="D34" s="8">
        <v>9.6999999999999993</v>
      </c>
      <c r="E34" s="18">
        <v>4049.5481146163902</v>
      </c>
      <c r="F34" s="18">
        <v>5375.5776876933451</v>
      </c>
      <c r="G34" s="8">
        <v>32.700000000000003</v>
      </c>
      <c r="H34" s="8">
        <v>60741.599999999999</v>
      </c>
      <c r="I34" s="8">
        <v>88448.1</v>
      </c>
      <c r="J34" s="8">
        <v>45.6</v>
      </c>
      <c r="K34" s="16"/>
    </row>
    <row r="35" spans="1:11" ht="17.100000000000001" customHeight="1" x14ac:dyDescent="0.2">
      <c r="A35" s="19" t="s">
        <v>43</v>
      </c>
      <c r="B35" s="8">
        <v>595.59999999999991</v>
      </c>
      <c r="C35" s="8">
        <v>670</v>
      </c>
      <c r="D35" s="8">
        <v>12.5</v>
      </c>
      <c r="E35" s="18">
        <v>2734.2956682337144</v>
      </c>
      <c r="F35" s="18">
        <v>3596.7008955223882</v>
      </c>
      <c r="G35" s="8">
        <v>31.5</v>
      </c>
      <c r="H35" s="8">
        <v>1628.5</v>
      </c>
      <c r="I35" s="8">
        <v>2409.8000000000002</v>
      </c>
      <c r="J35" s="8">
        <v>48</v>
      </c>
      <c r="K35" s="16"/>
    </row>
    <row r="36" spans="1:11" ht="17.100000000000001" customHeight="1" x14ac:dyDescent="0.2">
      <c r="A36" s="7" t="s">
        <v>44</v>
      </c>
      <c r="B36" s="8">
        <v>39195.599999999999</v>
      </c>
      <c r="C36" s="8">
        <v>40950.600000000006</v>
      </c>
      <c r="D36" s="8">
        <v>4.5</v>
      </c>
      <c r="E36" s="18">
        <v>3524.7077171927458</v>
      </c>
      <c r="F36" s="18">
        <v>3029.2096477218888</v>
      </c>
      <c r="G36" s="8">
        <v>-14.1</v>
      </c>
      <c r="H36" s="8">
        <v>138153</v>
      </c>
      <c r="I36" s="8">
        <v>124047.8</v>
      </c>
      <c r="J36" s="8">
        <v>-10.199999999999999</v>
      </c>
      <c r="K36" s="16"/>
    </row>
    <row r="37" spans="1:11" ht="17.100000000000001" customHeight="1" x14ac:dyDescent="0.2">
      <c r="A37" s="7" t="s">
        <v>45</v>
      </c>
      <c r="B37" s="8">
        <v>864.64</v>
      </c>
      <c r="C37" s="8">
        <v>1057.3</v>
      </c>
      <c r="D37" s="8">
        <v>22.3</v>
      </c>
      <c r="E37" s="18">
        <v>2410.4700222057736</v>
      </c>
      <c r="F37" s="18">
        <v>2854.8065828052586</v>
      </c>
      <c r="G37" s="8">
        <v>18.399999999999999</v>
      </c>
      <c r="H37" s="8">
        <v>2084.1999999999998</v>
      </c>
      <c r="I37" s="8">
        <v>3018.2999999999997</v>
      </c>
      <c r="J37" s="8">
        <v>44.8</v>
      </c>
      <c r="K37" s="16"/>
    </row>
    <row r="38" spans="1:11" ht="17.100000000000001" customHeight="1" x14ac:dyDescent="0.2">
      <c r="A38" s="295" t="s">
        <v>46</v>
      </c>
      <c r="B38" s="297">
        <v>66364.84</v>
      </c>
      <c r="C38" s="297">
        <v>70153.500000000015</v>
      </c>
      <c r="D38" s="297">
        <v>5.7</v>
      </c>
      <c r="E38" s="296">
        <v>3709</v>
      </c>
      <c r="F38" s="296">
        <v>3730</v>
      </c>
      <c r="G38" s="297">
        <v>0.6</v>
      </c>
      <c r="H38" s="297">
        <v>246150.40000000002</v>
      </c>
      <c r="I38" s="297">
        <v>261649.8</v>
      </c>
      <c r="J38" s="280">
        <v>6.3</v>
      </c>
      <c r="K38" s="16"/>
    </row>
    <row r="39" spans="1:11" ht="17.100000000000001" customHeight="1" x14ac:dyDescent="0.2">
      <c r="A39" s="535" t="s">
        <v>47</v>
      </c>
      <c r="B39" s="535" t="s">
        <v>64</v>
      </c>
      <c r="C39" s="535"/>
      <c r="D39" s="535"/>
      <c r="E39" s="535" t="s">
        <v>65</v>
      </c>
      <c r="F39" s="535"/>
      <c r="G39" s="535"/>
      <c r="H39" s="535" t="s">
        <v>66</v>
      </c>
      <c r="I39" s="535"/>
      <c r="J39" s="535"/>
      <c r="K39" s="16"/>
    </row>
    <row r="40" spans="1:11" ht="17.100000000000001" customHeight="1" x14ac:dyDescent="0.2">
      <c r="A40" s="535"/>
      <c r="B40" s="59">
        <v>2021</v>
      </c>
      <c r="C40" s="59">
        <v>2022</v>
      </c>
      <c r="D40" s="5" t="s">
        <v>67</v>
      </c>
      <c r="E40" s="59">
        <v>2021</v>
      </c>
      <c r="F40" s="59">
        <v>2022</v>
      </c>
      <c r="G40" s="5" t="s">
        <v>67</v>
      </c>
      <c r="H40" s="59">
        <v>2021</v>
      </c>
      <c r="I40" s="59">
        <v>2022</v>
      </c>
      <c r="J40" s="5" t="s">
        <v>67</v>
      </c>
      <c r="K40" s="16"/>
    </row>
    <row r="41" spans="1:11" ht="13.5" customHeight="1" x14ac:dyDescent="0.2">
      <c r="A41" s="535"/>
      <c r="B41" s="5" t="s">
        <v>68</v>
      </c>
      <c r="C41" s="6" t="s">
        <v>69</v>
      </c>
      <c r="D41" s="5" t="s">
        <v>70</v>
      </c>
      <c r="E41" s="5" t="s">
        <v>71</v>
      </c>
      <c r="F41" s="5" t="s">
        <v>71</v>
      </c>
      <c r="G41" s="5" t="s">
        <v>73</v>
      </c>
      <c r="H41" s="5" t="s">
        <v>74</v>
      </c>
      <c r="I41" s="5" t="s">
        <v>75</v>
      </c>
      <c r="J41" s="5" t="s">
        <v>76</v>
      </c>
      <c r="K41" s="16"/>
    </row>
    <row r="42" spans="1:11" ht="17.100000000000001" customHeight="1" x14ac:dyDescent="0.2">
      <c r="A42" s="7" t="s">
        <v>50</v>
      </c>
      <c r="B42" s="8">
        <v>503.4</v>
      </c>
      <c r="C42" s="8">
        <v>542.40000000000009</v>
      </c>
      <c r="D42" s="8">
        <v>7.7</v>
      </c>
      <c r="E42" s="18">
        <v>2271</v>
      </c>
      <c r="F42" s="18">
        <v>2336</v>
      </c>
      <c r="G42" s="8">
        <v>2.9</v>
      </c>
      <c r="H42" s="8">
        <v>1143.2</v>
      </c>
      <c r="I42" s="8">
        <v>1267</v>
      </c>
      <c r="J42" s="8">
        <v>10.8</v>
      </c>
      <c r="K42" s="16"/>
    </row>
    <row r="43" spans="1:11" ht="17.100000000000001" customHeight="1" x14ac:dyDescent="0.2">
      <c r="A43" s="7" t="s">
        <v>51</v>
      </c>
      <c r="B43" s="8">
        <v>39.1</v>
      </c>
      <c r="C43" s="8">
        <v>43.8</v>
      </c>
      <c r="D43" s="8">
        <v>12</v>
      </c>
      <c r="E43" s="18">
        <v>1399</v>
      </c>
      <c r="F43" s="18">
        <v>1411</v>
      </c>
      <c r="G43" s="8">
        <v>0.9</v>
      </c>
      <c r="H43" s="8">
        <v>54.7</v>
      </c>
      <c r="I43" s="8">
        <v>61.8</v>
      </c>
      <c r="J43" s="8">
        <v>13</v>
      </c>
      <c r="K43" s="16"/>
    </row>
    <row r="44" spans="1:11" ht="17.100000000000001" customHeight="1" x14ac:dyDescent="0.2">
      <c r="A44" s="7" t="s">
        <v>52</v>
      </c>
      <c r="B44" s="8">
        <v>4.7</v>
      </c>
      <c r="C44" s="8">
        <v>5.6</v>
      </c>
      <c r="D44" s="8">
        <v>19.100000000000001</v>
      </c>
      <c r="E44" s="18">
        <v>2340</v>
      </c>
      <c r="F44" s="18">
        <v>2393</v>
      </c>
      <c r="G44" s="8">
        <v>2.2999999999999998</v>
      </c>
      <c r="H44" s="8">
        <v>11</v>
      </c>
      <c r="I44" s="8">
        <v>13.4</v>
      </c>
      <c r="J44" s="8">
        <v>21.8</v>
      </c>
      <c r="K44" s="16"/>
    </row>
    <row r="45" spans="1:11" ht="17.100000000000001" customHeight="1" x14ac:dyDescent="0.2">
      <c r="A45" s="7" t="s">
        <v>53</v>
      </c>
      <c r="B45" s="8">
        <v>111.5</v>
      </c>
      <c r="C45" s="8">
        <v>112.2</v>
      </c>
      <c r="D45" s="8">
        <v>0.6</v>
      </c>
      <c r="E45" s="18">
        <v>3812</v>
      </c>
      <c r="F45" s="18">
        <v>3840</v>
      </c>
      <c r="G45" s="8">
        <v>0.7</v>
      </c>
      <c r="H45" s="8">
        <v>425</v>
      </c>
      <c r="I45" s="8">
        <v>430.79999999999995</v>
      </c>
      <c r="J45" s="8">
        <v>1.4</v>
      </c>
      <c r="K45" s="16"/>
    </row>
    <row r="46" spans="1:11" ht="17.100000000000001" customHeight="1" x14ac:dyDescent="0.2">
      <c r="A46" s="7" t="s">
        <v>54</v>
      </c>
      <c r="B46" s="8">
        <v>2739.2999999999997</v>
      </c>
      <c r="C46" s="8">
        <v>2921.4</v>
      </c>
      <c r="D46" s="8">
        <v>6.6</v>
      </c>
      <c r="E46" s="18">
        <v>2803</v>
      </c>
      <c r="F46" s="18">
        <v>3092</v>
      </c>
      <c r="G46" s="8">
        <v>10.3</v>
      </c>
      <c r="H46" s="8">
        <v>7679.37</v>
      </c>
      <c r="I46" s="8">
        <v>9031.6</v>
      </c>
      <c r="J46" s="8">
        <v>17.600000000000001</v>
      </c>
      <c r="K46" s="16"/>
    </row>
    <row r="47" spans="1:11" ht="17.100000000000001" customHeight="1" x14ac:dyDescent="0.2">
      <c r="A47" s="7" t="s">
        <v>55</v>
      </c>
      <c r="B47" s="8">
        <v>15.1</v>
      </c>
      <c r="C47" s="8">
        <v>16.5</v>
      </c>
      <c r="D47" s="8">
        <v>9.3000000000000007</v>
      </c>
      <c r="E47" s="18">
        <v>2848</v>
      </c>
      <c r="F47" s="18">
        <v>2891</v>
      </c>
      <c r="G47" s="8">
        <v>1.5</v>
      </c>
      <c r="H47" s="8">
        <v>43</v>
      </c>
      <c r="I47" s="8">
        <v>47.7</v>
      </c>
      <c r="J47" s="8">
        <v>10.9</v>
      </c>
      <c r="K47" s="16"/>
    </row>
    <row r="48" spans="1:11" ht="17.100000000000001" customHeight="1" x14ac:dyDescent="0.2">
      <c r="A48" s="314" t="s">
        <v>46</v>
      </c>
      <c r="B48" s="315">
        <v>3413.1</v>
      </c>
      <c r="C48" s="315">
        <v>3641.9</v>
      </c>
      <c r="D48" s="315">
        <v>6.7</v>
      </c>
      <c r="E48" s="316">
        <v>2741</v>
      </c>
      <c r="F48" s="316">
        <v>2980</v>
      </c>
      <c r="G48" s="315">
        <v>8.6999999999999993</v>
      </c>
      <c r="H48" s="315">
        <v>9356.27</v>
      </c>
      <c r="I48" s="315">
        <v>10852.300000000001</v>
      </c>
      <c r="J48" s="317">
        <v>16</v>
      </c>
      <c r="K48" s="16"/>
    </row>
    <row r="49" spans="1:11" ht="17.100000000000001" customHeight="1" x14ac:dyDescent="0.2">
      <c r="A49" s="31" t="s">
        <v>59</v>
      </c>
      <c r="B49" s="60">
        <v>69777.94</v>
      </c>
      <c r="C49" s="60">
        <v>73795.400000000009</v>
      </c>
      <c r="D49" s="33">
        <v>5.8</v>
      </c>
      <c r="E49" s="61">
        <v>3662</v>
      </c>
      <c r="F49" s="61">
        <v>3693</v>
      </c>
      <c r="G49" s="33">
        <v>0.8</v>
      </c>
      <c r="H49" s="60">
        <v>255506.67</v>
      </c>
      <c r="I49" s="60">
        <v>272502.09999999998</v>
      </c>
      <c r="J49" s="62">
        <v>6.7</v>
      </c>
      <c r="K49" s="16"/>
    </row>
    <row r="50" spans="1:11" ht="13.35" customHeight="1" x14ac:dyDescent="0.2">
      <c r="A50" s="15" t="s">
        <v>6</v>
      </c>
      <c r="B50" s="15"/>
      <c r="C50" s="15"/>
      <c r="D50" s="15"/>
      <c r="E50" s="15"/>
      <c r="F50" s="15"/>
      <c r="G50" s="16"/>
      <c r="H50" s="16"/>
      <c r="I50" s="16"/>
      <c r="J50" s="16"/>
      <c r="K50" s="16"/>
    </row>
    <row r="51" spans="1:11" ht="13.35" customHeight="1" x14ac:dyDescent="0.2">
      <c r="A51" s="15" t="s">
        <v>170</v>
      </c>
      <c r="B51" s="15"/>
      <c r="C51" s="15"/>
      <c r="D51" s="15"/>
      <c r="E51" s="15"/>
      <c r="F51" s="15"/>
      <c r="G51" s="48"/>
      <c r="H51" s="16"/>
      <c r="I51" s="16"/>
      <c r="J51" s="16"/>
      <c r="K51" s="16"/>
    </row>
    <row r="52" spans="1:11" ht="20.100000000000001" customHeight="1" x14ac:dyDescent="0.2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</row>
    <row r="53" spans="1:11" ht="18" customHeight="1" x14ac:dyDescent="0.2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</row>
    <row r="54" spans="1:11" ht="19.5" hidden="1" customHeight="1" x14ac:dyDescent="0.2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</row>
    <row r="55" spans="1:11" ht="19.5" hidden="1" customHeight="1" x14ac:dyDescent="0.2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</row>
    <row r="56" spans="1:11" ht="19.5" hidden="1" customHeight="1" x14ac:dyDescent="0.2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</row>
    <row r="57" spans="1:11" ht="19.5" hidden="1" customHeight="1" x14ac:dyDescent="0.2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</row>
    <row r="58" spans="1:11" ht="19.5" hidden="1" customHeight="1" x14ac:dyDescent="0.2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</row>
    <row r="59" spans="1:11" ht="19.5" hidden="1" customHeight="1" x14ac:dyDescent="0.2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</row>
    <row r="60" spans="1:11" ht="19.5" hidden="1" customHeight="1" x14ac:dyDescent="0.2"/>
  </sheetData>
  <mergeCells count="8">
    <mergeCell ref="H5:J5"/>
    <mergeCell ref="A39:A41"/>
    <mergeCell ref="B39:D39"/>
    <mergeCell ref="E39:G39"/>
    <mergeCell ref="H39:J39"/>
    <mergeCell ref="A5:A7"/>
    <mergeCell ref="B5:D5"/>
    <mergeCell ref="E5:G5"/>
  </mergeCells>
  <printOptions gridLines="1" gridLinesSet="0"/>
  <pageMargins left="0.59027799999999997" right="0.39375000000000004" top="0.98402800000000012" bottom="0.98402800000000012" header="0.5" footer="0.5"/>
  <pageSetup paperSize="9" scale="7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T53"/>
  <sheetViews>
    <sheetView zoomScaleNormal="100" workbookViewId="0">
      <pane xSplit="1" ySplit="7" topLeftCell="B8" activePane="bottomRight" state="frozen"/>
      <selection activeCell="U24" sqref="U24"/>
      <selection pane="topRight" activeCell="U24" sqref="U24"/>
      <selection pane="bottomLeft" activeCell="U24" sqref="U24"/>
      <selection pane="bottomRight" activeCell="K27" sqref="K27"/>
    </sheetView>
  </sheetViews>
  <sheetFormatPr defaultColWidth="11.42578125" defaultRowHeight="20.100000000000001" customHeight="1" x14ac:dyDescent="0.2"/>
  <cols>
    <col min="1" max="1" width="19.140625" style="1" customWidth="1"/>
    <col min="2" max="3" width="11.28515625" style="1" customWidth="1"/>
    <col min="4" max="4" width="7.85546875" style="1" customWidth="1"/>
    <col min="5" max="6" width="11.28515625" style="1" customWidth="1"/>
    <col min="7" max="7" width="7.7109375" style="1" customWidth="1"/>
    <col min="8" max="9" width="11.28515625" style="1" customWidth="1"/>
    <col min="10" max="10" width="7.85546875" style="1" customWidth="1"/>
    <col min="11" max="228" width="11.42578125" style="1" customWidth="1"/>
  </cols>
  <sheetData>
    <row r="1" spans="1:10" ht="39" customHeight="1" x14ac:dyDescent="0.2">
      <c r="A1" s="560"/>
      <c r="B1" s="560"/>
      <c r="C1" s="560"/>
      <c r="D1" s="560"/>
      <c r="E1" s="560"/>
      <c r="F1" s="560"/>
      <c r="G1" s="560"/>
      <c r="H1" s="560"/>
      <c r="I1" s="560"/>
      <c r="J1" s="560"/>
    </row>
    <row r="2" spans="1:10" ht="15.6" customHeight="1" x14ac:dyDescent="0.2"/>
    <row r="3" spans="1:10" ht="15.6" customHeight="1" x14ac:dyDescent="0.2"/>
    <row r="4" spans="1:10" ht="15.6" customHeight="1" x14ac:dyDescent="0.2"/>
    <row r="5" spans="1:10" ht="20.100000000000001" customHeight="1" x14ac:dyDescent="0.2">
      <c r="A5" s="561" t="s">
        <v>63</v>
      </c>
      <c r="B5" s="564" t="s">
        <v>64</v>
      </c>
      <c r="C5" s="564"/>
      <c r="D5" s="564"/>
      <c r="E5" s="565" t="s">
        <v>65</v>
      </c>
      <c r="F5" s="565"/>
      <c r="G5" s="565"/>
      <c r="H5" s="564" t="s">
        <v>66</v>
      </c>
      <c r="I5" s="564"/>
      <c r="J5" s="564"/>
    </row>
    <row r="6" spans="1:10" ht="20.100000000000001" customHeight="1" x14ac:dyDescent="0.2">
      <c r="A6" s="562"/>
      <c r="B6" s="335" t="s">
        <v>2</v>
      </c>
      <c r="C6" s="336" t="s">
        <v>4</v>
      </c>
      <c r="D6" s="336" t="s">
        <v>67</v>
      </c>
      <c r="E6" s="336" t="s">
        <v>2</v>
      </c>
      <c r="F6" s="336" t="s">
        <v>4</v>
      </c>
      <c r="G6" s="336" t="s">
        <v>67</v>
      </c>
      <c r="H6" s="336" t="s">
        <v>2</v>
      </c>
      <c r="I6" s="336" t="s">
        <v>4</v>
      </c>
      <c r="J6" s="337" t="s">
        <v>67</v>
      </c>
    </row>
    <row r="7" spans="1:10" ht="20.100000000000001" customHeight="1" x14ac:dyDescent="0.2">
      <c r="A7" s="563"/>
      <c r="B7" s="338" t="s">
        <v>68</v>
      </c>
      <c r="C7" s="339" t="s">
        <v>69</v>
      </c>
      <c r="D7" s="339" t="s">
        <v>70</v>
      </c>
      <c r="E7" s="339" t="s">
        <v>71</v>
      </c>
      <c r="F7" s="339" t="s">
        <v>72</v>
      </c>
      <c r="G7" s="339" t="s">
        <v>73</v>
      </c>
      <c r="H7" s="339" t="s">
        <v>74</v>
      </c>
      <c r="I7" s="340" t="s">
        <v>75</v>
      </c>
      <c r="J7" s="341" t="s">
        <v>76</v>
      </c>
    </row>
    <row r="8" spans="1:10" ht="15.6" customHeight="1" x14ac:dyDescent="0.2">
      <c r="A8" s="332" t="s">
        <v>77</v>
      </c>
      <c r="B8" s="333">
        <v>15.2</v>
      </c>
      <c r="C8" s="333">
        <v>13.4</v>
      </c>
      <c r="D8" s="333">
        <v>-11.8</v>
      </c>
      <c r="E8" s="334">
        <v>3570.1447368421054</v>
      </c>
      <c r="F8" s="334">
        <v>3941.5074626865667</v>
      </c>
      <c r="G8" s="333">
        <v>10.4</v>
      </c>
      <c r="H8" s="333">
        <v>54.3</v>
      </c>
      <c r="I8" s="333">
        <v>52.8</v>
      </c>
      <c r="J8" s="333">
        <v>-2.8</v>
      </c>
    </row>
    <row r="9" spans="1:10" ht="15.6" customHeight="1" x14ac:dyDescent="0.2">
      <c r="A9" s="325" t="s">
        <v>78</v>
      </c>
      <c r="B9" s="326">
        <v>0</v>
      </c>
      <c r="C9" s="326">
        <v>0</v>
      </c>
      <c r="D9" s="326">
        <v>0</v>
      </c>
      <c r="E9" s="327">
        <v>0</v>
      </c>
      <c r="F9" s="327">
        <v>0</v>
      </c>
      <c r="G9" s="328">
        <v>0</v>
      </c>
      <c r="H9" s="326">
        <v>0</v>
      </c>
      <c r="I9" s="326">
        <v>0</v>
      </c>
      <c r="J9" s="326">
        <v>0</v>
      </c>
    </row>
    <row r="10" spans="1:10" ht="15.6" customHeight="1" x14ac:dyDescent="0.2">
      <c r="A10" s="325" t="s">
        <v>79</v>
      </c>
      <c r="B10" s="326">
        <v>8.1</v>
      </c>
      <c r="C10" s="326">
        <v>8</v>
      </c>
      <c r="D10" s="326">
        <v>-1.2</v>
      </c>
      <c r="E10" s="327">
        <v>3700</v>
      </c>
      <c r="F10" s="327">
        <v>3900</v>
      </c>
      <c r="G10" s="328">
        <v>5.4</v>
      </c>
      <c r="H10" s="326">
        <v>30</v>
      </c>
      <c r="I10" s="326">
        <v>31.2</v>
      </c>
      <c r="J10" s="326">
        <v>4</v>
      </c>
    </row>
    <row r="11" spans="1:10" ht="15.6" hidden="1" customHeight="1" x14ac:dyDescent="0.2">
      <c r="A11" s="325" t="s">
        <v>80</v>
      </c>
      <c r="B11" s="326">
        <v>0</v>
      </c>
      <c r="C11" s="326">
        <v>0</v>
      </c>
      <c r="D11" s="326">
        <v>0</v>
      </c>
      <c r="E11" s="327">
        <v>0</v>
      </c>
      <c r="F11" s="327">
        <v>0</v>
      </c>
      <c r="G11" s="328">
        <v>0</v>
      </c>
      <c r="H11" s="326">
        <v>0</v>
      </c>
      <c r="I11" s="326">
        <v>0</v>
      </c>
      <c r="J11" s="326">
        <v>0</v>
      </c>
    </row>
    <row r="12" spans="1:10" ht="15.6" hidden="1" customHeight="1" x14ac:dyDescent="0.2">
      <c r="A12" s="325" t="s">
        <v>81</v>
      </c>
      <c r="B12" s="326">
        <v>0</v>
      </c>
      <c r="C12" s="326">
        <v>0</v>
      </c>
      <c r="D12" s="326">
        <v>0</v>
      </c>
      <c r="E12" s="327">
        <v>0</v>
      </c>
      <c r="F12" s="327">
        <v>0</v>
      </c>
      <c r="G12" s="328">
        <v>0</v>
      </c>
      <c r="H12" s="326">
        <v>0</v>
      </c>
      <c r="I12" s="326">
        <v>0</v>
      </c>
      <c r="J12" s="326">
        <v>0</v>
      </c>
    </row>
    <row r="13" spans="1:10" ht="15.6" hidden="1" customHeight="1" x14ac:dyDescent="0.2">
      <c r="A13" s="325" t="s">
        <v>82</v>
      </c>
      <c r="B13" s="326">
        <v>0</v>
      </c>
      <c r="C13" s="326">
        <v>0</v>
      </c>
      <c r="D13" s="326">
        <v>0</v>
      </c>
      <c r="E13" s="327">
        <v>0</v>
      </c>
      <c r="F13" s="327">
        <v>0</v>
      </c>
      <c r="G13" s="328">
        <v>0</v>
      </c>
      <c r="H13" s="326">
        <v>0</v>
      </c>
      <c r="I13" s="326">
        <v>0</v>
      </c>
      <c r="J13" s="326">
        <v>0</v>
      </c>
    </row>
    <row r="14" spans="1:10" ht="15.6" hidden="1" customHeight="1" x14ac:dyDescent="0.2">
      <c r="A14" s="325" t="s">
        <v>83</v>
      </c>
      <c r="B14" s="326">
        <v>0</v>
      </c>
      <c r="C14" s="326">
        <v>0</v>
      </c>
      <c r="D14" s="326">
        <v>0</v>
      </c>
      <c r="E14" s="327">
        <v>0</v>
      </c>
      <c r="F14" s="327">
        <v>0</v>
      </c>
      <c r="G14" s="328">
        <v>0</v>
      </c>
      <c r="H14" s="326">
        <v>0</v>
      </c>
      <c r="I14" s="326">
        <v>0</v>
      </c>
      <c r="J14" s="326">
        <v>0</v>
      </c>
    </row>
    <row r="15" spans="1:10" ht="15.6" customHeight="1" x14ac:dyDescent="0.2">
      <c r="A15" s="325" t="s">
        <v>84</v>
      </c>
      <c r="B15" s="326">
        <v>7.1</v>
      </c>
      <c r="C15" s="326">
        <v>5.4</v>
      </c>
      <c r="D15" s="326">
        <v>-23.9</v>
      </c>
      <c r="E15" s="327">
        <v>3422</v>
      </c>
      <c r="F15" s="327">
        <v>4003</v>
      </c>
      <c r="G15" s="328">
        <v>17</v>
      </c>
      <c r="H15" s="326">
        <v>24.3</v>
      </c>
      <c r="I15" s="326">
        <v>21.6</v>
      </c>
      <c r="J15" s="326">
        <v>-11.1</v>
      </c>
    </row>
    <row r="16" spans="1:10" ht="15.6" customHeight="1" x14ac:dyDescent="0.2">
      <c r="A16" s="332" t="s">
        <v>85</v>
      </c>
      <c r="B16" s="333">
        <v>307</v>
      </c>
      <c r="C16" s="333">
        <v>355.5</v>
      </c>
      <c r="D16" s="333">
        <v>15.8</v>
      </c>
      <c r="E16" s="334">
        <v>4669.7941368078182</v>
      </c>
      <c r="F16" s="334">
        <v>4378.3949367088608</v>
      </c>
      <c r="G16" s="333">
        <v>-6.2</v>
      </c>
      <c r="H16" s="333">
        <v>1433.6999999999998</v>
      </c>
      <c r="I16" s="333">
        <v>1556.6</v>
      </c>
      <c r="J16" s="333">
        <v>8.6</v>
      </c>
    </row>
    <row r="17" spans="1:10" ht="15.6" customHeight="1" x14ac:dyDescent="0.2">
      <c r="A17" s="325" t="s">
        <v>86</v>
      </c>
      <c r="B17" s="326">
        <v>25.6</v>
      </c>
      <c r="C17" s="326">
        <v>27.2</v>
      </c>
      <c r="D17" s="326">
        <v>6.3</v>
      </c>
      <c r="E17" s="327">
        <v>4344</v>
      </c>
      <c r="F17" s="327">
        <v>4349</v>
      </c>
      <c r="G17" s="328">
        <v>0.1</v>
      </c>
      <c r="H17" s="326">
        <v>111.2</v>
      </c>
      <c r="I17" s="326">
        <v>118.3</v>
      </c>
      <c r="J17" s="326">
        <v>6.4</v>
      </c>
    </row>
    <row r="18" spans="1:10" ht="15.6" customHeight="1" x14ac:dyDescent="0.2">
      <c r="A18" s="325" t="s">
        <v>87</v>
      </c>
      <c r="B18" s="326">
        <v>9.6</v>
      </c>
      <c r="C18" s="326">
        <v>15.6</v>
      </c>
      <c r="D18" s="326">
        <v>62.5</v>
      </c>
      <c r="E18" s="327">
        <v>4612</v>
      </c>
      <c r="F18" s="327">
        <v>4075</v>
      </c>
      <c r="G18" s="328">
        <v>-11.6</v>
      </c>
      <c r="H18" s="326">
        <v>44.3</v>
      </c>
      <c r="I18" s="326">
        <v>63.6</v>
      </c>
      <c r="J18" s="326">
        <v>43.6</v>
      </c>
    </row>
    <row r="19" spans="1:10" ht="15.6" customHeight="1" x14ac:dyDescent="0.2">
      <c r="A19" s="325" t="s">
        <v>88</v>
      </c>
      <c r="B19" s="326">
        <v>2.4</v>
      </c>
      <c r="C19" s="326">
        <v>2.9</v>
      </c>
      <c r="D19" s="326">
        <v>20.8</v>
      </c>
      <c r="E19" s="327">
        <v>2733</v>
      </c>
      <c r="F19" s="327">
        <v>1446</v>
      </c>
      <c r="G19" s="328">
        <v>-47.1</v>
      </c>
      <c r="H19" s="326">
        <v>6.6</v>
      </c>
      <c r="I19" s="326">
        <v>4.2</v>
      </c>
      <c r="J19" s="326">
        <v>-36.4</v>
      </c>
    </row>
    <row r="20" spans="1:10" ht="15.6" customHeight="1" x14ac:dyDescent="0.2">
      <c r="A20" s="325" t="s">
        <v>89</v>
      </c>
      <c r="B20" s="326">
        <v>0.3</v>
      </c>
      <c r="C20" s="326">
        <v>0.3</v>
      </c>
      <c r="D20" s="326">
        <v>0</v>
      </c>
      <c r="E20" s="327">
        <v>3813</v>
      </c>
      <c r="F20" s="327">
        <v>3813</v>
      </c>
      <c r="G20" s="328">
        <v>-6.1</v>
      </c>
      <c r="H20" s="326">
        <v>1.1000000000000001</v>
      </c>
      <c r="I20" s="326">
        <v>1.1000000000000001</v>
      </c>
      <c r="J20" s="326">
        <v>0</v>
      </c>
    </row>
    <row r="21" spans="1:10" ht="15.6" customHeight="1" x14ac:dyDescent="0.2">
      <c r="A21" s="325" t="s">
        <v>90</v>
      </c>
      <c r="B21" s="326">
        <v>1.5</v>
      </c>
      <c r="C21" s="326">
        <v>1.2</v>
      </c>
      <c r="D21" s="326">
        <v>-20</v>
      </c>
      <c r="E21" s="327">
        <v>1105</v>
      </c>
      <c r="F21" s="327">
        <v>1098</v>
      </c>
      <c r="G21" s="328">
        <v>-0.6</v>
      </c>
      <c r="H21" s="326">
        <v>1.7</v>
      </c>
      <c r="I21" s="326">
        <v>1.3</v>
      </c>
      <c r="J21" s="326">
        <v>-23.5</v>
      </c>
    </row>
    <row r="22" spans="1:10" ht="15.6" hidden="1" customHeight="1" x14ac:dyDescent="0.2">
      <c r="A22" s="325" t="s">
        <v>91</v>
      </c>
      <c r="B22" s="326">
        <v>0</v>
      </c>
      <c r="C22" s="326">
        <v>0</v>
      </c>
      <c r="D22" s="326">
        <v>0</v>
      </c>
      <c r="E22" s="327">
        <v>0</v>
      </c>
      <c r="F22" s="327">
        <v>0</v>
      </c>
      <c r="G22" s="328">
        <v>0</v>
      </c>
      <c r="H22" s="326">
        <v>0</v>
      </c>
      <c r="I22" s="326">
        <v>0</v>
      </c>
      <c r="J22" s="326">
        <v>0</v>
      </c>
    </row>
    <row r="23" spans="1:10" ht="15.6" customHeight="1" x14ac:dyDescent="0.2">
      <c r="A23" s="325" t="s">
        <v>92</v>
      </c>
      <c r="B23" s="326">
        <v>1</v>
      </c>
      <c r="C23" s="326">
        <v>0.6</v>
      </c>
      <c r="D23" s="326">
        <v>-40</v>
      </c>
      <c r="E23" s="327">
        <v>2168</v>
      </c>
      <c r="F23" s="327">
        <v>2626</v>
      </c>
      <c r="G23" s="328">
        <v>21.1</v>
      </c>
      <c r="H23" s="326">
        <v>2.2000000000000002</v>
      </c>
      <c r="I23" s="326">
        <v>1.6</v>
      </c>
      <c r="J23" s="326">
        <v>-27.3</v>
      </c>
    </row>
    <row r="24" spans="1:10" ht="15.6" hidden="1" customHeight="1" x14ac:dyDescent="0.2">
      <c r="A24" s="325" t="s">
        <v>93</v>
      </c>
      <c r="B24" s="326">
        <v>0</v>
      </c>
      <c r="C24" s="326">
        <v>0</v>
      </c>
      <c r="D24" s="326">
        <v>0</v>
      </c>
      <c r="E24" s="327">
        <v>0</v>
      </c>
      <c r="F24" s="327">
        <v>0</v>
      </c>
      <c r="G24" s="328">
        <v>0</v>
      </c>
      <c r="H24" s="326">
        <v>0</v>
      </c>
      <c r="I24" s="326">
        <v>0</v>
      </c>
      <c r="J24" s="326">
        <v>0</v>
      </c>
    </row>
    <row r="25" spans="1:10" ht="15.6" customHeight="1" x14ac:dyDescent="0.2">
      <c r="A25" s="325" t="s">
        <v>94</v>
      </c>
      <c r="B25" s="326">
        <v>266.60000000000002</v>
      </c>
      <c r="C25" s="326">
        <v>307.7</v>
      </c>
      <c r="D25" s="326">
        <v>15.4</v>
      </c>
      <c r="E25" s="327">
        <v>4751</v>
      </c>
      <c r="F25" s="327">
        <v>4441</v>
      </c>
      <c r="G25" s="328">
        <v>-6.5</v>
      </c>
      <c r="H25" s="326">
        <v>1266.5999999999999</v>
      </c>
      <c r="I25" s="326">
        <v>1366.5</v>
      </c>
      <c r="J25" s="326">
        <v>7.9</v>
      </c>
    </row>
    <row r="26" spans="1:10" ht="15.6" customHeight="1" x14ac:dyDescent="0.2">
      <c r="A26" s="332" t="s">
        <v>95</v>
      </c>
      <c r="B26" s="333">
        <v>1011.0999999999999</v>
      </c>
      <c r="C26" s="333">
        <v>1193.1999999999998</v>
      </c>
      <c r="D26" s="333">
        <v>18</v>
      </c>
      <c r="E26" s="334">
        <v>4124.7640193848283</v>
      </c>
      <c r="F26" s="334">
        <v>4254.4509721756622</v>
      </c>
      <c r="G26" s="333">
        <v>3.1</v>
      </c>
      <c r="H26" s="333">
        <v>4170.5</v>
      </c>
      <c r="I26" s="333">
        <v>5076.4000000000005</v>
      </c>
      <c r="J26" s="333">
        <v>21.7</v>
      </c>
    </row>
    <row r="27" spans="1:10" ht="15.6" customHeight="1" x14ac:dyDescent="0.2">
      <c r="A27" s="325" t="s">
        <v>96</v>
      </c>
      <c r="B27" s="326">
        <v>961.3</v>
      </c>
      <c r="C27" s="326">
        <v>1140.0999999999999</v>
      </c>
      <c r="D27" s="326">
        <v>18.600000000000001</v>
      </c>
      <c r="E27" s="327">
        <v>4103</v>
      </c>
      <c r="F27" s="327">
        <v>4247</v>
      </c>
      <c r="G27" s="328">
        <v>3.5</v>
      </c>
      <c r="H27" s="326">
        <v>3944.2</v>
      </c>
      <c r="I27" s="326">
        <v>4842</v>
      </c>
      <c r="J27" s="326">
        <v>22.8</v>
      </c>
    </row>
    <row r="28" spans="1:10" ht="15.6" customHeight="1" x14ac:dyDescent="0.2">
      <c r="A28" s="325" t="s">
        <v>97</v>
      </c>
      <c r="B28" s="326">
        <v>22.5</v>
      </c>
      <c r="C28" s="326">
        <v>25.5</v>
      </c>
      <c r="D28" s="326">
        <v>13.3</v>
      </c>
      <c r="E28" s="327">
        <v>4842</v>
      </c>
      <c r="F28" s="327">
        <v>4298</v>
      </c>
      <c r="G28" s="328">
        <v>-11.2</v>
      </c>
      <c r="H28" s="326">
        <v>108.9</v>
      </c>
      <c r="I28" s="326">
        <v>109.6</v>
      </c>
      <c r="J28" s="326">
        <v>0.6</v>
      </c>
    </row>
    <row r="29" spans="1:10" ht="15.6" customHeight="1" x14ac:dyDescent="0.2">
      <c r="A29" s="325" t="s">
        <v>98</v>
      </c>
      <c r="B29" s="326">
        <v>27.3</v>
      </c>
      <c r="C29" s="326">
        <v>27.6</v>
      </c>
      <c r="D29" s="326">
        <v>1.1000000000000001</v>
      </c>
      <c r="E29" s="327">
        <v>4300</v>
      </c>
      <c r="F29" s="327">
        <v>4522</v>
      </c>
      <c r="G29" s="328">
        <v>5.2</v>
      </c>
      <c r="H29" s="326">
        <v>117.4</v>
      </c>
      <c r="I29" s="326">
        <v>124.8</v>
      </c>
      <c r="J29" s="326">
        <v>6.3</v>
      </c>
    </row>
    <row r="30" spans="1:10" ht="15.6" hidden="1" customHeight="1" x14ac:dyDescent="0.2">
      <c r="A30" s="325" t="s">
        <v>99</v>
      </c>
      <c r="B30" s="326">
        <v>0</v>
      </c>
      <c r="C30" s="326">
        <v>0</v>
      </c>
      <c r="D30" s="326">
        <v>0</v>
      </c>
      <c r="E30" s="327">
        <v>0</v>
      </c>
      <c r="F30" s="327">
        <v>0</v>
      </c>
      <c r="G30" s="328">
        <v>0</v>
      </c>
      <c r="H30" s="326">
        <v>0</v>
      </c>
      <c r="I30" s="326">
        <v>0</v>
      </c>
      <c r="J30" s="326">
        <v>0</v>
      </c>
    </row>
    <row r="31" spans="1:10" ht="15.6" customHeight="1" x14ac:dyDescent="0.2">
      <c r="A31" s="332" t="s">
        <v>100</v>
      </c>
      <c r="B31" s="333">
        <v>36.5</v>
      </c>
      <c r="C31" s="333">
        <v>37.9</v>
      </c>
      <c r="D31" s="333">
        <v>3.8</v>
      </c>
      <c r="E31" s="334">
        <v>3756.093150684932</v>
      </c>
      <c r="F31" s="334">
        <v>4104.1741424802112</v>
      </c>
      <c r="G31" s="333">
        <v>9.3000000000000007</v>
      </c>
      <c r="H31" s="333">
        <v>137.1</v>
      </c>
      <c r="I31" s="333">
        <v>155.5</v>
      </c>
      <c r="J31" s="333">
        <v>13.4</v>
      </c>
    </row>
    <row r="32" spans="1:10" ht="15.6" customHeight="1" x14ac:dyDescent="0.2">
      <c r="A32" s="325" t="s">
        <v>101</v>
      </c>
      <c r="B32" s="326">
        <v>31.8</v>
      </c>
      <c r="C32" s="326">
        <v>29.4</v>
      </c>
      <c r="D32" s="326">
        <v>-7.5</v>
      </c>
      <c r="E32" s="327">
        <v>3723</v>
      </c>
      <c r="F32" s="327">
        <v>3903</v>
      </c>
      <c r="G32" s="328">
        <v>4.8</v>
      </c>
      <c r="H32" s="326">
        <v>118.4</v>
      </c>
      <c r="I32" s="326">
        <v>114.7</v>
      </c>
      <c r="J32" s="326">
        <v>-3.1</v>
      </c>
    </row>
    <row r="33" spans="1:10" ht="15.6" hidden="1" customHeight="1" x14ac:dyDescent="0.2">
      <c r="A33" s="325" t="s">
        <v>102</v>
      </c>
      <c r="B33" s="326">
        <v>0</v>
      </c>
      <c r="C33" s="326">
        <v>0</v>
      </c>
      <c r="D33" s="326">
        <v>0</v>
      </c>
      <c r="E33" s="327">
        <v>0</v>
      </c>
      <c r="F33" s="327">
        <v>0</v>
      </c>
      <c r="G33" s="328">
        <v>0</v>
      </c>
      <c r="H33" s="326">
        <v>0</v>
      </c>
      <c r="I33" s="326">
        <v>0</v>
      </c>
      <c r="J33" s="326">
        <v>0</v>
      </c>
    </row>
    <row r="34" spans="1:10" ht="15.6" hidden="1" customHeight="1" x14ac:dyDescent="0.2">
      <c r="A34" s="325" t="s">
        <v>103</v>
      </c>
      <c r="B34" s="326">
        <v>0</v>
      </c>
      <c r="C34" s="326">
        <v>0</v>
      </c>
      <c r="D34" s="326">
        <v>0</v>
      </c>
      <c r="E34" s="327">
        <v>0</v>
      </c>
      <c r="F34" s="327">
        <v>0</v>
      </c>
      <c r="G34" s="328">
        <v>0</v>
      </c>
      <c r="H34" s="326">
        <v>0</v>
      </c>
      <c r="I34" s="326">
        <v>0</v>
      </c>
      <c r="J34" s="326">
        <v>0</v>
      </c>
    </row>
    <row r="35" spans="1:10" ht="15.6" customHeight="1" x14ac:dyDescent="0.2">
      <c r="A35" s="325" t="s">
        <v>104</v>
      </c>
      <c r="B35" s="326">
        <v>4.7</v>
      </c>
      <c r="C35" s="326">
        <v>8.5</v>
      </c>
      <c r="D35" s="326">
        <v>80.900000000000006</v>
      </c>
      <c r="E35" s="327">
        <v>3980</v>
      </c>
      <c r="F35" s="327">
        <v>4800</v>
      </c>
      <c r="G35" s="328">
        <v>20.6</v>
      </c>
      <c r="H35" s="326">
        <v>18.7</v>
      </c>
      <c r="I35" s="326">
        <v>40.799999999999997</v>
      </c>
      <c r="J35" s="326">
        <v>118.2</v>
      </c>
    </row>
    <row r="36" spans="1:10" ht="15.6" customHeight="1" x14ac:dyDescent="0.2">
      <c r="A36" s="332" t="s">
        <v>105</v>
      </c>
      <c r="B36" s="333">
        <v>0.8</v>
      </c>
      <c r="C36" s="333">
        <v>1.2</v>
      </c>
      <c r="D36" s="333">
        <v>50</v>
      </c>
      <c r="E36" s="334">
        <v>3000</v>
      </c>
      <c r="F36" s="334">
        <v>3075</v>
      </c>
      <c r="G36" s="333">
        <v>2.5</v>
      </c>
      <c r="H36" s="333">
        <v>2.4</v>
      </c>
      <c r="I36" s="333">
        <v>3.7</v>
      </c>
      <c r="J36" s="333">
        <v>54.2</v>
      </c>
    </row>
    <row r="37" spans="1:10" ht="15.6" customHeight="1" x14ac:dyDescent="0.2">
      <c r="A37" s="325" t="s">
        <v>106</v>
      </c>
      <c r="B37" s="326">
        <v>0.8</v>
      </c>
      <c r="C37" s="326">
        <v>1.2</v>
      </c>
      <c r="D37" s="326">
        <v>50</v>
      </c>
      <c r="E37" s="327">
        <v>3000</v>
      </c>
      <c r="F37" s="327">
        <v>3075</v>
      </c>
      <c r="G37" s="328">
        <v>2.5</v>
      </c>
      <c r="H37" s="326">
        <v>2.4</v>
      </c>
      <c r="I37" s="326">
        <v>3.7</v>
      </c>
      <c r="J37" s="326">
        <v>54.2</v>
      </c>
    </row>
    <row r="38" spans="1:10" ht="15.6" hidden="1" customHeight="1" x14ac:dyDescent="0.2">
      <c r="A38" s="325" t="s">
        <v>107</v>
      </c>
      <c r="B38" s="326">
        <v>0</v>
      </c>
      <c r="C38" s="326">
        <v>0</v>
      </c>
      <c r="D38" s="326">
        <v>0</v>
      </c>
      <c r="E38" s="327">
        <v>0</v>
      </c>
      <c r="F38" s="327">
        <v>0</v>
      </c>
      <c r="G38" s="328">
        <v>0</v>
      </c>
      <c r="H38" s="326">
        <v>0</v>
      </c>
      <c r="I38" s="326">
        <v>0</v>
      </c>
      <c r="J38" s="326">
        <v>0</v>
      </c>
    </row>
    <row r="39" spans="1:10" ht="15.6" hidden="1" customHeight="1" x14ac:dyDescent="0.2">
      <c r="A39" s="325" t="s">
        <v>108</v>
      </c>
      <c r="B39" s="326">
        <v>0</v>
      </c>
      <c r="C39" s="326">
        <v>0</v>
      </c>
      <c r="D39" s="326">
        <v>0</v>
      </c>
      <c r="E39" s="327">
        <v>0</v>
      </c>
      <c r="F39" s="327">
        <v>0</v>
      </c>
      <c r="G39" s="328">
        <v>0</v>
      </c>
      <c r="H39" s="326">
        <v>0</v>
      </c>
      <c r="I39" s="326">
        <v>0</v>
      </c>
      <c r="J39" s="326">
        <v>0</v>
      </c>
    </row>
    <row r="40" spans="1:10" ht="15.6" customHeight="1" x14ac:dyDescent="0.2">
      <c r="A40" s="332" t="s">
        <v>109</v>
      </c>
      <c r="B40" s="333">
        <v>322.2</v>
      </c>
      <c r="C40" s="333">
        <v>368.9</v>
      </c>
      <c r="D40" s="333">
        <v>14.5</v>
      </c>
      <c r="E40" s="334">
        <v>4617.9174425822475</v>
      </c>
      <c r="F40" s="334">
        <v>4362.5253456221199</v>
      </c>
      <c r="G40" s="333">
        <v>-5.5</v>
      </c>
      <c r="H40" s="333">
        <v>1487.9999999999998</v>
      </c>
      <c r="I40" s="333">
        <v>1609.3999999999999</v>
      </c>
      <c r="J40" s="333">
        <v>8.1999999999999993</v>
      </c>
    </row>
    <row r="41" spans="1:10" ht="15.6" customHeight="1" x14ac:dyDescent="0.2">
      <c r="A41" s="332" t="s">
        <v>110</v>
      </c>
      <c r="B41" s="333">
        <v>1048.3999999999999</v>
      </c>
      <c r="C41" s="333">
        <v>1232.3</v>
      </c>
      <c r="D41" s="333">
        <v>17.5</v>
      </c>
      <c r="E41" s="334">
        <v>4111.0704883632206</v>
      </c>
      <c r="F41" s="334">
        <v>4248.680597257161</v>
      </c>
      <c r="G41" s="333">
        <v>3.3</v>
      </c>
      <c r="H41" s="333">
        <v>4310</v>
      </c>
      <c r="I41" s="333">
        <v>5235.6000000000004</v>
      </c>
      <c r="J41" s="333">
        <v>21.5</v>
      </c>
    </row>
    <row r="42" spans="1:10" ht="15.6" customHeight="1" x14ac:dyDescent="0.2">
      <c r="A42" s="329" t="s">
        <v>56</v>
      </c>
      <c r="B42" s="330">
        <v>1370.6</v>
      </c>
      <c r="C42" s="330">
        <v>1601.1999999999998</v>
      </c>
      <c r="D42" s="330">
        <v>16.8</v>
      </c>
      <c r="E42" s="331">
        <v>4230.2198307310673</v>
      </c>
      <c r="F42" s="331">
        <v>4274.9092555583311</v>
      </c>
      <c r="G42" s="330">
        <v>1.1000000000000001</v>
      </c>
      <c r="H42" s="330">
        <v>5798</v>
      </c>
      <c r="I42" s="330">
        <v>6845</v>
      </c>
      <c r="J42" s="330">
        <v>18.100000000000001</v>
      </c>
    </row>
    <row r="43" spans="1:10" ht="15.6" customHeight="1" x14ac:dyDescent="0.2">
      <c r="A43" s="15" t="s">
        <v>6</v>
      </c>
      <c r="B43" s="20"/>
      <c r="C43" s="20"/>
      <c r="D43" s="20"/>
      <c r="E43" s="20"/>
      <c r="F43" s="20"/>
      <c r="G43" s="20"/>
      <c r="H43" s="20"/>
      <c r="I43" s="20"/>
      <c r="J43" s="20"/>
    </row>
    <row r="44" spans="1:10" ht="15.6" customHeight="1" x14ac:dyDescent="0.2">
      <c r="A44" s="15" t="s">
        <v>170</v>
      </c>
      <c r="B44" s="20"/>
      <c r="C44" s="20"/>
      <c r="D44" s="20"/>
      <c r="E44" s="20"/>
      <c r="F44" s="20"/>
      <c r="G44" s="20"/>
      <c r="H44" s="20"/>
      <c r="I44" s="20"/>
      <c r="J44" s="20"/>
    </row>
    <row r="45" spans="1:10" ht="20.100000000000001" customHeight="1" x14ac:dyDescent="0.2">
      <c r="A45" s="20"/>
      <c r="B45" s="20"/>
      <c r="C45" s="20"/>
      <c r="D45" s="20"/>
      <c r="E45" s="20"/>
      <c r="F45" s="20"/>
      <c r="G45" s="20"/>
      <c r="H45" s="20"/>
      <c r="I45" s="20"/>
      <c r="J45" s="20"/>
    </row>
    <row r="46" spans="1:10" ht="20.100000000000001" customHeight="1" x14ac:dyDescent="0.2">
      <c r="A46" s="20"/>
      <c r="B46" s="20"/>
      <c r="C46" s="20"/>
      <c r="D46" s="20"/>
      <c r="E46" s="20"/>
      <c r="F46" s="20"/>
      <c r="G46" s="20"/>
      <c r="H46" s="20"/>
      <c r="I46" s="20"/>
      <c r="J46" s="20"/>
    </row>
    <row r="47" spans="1:10" ht="20.100000000000001" customHeight="1" x14ac:dyDescent="0.2">
      <c r="A47" s="20"/>
      <c r="B47" s="20"/>
      <c r="C47" s="20"/>
      <c r="D47" s="20"/>
      <c r="E47" s="20"/>
      <c r="F47" s="20"/>
      <c r="G47" s="20"/>
      <c r="H47" s="20"/>
      <c r="I47" s="20"/>
      <c r="J47" s="20"/>
    </row>
    <row r="48" spans="1:10" ht="20.100000000000001" customHeight="1" x14ac:dyDescent="0.2">
      <c r="A48" s="20"/>
      <c r="B48" s="20"/>
      <c r="C48" s="20"/>
      <c r="D48" s="20"/>
      <c r="E48" s="20"/>
      <c r="F48" s="20"/>
      <c r="G48" s="20"/>
      <c r="H48" s="20"/>
      <c r="I48" s="20"/>
      <c r="J48" s="20"/>
    </row>
    <row r="49" spans="1:10" ht="20.100000000000001" customHeight="1" x14ac:dyDescent="0.2">
      <c r="A49" s="20"/>
      <c r="B49" s="20"/>
      <c r="C49" s="20"/>
      <c r="D49" s="20"/>
      <c r="E49" s="20"/>
      <c r="F49" s="20"/>
      <c r="G49" s="20"/>
      <c r="H49" s="20"/>
      <c r="I49" s="20"/>
      <c r="J49" s="20"/>
    </row>
    <row r="50" spans="1:10" ht="20.100000000000001" customHeight="1" x14ac:dyDescent="0.2">
      <c r="A50" s="20"/>
      <c r="B50" s="20"/>
      <c r="C50" s="20"/>
      <c r="D50" s="20"/>
      <c r="E50" s="20"/>
      <c r="F50" s="20"/>
      <c r="G50" s="20"/>
      <c r="H50" s="20"/>
      <c r="I50" s="20"/>
      <c r="J50" s="20"/>
    </row>
    <row r="51" spans="1:10" ht="20.100000000000001" customHeight="1" x14ac:dyDescent="0.2">
      <c r="A51" s="20"/>
      <c r="B51" s="20"/>
      <c r="C51" s="20"/>
      <c r="D51" s="20"/>
      <c r="E51" s="20"/>
      <c r="F51" s="20"/>
      <c r="G51" s="20"/>
      <c r="H51" s="20"/>
      <c r="I51" s="20"/>
      <c r="J51" s="20"/>
    </row>
    <row r="52" spans="1:10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</row>
    <row r="53" spans="1:10" ht="20.100000000000001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</row>
  </sheetData>
  <mergeCells count="5">
    <mergeCell ref="A1:J1"/>
    <mergeCell ref="A5:A7"/>
    <mergeCell ref="B5:D5"/>
    <mergeCell ref="E5:G5"/>
    <mergeCell ref="H5:J5"/>
  </mergeCells>
  <printOptions gridLines="1" gridLinesSet="0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X58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27.140625" style="1" customWidth="1"/>
    <col min="2" max="3" width="11.28515625" style="1" customWidth="1"/>
    <col min="4" max="4" width="7.85546875" style="1" customWidth="1"/>
    <col min="5" max="6" width="11.28515625" style="1" customWidth="1"/>
    <col min="7" max="7" width="7.7109375" style="1" customWidth="1"/>
    <col min="8" max="9" width="11.28515625" style="1" customWidth="1"/>
    <col min="10" max="10" width="7.85546875" style="1" customWidth="1"/>
    <col min="11" max="206" width="11.42578125" style="1" customWidth="1"/>
  </cols>
  <sheetData>
    <row r="1" spans="1:11" ht="33.75" customHeight="1" x14ac:dyDescent="0.2">
      <c r="A1" s="566"/>
      <c r="B1" s="566"/>
      <c r="C1" s="566"/>
      <c r="D1" s="566"/>
      <c r="E1" s="566"/>
      <c r="F1" s="566"/>
      <c r="G1" s="566"/>
      <c r="H1" s="566"/>
      <c r="I1" s="566"/>
      <c r="J1" s="566"/>
      <c r="K1" s="20"/>
    </row>
    <row r="2" spans="1:11" ht="15.6" customHeight="1" x14ac:dyDescent="0.2">
      <c r="A2" s="566"/>
      <c r="B2" s="566"/>
      <c r="C2" s="566"/>
      <c r="D2" s="566"/>
      <c r="E2" s="566"/>
      <c r="F2" s="566"/>
      <c r="G2" s="566"/>
      <c r="H2" s="566"/>
      <c r="I2" s="566"/>
      <c r="J2" s="566"/>
      <c r="K2" s="20"/>
    </row>
    <row r="3" spans="1:11" ht="15.6" customHeight="1" x14ac:dyDescent="0.2">
      <c r="A3" s="566"/>
      <c r="B3" s="566"/>
      <c r="C3" s="566"/>
      <c r="D3" s="566"/>
      <c r="E3" s="566"/>
      <c r="F3" s="566"/>
      <c r="G3" s="566"/>
      <c r="H3" s="566"/>
      <c r="I3" s="566"/>
      <c r="J3" s="566"/>
      <c r="K3" s="20"/>
    </row>
    <row r="4" spans="1:11" ht="15.6" customHeight="1" x14ac:dyDescent="0.2">
      <c r="A4" s="566"/>
      <c r="B4" s="566"/>
      <c r="C4" s="566"/>
      <c r="D4" s="566"/>
      <c r="E4" s="566"/>
      <c r="F4" s="566"/>
      <c r="G4" s="566"/>
      <c r="H4" s="566"/>
      <c r="I4" s="566"/>
      <c r="J4" s="566"/>
      <c r="K4" s="20"/>
    </row>
    <row r="5" spans="1:11" ht="20.100000000000001" customHeight="1" x14ac:dyDescent="0.2">
      <c r="A5" s="561" t="s">
        <v>63</v>
      </c>
      <c r="B5" s="564" t="s">
        <v>64</v>
      </c>
      <c r="C5" s="564"/>
      <c r="D5" s="564"/>
      <c r="E5" s="565" t="s">
        <v>65</v>
      </c>
      <c r="F5" s="565"/>
      <c r="G5" s="565"/>
      <c r="H5" s="564" t="s">
        <v>66</v>
      </c>
      <c r="I5" s="564"/>
      <c r="J5" s="564"/>
      <c r="K5" s="20"/>
    </row>
    <row r="6" spans="1:11" ht="20.100000000000001" customHeight="1" x14ac:dyDescent="0.2">
      <c r="A6" s="562"/>
      <c r="B6" s="335" t="s">
        <v>2</v>
      </c>
      <c r="C6" s="336" t="s">
        <v>4</v>
      </c>
      <c r="D6" s="336" t="s">
        <v>67</v>
      </c>
      <c r="E6" s="336" t="s">
        <v>2</v>
      </c>
      <c r="F6" s="336" t="s">
        <v>4</v>
      </c>
      <c r="G6" s="336" t="s">
        <v>67</v>
      </c>
      <c r="H6" s="336" t="s">
        <v>2</v>
      </c>
      <c r="I6" s="336" t="s">
        <v>4</v>
      </c>
      <c r="J6" s="337" t="s">
        <v>67</v>
      </c>
      <c r="K6" s="20"/>
    </row>
    <row r="7" spans="1:11" ht="20.100000000000001" customHeight="1" x14ac:dyDescent="0.2">
      <c r="A7" s="563"/>
      <c r="B7" s="338" t="s">
        <v>68</v>
      </c>
      <c r="C7" s="339" t="s">
        <v>69</v>
      </c>
      <c r="D7" s="340" t="s">
        <v>70</v>
      </c>
      <c r="E7" s="340" t="s">
        <v>71</v>
      </c>
      <c r="F7" s="340" t="s">
        <v>72</v>
      </c>
      <c r="G7" s="341" t="s">
        <v>73</v>
      </c>
      <c r="H7" s="339" t="s">
        <v>74</v>
      </c>
      <c r="I7" s="339" t="s">
        <v>75</v>
      </c>
      <c r="J7" s="339" t="s">
        <v>76</v>
      </c>
      <c r="K7" s="342"/>
    </row>
    <row r="8" spans="1:11" ht="15.6" customHeight="1" x14ac:dyDescent="0.2">
      <c r="A8" s="332" t="s">
        <v>77</v>
      </c>
      <c r="B8" s="333">
        <v>15.2</v>
      </c>
      <c r="C8" s="333">
        <v>13.4</v>
      </c>
      <c r="D8" s="333">
        <v>-11.8</v>
      </c>
      <c r="E8" s="334">
        <v>1388.6236842105266</v>
      </c>
      <c r="F8" s="334">
        <v>1530.0358208955224</v>
      </c>
      <c r="G8" s="333">
        <v>10.199999999999999</v>
      </c>
      <c r="H8" s="333">
        <v>21.1</v>
      </c>
      <c r="I8" s="333">
        <v>20.5</v>
      </c>
      <c r="J8" s="333">
        <v>-2.8</v>
      </c>
      <c r="K8" s="20"/>
    </row>
    <row r="9" spans="1:11" ht="15.6" customHeight="1" x14ac:dyDescent="0.2">
      <c r="A9" s="325" t="s">
        <v>78</v>
      </c>
      <c r="B9" s="326">
        <v>0</v>
      </c>
      <c r="C9" s="326">
        <v>0</v>
      </c>
      <c r="D9" s="326">
        <v>0</v>
      </c>
      <c r="E9" s="327">
        <v>0</v>
      </c>
      <c r="F9" s="327">
        <v>0</v>
      </c>
      <c r="G9" s="328">
        <v>0</v>
      </c>
      <c r="H9" s="326">
        <v>0</v>
      </c>
      <c r="I9" s="326">
        <v>0</v>
      </c>
      <c r="J9" s="326">
        <v>0</v>
      </c>
      <c r="K9" s="20"/>
    </row>
    <row r="10" spans="1:11" ht="15.6" customHeight="1" x14ac:dyDescent="0.2">
      <c r="A10" s="325" t="s">
        <v>79</v>
      </c>
      <c r="B10" s="326">
        <v>8.1</v>
      </c>
      <c r="C10" s="326">
        <v>8</v>
      </c>
      <c r="D10" s="326">
        <v>-1.2</v>
      </c>
      <c r="E10" s="327">
        <v>1406</v>
      </c>
      <c r="F10" s="327">
        <v>1482</v>
      </c>
      <c r="G10" s="328">
        <v>5.4</v>
      </c>
      <c r="H10" s="326">
        <v>11.4</v>
      </c>
      <c r="I10" s="326">
        <v>11.9</v>
      </c>
      <c r="J10" s="326">
        <v>4.4000000000000004</v>
      </c>
      <c r="K10" s="20"/>
    </row>
    <row r="11" spans="1:11" ht="15.6" hidden="1" customHeight="1" x14ac:dyDescent="0.2">
      <c r="A11" s="325" t="s">
        <v>80</v>
      </c>
      <c r="B11" s="326">
        <v>0</v>
      </c>
      <c r="C11" s="326">
        <v>0</v>
      </c>
      <c r="D11" s="326">
        <v>0</v>
      </c>
      <c r="E11" s="327">
        <v>0</v>
      </c>
      <c r="F11" s="327">
        <v>0</v>
      </c>
      <c r="G11" s="328">
        <v>0</v>
      </c>
      <c r="H11" s="326">
        <v>0</v>
      </c>
      <c r="I11" s="326">
        <v>0</v>
      </c>
      <c r="J11" s="326">
        <v>0</v>
      </c>
      <c r="K11" s="20"/>
    </row>
    <row r="12" spans="1:11" ht="15.6" hidden="1" customHeight="1" x14ac:dyDescent="0.2">
      <c r="A12" s="325" t="s">
        <v>81</v>
      </c>
      <c r="B12" s="326">
        <v>0</v>
      </c>
      <c r="C12" s="326">
        <v>0</v>
      </c>
      <c r="D12" s="326">
        <v>0</v>
      </c>
      <c r="E12" s="327">
        <v>0</v>
      </c>
      <c r="F12" s="327">
        <v>0</v>
      </c>
      <c r="G12" s="328">
        <v>0</v>
      </c>
      <c r="H12" s="326">
        <v>0</v>
      </c>
      <c r="I12" s="326">
        <v>0</v>
      </c>
      <c r="J12" s="326">
        <v>0</v>
      </c>
      <c r="K12" s="20"/>
    </row>
    <row r="13" spans="1:11" ht="15.6" hidden="1" customHeight="1" x14ac:dyDescent="0.2">
      <c r="A13" s="325" t="s">
        <v>82</v>
      </c>
      <c r="B13" s="326">
        <v>0</v>
      </c>
      <c r="C13" s="326">
        <v>0</v>
      </c>
      <c r="D13" s="326">
        <v>0</v>
      </c>
      <c r="E13" s="327">
        <v>0</v>
      </c>
      <c r="F13" s="327">
        <v>0</v>
      </c>
      <c r="G13" s="328">
        <v>0</v>
      </c>
      <c r="H13" s="326">
        <v>0</v>
      </c>
      <c r="I13" s="326">
        <v>0</v>
      </c>
      <c r="J13" s="326">
        <v>0</v>
      </c>
      <c r="K13" s="20"/>
    </row>
    <row r="14" spans="1:11" ht="15.6" hidden="1" customHeight="1" x14ac:dyDescent="0.2">
      <c r="A14" s="325" t="s">
        <v>83</v>
      </c>
      <c r="B14" s="326">
        <v>0</v>
      </c>
      <c r="C14" s="326">
        <v>0</v>
      </c>
      <c r="D14" s="326">
        <v>0</v>
      </c>
      <c r="E14" s="327">
        <v>0</v>
      </c>
      <c r="F14" s="327">
        <v>0</v>
      </c>
      <c r="G14" s="328">
        <v>0</v>
      </c>
      <c r="H14" s="326">
        <v>0</v>
      </c>
      <c r="I14" s="326">
        <v>0</v>
      </c>
      <c r="J14" s="326">
        <v>0</v>
      </c>
      <c r="K14" s="20"/>
    </row>
    <row r="15" spans="1:11" ht="15.6" customHeight="1" x14ac:dyDescent="0.2">
      <c r="A15" s="325" t="s">
        <v>84</v>
      </c>
      <c r="B15" s="326">
        <v>7.1</v>
      </c>
      <c r="C15" s="326">
        <v>5.4</v>
      </c>
      <c r="D15" s="326">
        <v>-23.9</v>
      </c>
      <c r="E15" s="327">
        <v>1368.8</v>
      </c>
      <c r="F15" s="327">
        <v>1601.1999999999998</v>
      </c>
      <c r="G15" s="328">
        <v>17</v>
      </c>
      <c r="H15" s="326">
        <v>9.6999999999999993</v>
      </c>
      <c r="I15" s="326">
        <v>8.6</v>
      </c>
      <c r="J15" s="326">
        <v>-11.3</v>
      </c>
      <c r="K15" s="20"/>
    </row>
    <row r="16" spans="1:11" ht="15.6" customHeight="1" x14ac:dyDescent="0.2">
      <c r="A16" s="332" t="s">
        <v>85</v>
      </c>
      <c r="B16" s="333">
        <v>307</v>
      </c>
      <c r="C16" s="333">
        <v>355.5</v>
      </c>
      <c r="D16" s="333">
        <v>15.8</v>
      </c>
      <c r="E16" s="334">
        <v>1870.5323713355049</v>
      </c>
      <c r="F16" s="334">
        <v>1755.7024472573839</v>
      </c>
      <c r="G16" s="333">
        <v>-6.1</v>
      </c>
      <c r="H16" s="333">
        <v>574.20000000000005</v>
      </c>
      <c r="I16" s="333">
        <v>624.20000000000005</v>
      </c>
      <c r="J16" s="333">
        <v>8.6999999999999993</v>
      </c>
      <c r="K16" s="20"/>
    </row>
    <row r="17" spans="1:11" ht="15.6" customHeight="1" x14ac:dyDescent="0.2">
      <c r="A17" s="325" t="s">
        <v>86</v>
      </c>
      <c r="B17" s="326">
        <v>25.6</v>
      </c>
      <c r="C17" s="326">
        <v>27.2</v>
      </c>
      <c r="D17" s="326">
        <v>6.3</v>
      </c>
      <c r="E17" s="327">
        <v>1737.6</v>
      </c>
      <c r="F17" s="327">
        <v>1739.6000000000001</v>
      </c>
      <c r="G17" s="328">
        <v>0.1</v>
      </c>
      <c r="H17" s="326">
        <v>44.5</v>
      </c>
      <c r="I17" s="326">
        <v>47.3</v>
      </c>
      <c r="J17" s="326">
        <v>6.3</v>
      </c>
      <c r="K17" s="20"/>
    </row>
    <row r="18" spans="1:11" ht="15.6" customHeight="1" x14ac:dyDescent="0.2">
      <c r="A18" s="325" t="s">
        <v>87</v>
      </c>
      <c r="B18" s="326">
        <v>9.6</v>
      </c>
      <c r="C18" s="326">
        <v>15.6</v>
      </c>
      <c r="D18" s="326">
        <v>62.5</v>
      </c>
      <c r="E18" s="327">
        <v>1983.16</v>
      </c>
      <c r="F18" s="327">
        <v>1752.25</v>
      </c>
      <c r="G18" s="328">
        <v>-11.6</v>
      </c>
      <c r="H18" s="326">
        <v>19</v>
      </c>
      <c r="I18" s="326">
        <v>27.3</v>
      </c>
      <c r="J18" s="326">
        <v>43.7</v>
      </c>
      <c r="K18" s="20"/>
    </row>
    <row r="19" spans="1:11" ht="15.6" customHeight="1" x14ac:dyDescent="0.2">
      <c r="A19" s="325" t="s">
        <v>88</v>
      </c>
      <c r="B19" s="326">
        <v>2.4</v>
      </c>
      <c r="C19" s="326">
        <v>2.9</v>
      </c>
      <c r="D19" s="326">
        <v>20.8</v>
      </c>
      <c r="E19" s="327">
        <v>956.55</v>
      </c>
      <c r="F19" s="327">
        <v>506.1</v>
      </c>
      <c r="G19" s="328">
        <v>-47.1</v>
      </c>
      <c r="H19" s="326">
        <v>2.2999999999999998</v>
      </c>
      <c r="I19" s="326">
        <v>1.5</v>
      </c>
      <c r="J19" s="326">
        <v>-34.799999999999997</v>
      </c>
      <c r="K19" s="20"/>
    </row>
    <row r="20" spans="1:11" ht="15.6" customHeight="1" x14ac:dyDescent="0.2">
      <c r="A20" s="325" t="s">
        <v>89</v>
      </c>
      <c r="B20" s="326">
        <v>0.3</v>
      </c>
      <c r="C20" s="326">
        <v>0.3</v>
      </c>
      <c r="D20" s="326">
        <v>0</v>
      </c>
      <c r="E20" s="327">
        <v>1448.9399999999998</v>
      </c>
      <c r="F20" s="327">
        <v>1360.7800000000002</v>
      </c>
      <c r="G20" s="328">
        <v>-6.1</v>
      </c>
      <c r="H20" s="326">
        <v>0.4</v>
      </c>
      <c r="I20" s="326">
        <v>0.4</v>
      </c>
      <c r="J20" s="326">
        <v>0</v>
      </c>
      <c r="K20" s="20"/>
    </row>
    <row r="21" spans="1:11" ht="15.6" customHeight="1" x14ac:dyDescent="0.2">
      <c r="A21" s="325" t="s">
        <v>90</v>
      </c>
      <c r="B21" s="326">
        <v>1.5</v>
      </c>
      <c r="C21" s="326">
        <v>1.2</v>
      </c>
      <c r="D21" s="326">
        <v>-20</v>
      </c>
      <c r="E21" s="327">
        <v>397.8</v>
      </c>
      <c r="F21" s="327">
        <v>395.28000000000003</v>
      </c>
      <c r="G21" s="328">
        <v>-0.6</v>
      </c>
      <c r="H21" s="326">
        <v>0.6</v>
      </c>
      <c r="I21" s="326">
        <v>0.5</v>
      </c>
      <c r="J21" s="326">
        <v>-16.7</v>
      </c>
      <c r="K21" s="20"/>
    </row>
    <row r="22" spans="1:11" ht="15.6" hidden="1" customHeight="1" x14ac:dyDescent="0.2">
      <c r="A22" s="325" t="s">
        <v>91</v>
      </c>
      <c r="B22" s="326">
        <v>0</v>
      </c>
      <c r="C22" s="326">
        <v>0</v>
      </c>
      <c r="D22" s="326">
        <v>0</v>
      </c>
      <c r="E22" s="327">
        <v>0</v>
      </c>
      <c r="F22" s="327">
        <v>0</v>
      </c>
      <c r="G22" s="328">
        <v>0</v>
      </c>
      <c r="H22" s="326">
        <v>0</v>
      </c>
      <c r="I22" s="326">
        <v>0</v>
      </c>
      <c r="J22" s="326">
        <v>0</v>
      </c>
      <c r="K22" s="20"/>
    </row>
    <row r="23" spans="1:11" ht="15.6" customHeight="1" x14ac:dyDescent="0.2">
      <c r="A23" s="325" t="s">
        <v>92</v>
      </c>
      <c r="B23" s="326">
        <v>1</v>
      </c>
      <c r="C23" s="326">
        <v>0.6</v>
      </c>
      <c r="D23" s="326">
        <v>-40</v>
      </c>
      <c r="E23" s="327">
        <v>759</v>
      </c>
      <c r="F23" s="327">
        <v>919</v>
      </c>
      <c r="G23" s="328">
        <v>21.1</v>
      </c>
      <c r="H23" s="326">
        <v>0.8</v>
      </c>
      <c r="I23" s="326">
        <v>0.6</v>
      </c>
      <c r="J23" s="326">
        <v>-25</v>
      </c>
      <c r="K23" s="20"/>
    </row>
    <row r="24" spans="1:11" ht="15.6" hidden="1" customHeight="1" x14ac:dyDescent="0.2">
      <c r="A24" s="325" t="s">
        <v>93</v>
      </c>
      <c r="B24" s="326">
        <v>0</v>
      </c>
      <c r="C24" s="326">
        <v>0</v>
      </c>
      <c r="D24" s="326">
        <v>0</v>
      </c>
      <c r="E24" s="327">
        <v>0</v>
      </c>
      <c r="F24" s="327">
        <v>0</v>
      </c>
      <c r="G24" s="328">
        <v>0</v>
      </c>
      <c r="H24" s="326">
        <v>0</v>
      </c>
      <c r="I24" s="326">
        <v>0</v>
      </c>
      <c r="J24" s="326">
        <v>0</v>
      </c>
      <c r="K24" s="20"/>
    </row>
    <row r="25" spans="1:11" ht="15.6" customHeight="1" x14ac:dyDescent="0.2">
      <c r="A25" s="325" t="s">
        <v>94</v>
      </c>
      <c r="B25" s="326">
        <v>266.60000000000002</v>
      </c>
      <c r="C25" s="326">
        <v>307.7</v>
      </c>
      <c r="D25" s="326">
        <v>15.4</v>
      </c>
      <c r="E25" s="327">
        <v>1900</v>
      </c>
      <c r="F25" s="327">
        <v>1776</v>
      </c>
      <c r="G25" s="328">
        <v>-6.5</v>
      </c>
      <c r="H25" s="326">
        <v>506.6</v>
      </c>
      <c r="I25" s="326">
        <v>546.6</v>
      </c>
      <c r="J25" s="326">
        <v>7.9</v>
      </c>
      <c r="K25" s="20"/>
    </row>
    <row r="26" spans="1:11" ht="15.6" customHeight="1" x14ac:dyDescent="0.2">
      <c r="A26" s="332" t="s">
        <v>95</v>
      </c>
      <c r="B26" s="333">
        <v>1011.0999999999999</v>
      </c>
      <c r="C26" s="333">
        <v>1193.1999999999998</v>
      </c>
      <c r="D26" s="333">
        <v>18</v>
      </c>
      <c r="E26" s="334">
        <v>1689.2956275343686</v>
      </c>
      <c r="F26" s="334">
        <v>1742.6513189741872</v>
      </c>
      <c r="G26" s="333">
        <v>3.2</v>
      </c>
      <c r="H26" s="333">
        <v>1708.1</v>
      </c>
      <c r="I26" s="333">
        <v>2079.3000000000002</v>
      </c>
      <c r="J26" s="333">
        <v>21.7</v>
      </c>
      <c r="K26" s="20"/>
    </row>
    <row r="27" spans="1:11" ht="15.6" customHeight="1" x14ac:dyDescent="0.2">
      <c r="A27" s="325" t="s">
        <v>96</v>
      </c>
      <c r="B27" s="326">
        <v>961.3</v>
      </c>
      <c r="C27" s="326">
        <v>1140.0999999999999</v>
      </c>
      <c r="D27" s="326">
        <v>18.600000000000001</v>
      </c>
      <c r="E27" s="327">
        <v>1682.23</v>
      </c>
      <c r="F27" s="327">
        <v>1741.2699999999998</v>
      </c>
      <c r="G27" s="328">
        <v>3.5</v>
      </c>
      <c r="H27" s="326">
        <v>1617.1</v>
      </c>
      <c r="I27" s="326">
        <v>1985.2</v>
      </c>
      <c r="J27" s="326">
        <v>22.8</v>
      </c>
      <c r="K27" s="20"/>
    </row>
    <row r="28" spans="1:11" ht="15.6" customHeight="1" x14ac:dyDescent="0.2">
      <c r="A28" s="325" t="s">
        <v>97</v>
      </c>
      <c r="B28" s="326">
        <v>22.5</v>
      </c>
      <c r="C28" s="326">
        <v>25.5</v>
      </c>
      <c r="D28" s="326">
        <v>13.3</v>
      </c>
      <c r="E28" s="327">
        <v>1985.2199999999998</v>
      </c>
      <c r="F28" s="327">
        <v>1762.1799999999998</v>
      </c>
      <c r="G28" s="328">
        <v>-11.2</v>
      </c>
      <c r="H28" s="326">
        <v>44.7</v>
      </c>
      <c r="I28" s="326">
        <v>44.9</v>
      </c>
      <c r="J28" s="326">
        <v>0.4</v>
      </c>
      <c r="K28" s="20"/>
    </row>
    <row r="29" spans="1:11" ht="15.6" customHeight="1" x14ac:dyDescent="0.2">
      <c r="A29" s="325" t="s">
        <v>98</v>
      </c>
      <c r="B29" s="326">
        <v>27.3</v>
      </c>
      <c r="C29" s="326">
        <v>27.6</v>
      </c>
      <c r="D29" s="326">
        <v>1.1000000000000001</v>
      </c>
      <c r="E29" s="327">
        <v>1694.2</v>
      </c>
      <c r="F29" s="327">
        <v>1781.6680000000001</v>
      </c>
      <c r="G29" s="328">
        <v>5.2</v>
      </c>
      <c r="H29" s="326">
        <v>46.3</v>
      </c>
      <c r="I29" s="326">
        <v>49.2</v>
      </c>
      <c r="J29" s="326">
        <v>6.3</v>
      </c>
      <c r="K29" s="20"/>
    </row>
    <row r="30" spans="1:11" ht="15.6" hidden="1" customHeight="1" x14ac:dyDescent="0.2">
      <c r="A30" s="325" t="s">
        <v>99</v>
      </c>
      <c r="B30" s="326">
        <v>0</v>
      </c>
      <c r="C30" s="326">
        <v>0</v>
      </c>
      <c r="D30" s="326">
        <v>0</v>
      </c>
      <c r="E30" s="327">
        <v>0</v>
      </c>
      <c r="F30" s="327">
        <v>0</v>
      </c>
      <c r="G30" s="328">
        <v>0</v>
      </c>
      <c r="H30" s="326">
        <v>0</v>
      </c>
      <c r="I30" s="326">
        <v>0</v>
      </c>
      <c r="J30" s="326">
        <v>0</v>
      </c>
      <c r="K30" s="20"/>
    </row>
    <row r="31" spans="1:11" ht="15.6" customHeight="1" x14ac:dyDescent="0.2">
      <c r="A31" s="332" t="s">
        <v>100</v>
      </c>
      <c r="B31" s="333">
        <v>36.5</v>
      </c>
      <c r="C31" s="333">
        <v>37.9</v>
      </c>
      <c r="D31" s="333">
        <v>3.8</v>
      </c>
      <c r="E31" s="334">
        <v>1497.3123287671231</v>
      </c>
      <c r="F31" s="334">
        <v>1630.9044854881267</v>
      </c>
      <c r="G31" s="333">
        <v>8.9</v>
      </c>
      <c r="H31" s="333">
        <v>54.699999999999996</v>
      </c>
      <c r="I31" s="333">
        <v>61.8</v>
      </c>
      <c r="J31" s="333">
        <v>13</v>
      </c>
      <c r="K31" s="20"/>
    </row>
    <row r="32" spans="1:11" ht="17.25" customHeight="1" x14ac:dyDescent="0.2">
      <c r="A32" s="325" t="s">
        <v>101</v>
      </c>
      <c r="B32" s="326">
        <v>31.8</v>
      </c>
      <c r="C32" s="326">
        <v>29.4</v>
      </c>
      <c r="D32" s="326">
        <v>-7.5</v>
      </c>
      <c r="E32" s="327">
        <v>1489.1999999999998</v>
      </c>
      <c r="F32" s="327">
        <v>1561.2</v>
      </c>
      <c r="G32" s="328">
        <v>4.8</v>
      </c>
      <c r="H32" s="326">
        <v>47.4</v>
      </c>
      <c r="I32" s="326">
        <v>45.9</v>
      </c>
      <c r="J32" s="326">
        <v>-3.2</v>
      </c>
      <c r="K32" s="20"/>
    </row>
    <row r="33" spans="1:11" ht="15.6" hidden="1" customHeight="1" x14ac:dyDescent="0.2">
      <c r="A33" s="325" t="s">
        <v>102</v>
      </c>
      <c r="B33" s="326">
        <v>0</v>
      </c>
      <c r="C33" s="326">
        <v>0</v>
      </c>
      <c r="D33" s="326">
        <v>0</v>
      </c>
      <c r="E33" s="327">
        <v>0</v>
      </c>
      <c r="F33" s="327">
        <v>0</v>
      </c>
      <c r="G33" s="328">
        <v>0</v>
      </c>
      <c r="H33" s="326">
        <v>0</v>
      </c>
      <c r="I33" s="326">
        <v>0</v>
      </c>
      <c r="J33" s="326">
        <v>0</v>
      </c>
      <c r="K33" s="20"/>
    </row>
    <row r="34" spans="1:11" ht="15.6" hidden="1" customHeight="1" x14ac:dyDescent="0.2">
      <c r="A34" s="325" t="s">
        <v>103</v>
      </c>
      <c r="B34" s="326">
        <v>0</v>
      </c>
      <c r="C34" s="326">
        <v>0</v>
      </c>
      <c r="D34" s="326">
        <v>0</v>
      </c>
      <c r="E34" s="327">
        <v>0</v>
      </c>
      <c r="F34" s="327">
        <v>0</v>
      </c>
      <c r="G34" s="328">
        <v>0</v>
      </c>
      <c r="H34" s="326">
        <v>0</v>
      </c>
      <c r="I34" s="326">
        <v>0</v>
      </c>
      <c r="J34" s="326">
        <v>0</v>
      </c>
      <c r="K34" s="20"/>
    </row>
    <row r="35" spans="1:11" ht="15.6" customHeight="1" x14ac:dyDescent="0.2">
      <c r="A35" s="325" t="s">
        <v>104</v>
      </c>
      <c r="B35" s="326">
        <v>4.7</v>
      </c>
      <c r="C35" s="326">
        <v>8.5</v>
      </c>
      <c r="D35" s="326">
        <v>80.900000000000006</v>
      </c>
      <c r="E35" s="327">
        <v>1552.2</v>
      </c>
      <c r="F35" s="327">
        <v>1872</v>
      </c>
      <c r="G35" s="328">
        <v>20.6</v>
      </c>
      <c r="H35" s="326">
        <v>7.3</v>
      </c>
      <c r="I35" s="326">
        <v>15.9</v>
      </c>
      <c r="J35" s="326">
        <v>117.8</v>
      </c>
      <c r="K35" s="20"/>
    </row>
    <row r="36" spans="1:11" ht="15.6" customHeight="1" x14ac:dyDescent="0.2">
      <c r="A36" s="332" t="s">
        <v>105</v>
      </c>
      <c r="B36" s="333">
        <v>0.8</v>
      </c>
      <c r="C36" s="333">
        <v>1.2</v>
      </c>
      <c r="D36" s="333">
        <v>50</v>
      </c>
      <c r="E36" s="334">
        <v>1170</v>
      </c>
      <c r="F36" s="334">
        <v>1199.25</v>
      </c>
      <c r="G36" s="333">
        <v>2.5</v>
      </c>
      <c r="H36" s="333">
        <v>0.9</v>
      </c>
      <c r="I36" s="333">
        <v>1.4</v>
      </c>
      <c r="J36" s="333">
        <v>55.6</v>
      </c>
      <c r="K36" s="20"/>
    </row>
    <row r="37" spans="1:11" ht="15.6" customHeight="1" x14ac:dyDescent="0.2">
      <c r="A37" s="325" t="s">
        <v>106</v>
      </c>
      <c r="B37" s="326">
        <v>0.8</v>
      </c>
      <c r="C37" s="326">
        <v>1.2</v>
      </c>
      <c r="D37" s="326">
        <v>50</v>
      </c>
      <c r="E37" s="327">
        <v>1170</v>
      </c>
      <c r="F37" s="327">
        <v>1199.25</v>
      </c>
      <c r="G37" s="328">
        <v>2.5</v>
      </c>
      <c r="H37" s="326">
        <v>0.9</v>
      </c>
      <c r="I37" s="326">
        <v>1.4</v>
      </c>
      <c r="J37" s="326">
        <v>55.6</v>
      </c>
      <c r="K37" s="20"/>
    </row>
    <row r="38" spans="1:11" ht="15.6" hidden="1" customHeight="1" x14ac:dyDescent="0.2">
      <c r="A38" s="325" t="s">
        <v>107</v>
      </c>
      <c r="B38" s="326">
        <v>0</v>
      </c>
      <c r="C38" s="326">
        <v>0</v>
      </c>
      <c r="D38" s="326">
        <v>0</v>
      </c>
      <c r="E38" s="327">
        <v>0</v>
      </c>
      <c r="F38" s="327">
        <v>0</v>
      </c>
      <c r="G38" s="328">
        <v>0</v>
      </c>
      <c r="H38" s="326">
        <v>0</v>
      </c>
      <c r="I38" s="326">
        <v>0</v>
      </c>
      <c r="J38" s="326">
        <v>0</v>
      </c>
      <c r="K38" s="20"/>
    </row>
    <row r="39" spans="1:11" ht="15.6" hidden="1" customHeight="1" x14ac:dyDescent="0.2">
      <c r="A39" s="325" t="s">
        <v>108</v>
      </c>
      <c r="B39" s="326">
        <v>0</v>
      </c>
      <c r="C39" s="326">
        <v>0</v>
      </c>
      <c r="D39" s="326">
        <v>0</v>
      </c>
      <c r="E39" s="327">
        <v>0</v>
      </c>
      <c r="F39" s="327">
        <v>0</v>
      </c>
      <c r="G39" s="328">
        <v>0</v>
      </c>
      <c r="H39" s="326">
        <v>0</v>
      </c>
      <c r="I39" s="326">
        <v>0</v>
      </c>
      <c r="J39" s="326">
        <v>0</v>
      </c>
      <c r="K39" s="20"/>
    </row>
    <row r="40" spans="1:11" ht="15.6" customHeight="1" x14ac:dyDescent="0.2">
      <c r="A40" s="332" t="s">
        <v>109</v>
      </c>
      <c r="B40" s="333">
        <v>322.2</v>
      </c>
      <c r="C40" s="333">
        <v>368.9</v>
      </c>
      <c r="D40" s="333">
        <v>14.5</v>
      </c>
      <c r="E40" s="334">
        <v>1847.7980074487893</v>
      </c>
      <c r="F40" s="334">
        <v>1747.505285985362</v>
      </c>
      <c r="G40" s="333">
        <v>-5.4</v>
      </c>
      <c r="H40" s="333">
        <v>595.30000000000007</v>
      </c>
      <c r="I40" s="333">
        <v>644.70000000000005</v>
      </c>
      <c r="J40" s="333">
        <v>8.3000000000000007</v>
      </c>
      <c r="K40" s="20"/>
    </row>
    <row r="41" spans="1:11" ht="15.6" customHeight="1" x14ac:dyDescent="0.2">
      <c r="A41" s="332" t="s">
        <v>110</v>
      </c>
      <c r="B41" s="333">
        <v>1048.3999999999999</v>
      </c>
      <c r="C41" s="333">
        <v>1232.3</v>
      </c>
      <c r="D41" s="333">
        <v>17.5</v>
      </c>
      <c r="E41" s="334">
        <v>1682.2154797787105</v>
      </c>
      <c r="F41" s="334">
        <v>1738.685331331656</v>
      </c>
      <c r="G41" s="333">
        <v>3.4</v>
      </c>
      <c r="H41" s="333">
        <v>1763.7</v>
      </c>
      <c r="I41" s="333">
        <v>2142.5000000000005</v>
      </c>
      <c r="J41" s="333">
        <v>21.5</v>
      </c>
      <c r="K41" s="20"/>
    </row>
    <row r="42" spans="1:11" ht="15.6" customHeight="1" x14ac:dyDescent="0.2">
      <c r="A42" s="329" t="s">
        <v>56</v>
      </c>
      <c r="B42" s="330">
        <v>1370.6</v>
      </c>
      <c r="C42" s="330">
        <v>1601.1999999999998</v>
      </c>
      <c r="D42" s="330">
        <v>16.8</v>
      </c>
      <c r="E42" s="331">
        <v>1721.1405420983508</v>
      </c>
      <c r="F42" s="331">
        <v>1740.7173581064203</v>
      </c>
      <c r="G42" s="330">
        <v>1.1000000000000001</v>
      </c>
      <c r="H42" s="330">
        <v>2359</v>
      </c>
      <c r="I42" s="330">
        <v>2787.2000000000003</v>
      </c>
      <c r="J42" s="330">
        <v>18.2</v>
      </c>
      <c r="K42" s="20"/>
    </row>
    <row r="43" spans="1:11" ht="15.6" customHeight="1" x14ac:dyDescent="0.2">
      <c r="A43" s="15" t="s">
        <v>6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</row>
    <row r="44" spans="1:11" ht="15.6" customHeight="1" x14ac:dyDescent="0.2">
      <c r="A44" s="15" t="s">
        <v>170</v>
      </c>
      <c r="B44" s="20"/>
      <c r="C44" s="20"/>
      <c r="D44" s="20"/>
      <c r="E44" s="20"/>
      <c r="F44" s="20"/>
      <c r="G44" s="20"/>
      <c r="H44" s="20"/>
      <c r="I44" s="20"/>
      <c r="J44" s="20"/>
      <c r="K44" s="20"/>
    </row>
    <row r="45" spans="1:11" ht="20.100000000000001" customHeight="1" x14ac:dyDescent="0.2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</row>
    <row r="46" spans="1:11" ht="20.100000000000001" customHeight="1" x14ac:dyDescent="0.2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</row>
    <row r="47" spans="1:11" ht="20.100000000000001" customHeight="1" x14ac:dyDescent="0.2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</row>
    <row r="48" spans="1:11" ht="20.100000000000001" customHeight="1" x14ac:dyDescent="0.2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</row>
    <row r="49" spans="1:11" ht="20.100000000000001" customHeight="1" x14ac:dyDescent="0.2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</row>
    <row r="50" spans="1:11" ht="20.100000000000001" customHeight="1" x14ac:dyDescent="0.2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</row>
    <row r="51" spans="1:11" ht="20.100000000000001" customHeight="1" x14ac:dyDescent="0.2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20.100000000000001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20.10000000000000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20.10000000000000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20.10000000000000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20.10000000000000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20.10000000000000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 gridLinesSet="0"/>
  <pageMargins left="0.59027799999999997" right="0.39375000000000004" top="0.98402800000000012" bottom="0.98402800000000012" header="0.5" footer="0.5"/>
  <pageSetup paperSize="9" scale="8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L44"/>
  <sheetViews>
    <sheetView zoomScaleNormal="100" workbookViewId="0">
      <pane xSplit="1" ySplit="7" topLeftCell="B8" activePane="bottomRight" state="frozen"/>
      <selection activeCell="U24" sqref="U24"/>
      <selection pane="topRight" activeCell="U24" sqref="U24"/>
      <selection pane="bottomLeft" activeCell="U24" sqref="U24"/>
      <selection pane="bottomRight" activeCell="M27" sqref="M27"/>
    </sheetView>
  </sheetViews>
  <sheetFormatPr defaultColWidth="11.42578125" defaultRowHeight="20.100000000000001" customHeight="1" x14ac:dyDescent="0.2"/>
  <cols>
    <col min="1" max="1" width="19.140625" style="1" customWidth="1"/>
    <col min="2" max="3" width="11.28515625" style="1" customWidth="1"/>
    <col min="4" max="4" width="7.85546875" style="1" customWidth="1"/>
    <col min="5" max="6" width="11.28515625" style="1" customWidth="1"/>
    <col min="7" max="7" width="7.7109375" style="1" customWidth="1"/>
    <col min="8" max="9" width="11.28515625" style="1" customWidth="1"/>
    <col min="10" max="10" width="7.7109375" style="1" customWidth="1"/>
    <col min="11" max="220" width="11.42578125" style="1" customWidth="1"/>
  </cols>
  <sheetData>
    <row r="1" spans="1:11" ht="36.75" customHeight="1" x14ac:dyDescent="0.2">
      <c r="A1" s="566"/>
      <c r="B1" s="566"/>
      <c r="C1" s="566"/>
      <c r="D1" s="566"/>
      <c r="E1" s="566"/>
      <c r="F1" s="566"/>
      <c r="G1" s="566"/>
      <c r="H1" s="566"/>
      <c r="I1" s="566"/>
      <c r="J1" s="566"/>
    </row>
    <row r="2" spans="1:11" ht="15.6" customHeight="1" x14ac:dyDescent="0.2">
      <c r="A2" s="566" t="s">
        <v>115</v>
      </c>
      <c r="B2" s="566"/>
      <c r="C2" s="566"/>
      <c r="D2" s="566"/>
      <c r="E2" s="566"/>
      <c r="F2" s="566"/>
      <c r="G2" s="566"/>
      <c r="H2" s="566"/>
      <c r="I2" s="566"/>
      <c r="J2" s="566"/>
    </row>
    <row r="3" spans="1:11" ht="15.6" customHeight="1" x14ac:dyDescent="0.2">
      <c r="A3" s="566" t="s">
        <v>116</v>
      </c>
      <c r="B3" s="566"/>
      <c r="C3" s="566"/>
      <c r="D3" s="566"/>
      <c r="E3" s="566"/>
      <c r="F3" s="566"/>
      <c r="G3" s="566"/>
      <c r="H3" s="566"/>
      <c r="I3" s="566"/>
      <c r="J3" s="566"/>
    </row>
    <row r="4" spans="1:11" ht="15.6" customHeight="1" x14ac:dyDescent="0.2">
      <c r="A4" s="566" t="s">
        <v>0</v>
      </c>
      <c r="B4" s="566"/>
      <c r="C4" s="566"/>
      <c r="D4" s="566"/>
      <c r="E4" s="566"/>
      <c r="F4" s="566"/>
      <c r="G4" s="566"/>
      <c r="H4" s="566"/>
      <c r="I4" s="566"/>
      <c r="J4" s="566"/>
    </row>
    <row r="5" spans="1:11" ht="17.45" customHeight="1" x14ac:dyDescent="0.2">
      <c r="A5" s="561" t="s">
        <v>63</v>
      </c>
      <c r="B5" s="564" t="s">
        <v>64</v>
      </c>
      <c r="C5" s="564"/>
      <c r="D5" s="564"/>
      <c r="E5" s="565" t="s">
        <v>65</v>
      </c>
      <c r="F5" s="565"/>
      <c r="G5" s="565"/>
      <c r="H5" s="564" t="s">
        <v>66</v>
      </c>
      <c r="I5" s="564"/>
      <c r="J5" s="564"/>
    </row>
    <row r="6" spans="1:11" ht="49.9" customHeight="1" x14ac:dyDescent="0.2">
      <c r="A6" s="562"/>
      <c r="B6" s="335" t="s">
        <v>2</v>
      </c>
      <c r="C6" s="336" t="s">
        <v>4</v>
      </c>
      <c r="D6" s="336" t="s">
        <v>67</v>
      </c>
      <c r="E6" s="336" t="s">
        <v>2</v>
      </c>
      <c r="F6" s="336" t="s">
        <v>4</v>
      </c>
      <c r="G6" s="336" t="s">
        <v>67</v>
      </c>
      <c r="H6" s="336" t="s">
        <v>2</v>
      </c>
      <c r="I6" s="336" t="s">
        <v>4</v>
      </c>
      <c r="J6" s="337" t="s">
        <v>67</v>
      </c>
    </row>
    <row r="7" spans="1:11" ht="20.100000000000001" customHeight="1" x14ac:dyDescent="0.2">
      <c r="A7" s="563"/>
      <c r="B7" s="343" t="s">
        <v>68</v>
      </c>
      <c r="C7" s="341" t="s">
        <v>69</v>
      </c>
      <c r="D7" s="340" t="s">
        <v>70</v>
      </c>
      <c r="E7" s="341" t="s">
        <v>71</v>
      </c>
      <c r="F7" s="339" t="s">
        <v>72</v>
      </c>
      <c r="G7" s="340" t="s">
        <v>73</v>
      </c>
      <c r="H7" s="340" t="s">
        <v>74</v>
      </c>
      <c r="I7" s="341" t="s">
        <v>75</v>
      </c>
      <c r="J7" s="339" t="s">
        <v>76</v>
      </c>
      <c r="K7" s="344"/>
    </row>
    <row r="8" spans="1:11" ht="15.6" customHeight="1" x14ac:dyDescent="0.2">
      <c r="A8" s="332" t="s">
        <v>77</v>
      </c>
      <c r="B8" s="333">
        <v>15.2</v>
      </c>
      <c r="C8" s="333">
        <v>13.4</v>
      </c>
      <c r="D8" s="333">
        <v>-11.8</v>
      </c>
      <c r="E8" s="334">
        <v>2181.5210526315786</v>
      </c>
      <c r="F8" s="334">
        <v>2411.4716417910449</v>
      </c>
      <c r="G8" s="333">
        <v>10.5</v>
      </c>
      <c r="H8" s="333">
        <v>33.200000000000003</v>
      </c>
      <c r="I8" s="333">
        <v>32.299999999999997</v>
      </c>
      <c r="J8" s="333">
        <v>-2.7</v>
      </c>
    </row>
    <row r="9" spans="1:11" ht="15.6" customHeight="1" x14ac:dyDescent="0.2">
      <c r="A9" s="325" t="s">
        <v>78</v>
      </c>
      <c r="B9" s="326">
        <v>0</v>
      </c>
      <c r="C9" s="326">
        <v>0</v>
      </c>
      <c r="D9" s="326">
        <v>0</v>
      </c>
      <c r="E9" s="327">
        <v>0</v>
      </c>
      <c r="F9" s="327">
        <v>0</v>
      </c>
      <c r="G9" s="328">
        <v>0</v>
      </c>
      <c r="H9" s="326">
        <v>0</v>
      </c>
      <c r="I9" s="326">
        <v>0</v>
      </c>
      <c r="J9" s="326">
        <v>0</v>
      </c>
    </row>
    <row r="10" spans="1:11" ht="15.6" customHeight="1" x14ac:dyDescent="0.2">
      <c r="A10" s="325" t="s">
        <v>79</v>
      </c>
      <c r="B10" s="326">
        <v>8.1</v>
      </c>
      <c r="C10" s="326">
        <v>8</v>
      </c>
      <c r="D10" s="326">
        <v>-1.2</v>
      </c>
      <c r="E10" s="327">
        <v>2294</v>
      </c>
      <c r="F10" s="327">
        <v>2418</v>
      </c>
      <c r="G10" s="328">
        <v>5.4</v>
      </c>
      <c r="H10" s="326">
        <v>18.600000000000001</v>
      </c>
      <c r="I10" s="326">
        <v>19.299999999999997</v>
      </c>
      <c r="J10" s="326">
        <v>3.8</v>
      </c>
    </row>
    <row r="11" spans="1:11" ht="15.6" hidden="1" customHeight="1" x14ac:dyDescent="0.2">
      <c r="A11" s="325" t="s">
        <v>80</v>
      </c>
      <c r="B11" s="326">
        <v>0</v>
      </c>
      <c r="C11" s="326">
        <v>0</v>
      </c>
      <c r="D11" s="326">
        <v>0</v>
      </c>
      <c r="E11" s="327">
        <v>0</v>
      </c>
      <c r="F11" s="327">
        <v>0</v>
      </c>
      <c r="G11" s="328">
        <v>0</v>
      </c>
      <c r="H11" s="326">
        <v>0</v>
      </c>
      <c r="I11" s="326">
        <v>0</v>
      </c>
      <c r="J11" s="326">
        <v>0</v>
      </c>
    </row>
    <row r="12" spans="1:11" ht="15.6" hidden="1" customHeight="1" x14ac:dyDescent="0.2">
      <c r="A12" s="325" t="s">
        <v>81</v>
      </c>
      <c r="B12" s="326">
        <v>0</v>
      </c>
      <c r="C12" s="326">
        <v>0</v>
      </c>
      <c r="D12" s="326">
        <v>0</v>
      </c>
      <c r="E12" s="327">
        <v>0</v>
      </c>
      <c r="F12" s="327">
        <v>0</v>
      </c>
      <c r="G12" s="328">
        <v>0</v>
      </c>
      <c r="H12" s="326">
        <v>0</v>
      </c>
      <c r="I12" s="326">
        <v>0</v>
      </c>
      <c r="J12" s="326">
        <v>0</v>
      </c>
    </row>
    <row r="13" spans="1:11" ht="15.6" hidden="1" customHeight="1" x14ac:dyDescent="0.2">
      <c r="A13" s="325" t="s">
        <v>82</v>
      </c>
      <c r="B13" s="326">
        <v>0</v>
      </c>
      <c r="C13" s="326">
        <v>0</v>
      </c>
      <c r="D13" s="326">
        <v>0</v>
      </c>
      <c r="E13" s="327">
        <v>0</v>
      </c>
      <c r="F13" s="327">
        <v>0</v>
      </c>
      <c r="G13" s="328">
        <v>0</v>
      </c>
      <c r="H13" s="326">
        <v>0</v>
      </c>
      <c r="I13" s="326">
        <v>0</v>
      </c>
      <c r="J13" s="326">
        <v>0</v>
      </c>
    </row>
    <row r="14" spans="1:11" ht="15.6" hidden="1" customHeight="1" x14ac:dyDescent="0.2">
      <c r="A14" s="325" t="s">
        <v>83</v>
      </c>
      <c r="B14" s="326">
        <v>0</v>
      </c>
      <c r="C14" s="326">
        <v>0</v>
      </c>
      <c r="D14" s="326">
        <v>0</v>
      </c>
      <c r="E14" s="327">
        <v>0</v>
      </c>
      <c r="F14" s="327">
        <v>0</v>
      </c>
      <c r="G14" s="328">
        <v>0</v>
      </c>
      <c r="H14" s="326">
        <v>0</v>
      </c>
      <c r="I14" s="326">
        <v>0</v>
      </c>
      <c r="J14" s="326">
        <v>0</v>
      </c>
    </row>
    <row r="15" spans="1:11" ht="15.6" customHeight="1" x14ac:dyDescent="0.2">
      <c r="A15" s="325" t="s">
        <v>84</v>
      </c>
      <c r="B15" s="326">
        <v>7.1</v>
      </c>
      <c r="C15" s="326">
        <v>5.4</v>
      </c>
      <c r="D15" s="326">
        <v>-23.9</v>
      </c>
      <c r="E15" s="327">
        <v>2053.1999999999998</v>
      </c>
      <c r="F15" s="327">
        <v>2401.8000000000002</v>
      </c>
      <c r="G15" s="328">
        <v>17</v>
      </c>
      <c r="H15" s="326">
        <v>14.600000000000001</v>
      </c>
      <c r="I15" s="326">
        <v>13.000000000000002</v>
      </c>
      <c r="J15" s="326">
        <v>-11</v>
      </c>
    </row>
    <row r="16" spans="1:11" ht="15.6" customHeight="1" x14ac:dyDescent="0.2">
      <c r="A16" s="332" t="s">
        <v>85</v>
      </c>
      <c r="B16" s="333">
        <v>307</v>
      </c>
      <c r="C16" s="333">
        <v>355.5</v>
      </c>
      <c r="D16" s="333">
        <v>15.8</v>
      </c>
      <c r="E16" s="334">
        <v>2799.2617654723131</v>
      </c>
      <c r="F16" s="334">
        <v>2622.6924894514768</v>
      </c>
      <c r="G16" s="333">
        <v>-6.3</v>
      </c>
      <c r="H16" s="333">
        <v>859.49999999999989</v>
      </c>
      <c r="I16" s="333">
        <v>932.4</v>
      </c>
      <c r="J16" s="333">
        <v>8.5</v>
      </c>
    </row>
    <row r="17" spans="1:10" ht="15.6" customHeight="1" x14ac:dyDescent="0.2">
      <c r="A17" s="325" t="s">
        <v>86</v>
      </c>
      <c r="B17" s="326">
        <v>25.6</v>
      </c>
      <c r="C17" s="326">
        <v>27.2</v>
      </c>
      <c r="D17" s="326">
        <v>6.3</v>
      </c>
      <c r="E17" s="327">
        <v>2606.4</v>
      </c>
      <c r="F17" s="327">
        <v>2609.3999999999996</v>
      </c>
      <c r="G17" s="328">
        <v>0.1</v>
      </c>
      <c r="H17" s="326">
        <v>66.7</v>
      </c>
      <c r="I17" s="326">
        <v>71</v>
      </c>
      <c r="J17" s="326">
        <v>6.4</v>
      </c>
    </row>
    <row r="18" spans="1:10" ht="15.6" customHeight="1" x14ac:dyDescent="0.2">
      <c r="A18" s="325" t="s">
        <v>87</v>
      </c>
      <c r="B18" s="326">
        <v>9.6</v>
      </c>
      <c r="C18" s="326">
        <v>15.6</v>
      </c>
      <c r="D18" s="326">
        <v>62.5</v>
      </c>
      <c r="E18" s="327">
        <v>2628.8399999999997</v>
      </c>
      <c r="F18" s="327">
        <v>2322.75</v>
      </c>
      <c r="G18" s="328">
        <v>-11.6</v>
      </c>
      <c r="H18" s="326">
        <v>25.299999999999997</v>
      </c>
      <c r="I18" s="326">
        <v>36.299999999999997</v>
      </c>
      <c r="J18" s="326">
        <v>43.5</v>
      </c>
    </row>
    <row r="19" spans="1:10" ht="15.6" customHeight="1" x14ac:dyDescent="0.2">
      <c r="A19" s="325" t="s">
        <v>88</v>
      </c>
      <c r="B19" s="326">
        <v>2.4</v>
      </c>
      <c r="C19" s="326">
        <v>2.9</v>
      </c>
      <c r="D19" s="326">
        <v>20.8</v>
      </c>
      <c r="E19" s="327">
        <v>1776.4499999999998</v>
      </c>
      <c r="F19" s="327">
        <v>939.89999999999986</v>
      </c>
      <c r="G19" s="328">
        <v>-47.1</v>
      </c>
      <c r="H19" s="326">
        <v>4.3</v>
      </c>
      <c r="I19" s="326">
        <v>2.7</v>
      </c>
      <c r="J19" s="326">
        <v>-37.200000000000003</v>
      </c>
    </row>
    <row r="20" spans="1:10" ht="15.6" customHeight="1" x14ac:dyDescent="0.2">
      <c r="A20" s="325" t="s">
        <v>89</v>
      </c>
      <c r="B20" s="326">
        <v>0.3</v>
      </c>
      <c r="C20" s="326">
        <v>0.3</v>
      </c>
      <c r="D20" s="326">
        <v>0</v>
      </c>
      <c r="E20" s="327">
        <v>2364.0599999999995</v>
      </c>
      <c r="F20" s="327">
        <v>2220.2199999999998</v>
      </c>
      <c r="G20" s="328">
        <v>-6.1</v>
      </c>
      <c r="H20" s="326">
        <v>0.70000000000000007</v>
      </c>
      <c r="I20" s="326">
        <v>0.70000000000000007</v>
      </c>
      <c r="J20" s="326">
        <v>0</v>
      </c>
    </row>
    <row r="21" spans="1:10" ht="15.6" customHeight="1" x14ac:dyDescent="0.2">
      <c r="A21" s="325" t="s">
        <v>90</v>
      </c>
      <c r="B21" s="326">
        <v>1.5</v>
      </c>
      <c r="C21" s="326">
        <v>1.2</v>
      </c>
      <c r="D21" s="326">
        <v>-20</v>
      </c>
      <c r="E21" s="327">
        <v>707.19999999999993</v>
      </c>
      <c r="F21" s="327">
        <v>702.71999999999991</v>
      </c>
      <c r="G21" s="328">
        <v>-0.6</v>
      </c>
      <c r="H21" s="326">
        <v>1.1000000000000001</v>
      </c>
      <c r="I21" s="326">
        <v>0.8</v>
      </c>
      <c r="J21" s="326">
        <v>-27.3</v>
      </c>
    </row>
    <row r="22" spans="1:10" ht="15.6" hidden="1" customHeight="1" x14ac:dyDescent="0.2">
      <c r="A22" s="325" t="s">
        <v>91</v>
      </c>
      <c r="B22" s="326">
        <v>0</v>
      </c>
      <c r="C22" s="326">
        <v>0</v>
      </c>
      <c r="D22" s="326">
        <v>0</v>
      </c>
      <c r="E22" s="327">
        <v>0</v>
      </c>
      <c r="F22" s="327">
        <v>0</v>
      </c>
      <c r="G22" s="328">
        <v>0</v>
      </c>
      <c r="H22" s="326">
        <v>0</v>
      </c>
      <c r="I22" s="326">
        <v>0</v>
      </c>
      <c r="J22" s="326">
        <v>0</v>
      </c>
    </row>
    <row r="23" spans="1:10" ht="15.6" customHeight="1" x14ac:dyDescent="0.2">
      <c r="A23" s="325" t="s">
        <v>92</v>
      </c>
      <c r="B23" s="326">
        <v>1</v>
      </c>
      <c r="C23" s="326">
        <v>0.6</v>
      </c>
      <c r="D23" s="326">
        <v>-40</v>
      </c>
      <c r="E23" s="327">
        <v>1409</v>
      </c>
      <c r="F23" s="327">
        <v>1707</v>
      </c>
      <c r="G23" s="328">
        <v>21.1</v>
      </c>
      <c r="H23" s="326">
        <v>1.4000000000000001</v>
      </c>
      <c r="I23" s="326">
        <v>1</v>
      </c>
      <c r="J23" s="326">
        <v>-28.6</v>
      </c>
    </row>
    <row r="24" spans="1:10" ht="15.6" hidden="1" customHeight="1" x14ac:dyDescent="0.2">
      <c r="A24" s="325" t="s">
        <v>93</v>
      </c>
      <c r="B24" s="326">
        <v>0</v>
      </c>
      <c r="C24" s="326">
        <v>0</v>
      </c>
      <c r="D24" s="326">
        <v>0</v>
      </c>
      <c r="E24" s="327">
        <v>0</v>
      </c>
      <c r="F24" s="327">
        <v>0</v>
      </c>
      <c r="G24" s="328">
        <v>0</v>
      </c>
      <c r="H24" s="326">
        <v>0</v>
      </c>
      <c r="I24" s="326">
        <v>0</v>
      </c>
      <c r="J24" s="326">
        <v>0</v>
      </c>
    </row>
    <row r="25" spans="1:10" ht="15.6" customHeight="1" x14ac:dyDescent="0.2">
      <c r="A25" s="325" t="s">
        <v>94</v>
      </c>
      <c r="B25" s="326">
        <v>266.60000000000002</v>
      </c>
      <c r="C25" s="326">
        <v>307.7</v>
      </c>
      <c r="D25" s="326">
        <v>15.4</v>
      </c>
      <c r="E25" s="327">
        <v>2850.6</v>
      </c>
      <c r="F25" s="327">
        <v>2664.6</v>
      </c>
      <c r="G25" s="328">
        <v>-6.5</v>
      </c>
      <c r="H25" s="326">
        <v>759.99999999999989</v>
      </c>
      <c r="I25" s="326">
        <v>819.9</v>
      </c>
      <c r="J25" s="326">
        <v>7.9</v>
      </c>
    </row>
    <row r="26" spans="1:10" ht="15.6" customHeight="1" x14ac:dyDescent="0.2">
      <c r="A26" s="332" t="s">
        <v>95</v>
      </c>
      <c r="B26" s="333">
        <v>1011.0999999999999</v>
      </c>
      <c r="C26" s="333">
        <v>1193.1999999999998</v>
      </c>
      <c r="D26" s="333">
        <v>18</v>
      </c>
      <c r="E26" s="334">
        <v>2435.4683918504597</v>
      </c>
      <c r="F26" s="334">
        <v>2511.7996532014749</v>
      </c>
      <c r="G26" s="333">
        <v>3.1</v>
      </c>
      <c r="H26" s="333">
        <v>2462.3999999999996</v>
      </c>
      <c r="I26" s="333">
        <v>2997.1</v>
      </c>
      <c r="J26" s="333">
        <v>21.7</v>
      </c>
    </row>
    <row r="27" spans="1:10" ht="15.6" customHeight="1" x14ac:dyDescent="0.2">
      <c r="A27" s="325" t="s">
        <v>96</v>
      </c>
      <c r="B27" s="326">
        <v>961.3</v>
      </c>
      <c r="C27" s="326">
        <v>1140.0999999999999</v>
      </c>
      <c r="D27" s="326">
        <v>18.600000000000001</v>
      </c>
      <c r="E27" s="327">
        <v>2420.77</v>
      </c>
      <c r="F27" s="327">
        <v>2505.73</v>
      </c>
      <c r="G27" s="328">
        <v>3.5</v>
      </c>
      <c r="H27" s="326">
        <v>2327.1</v>
      </c>
      <c r="I27" s="326">
        <v>2856.8</v>
      </c>
      <c r="J27" s="326">
        <v>22.8</v>
      </c>
    </row>
    <row r="28" spans="1:10" ht="15.6" customHeight="1" x14ac:dyDescent="0.2">
      <c r="A28" s="325" t="s">
        <v>97</v>
      </c>
      <c r="B28" s="326">
        <v>22.5</v>
      </c>
      <c r="C28" s="326">
        <v>25.5</v>
      </c>
      <c r="D28" s="326">
        <v>13.3</v>
      </c>
      <c r="E28" s="327">
        <v>2856.78</v>
      </c>
      <c r="F28" s="327">
        <v>2535.8200000000002</v>
      </c>
      <c r="G28" s="328">
        <v>-11.2</v>
      </c>
      <c r="H28" s="326">
        <v>64.2</v>
      </c>
      <c r="I28" s="326">
        <v>64.699999999999989</v>
      </c>
      <c r="J28" s="326">
        <v>0.8</v>
      </c>
    </row>
    <row r="29" spans="1:10" ht="15.6" customHeight="1" x14ac:dyDescent="0.2">
      <c r="A29" s="325" t="s">
        <v>98</v>
      </c>
      <c r="B29" s="326">
        <v>27.3</v>
      </c>
      <c r="C29" s="326">
        <v>27.6</v>
      </c>
      <c r="D29" s="326">
        <v>1.1000000000000001</v>
      </c>
      <c r="E29" s="327">
        <v>2605.7999999999997</v>
      </c>
      <c r="F29" s="327">
        <v>2740.3320000000003</v>
      </c>
      <c r="G29" s="328">
        <v>5.2</v>
      </c>
      <c r="H29" s="326">
        <v>71.100000000000009</v>
      </c>
      <c r="I29" s="326">
        <v>75.599999999999994</v>
      </c>
      <c r="J29" s="326">
        <v>6.3</v>
      </c>
    </row>
    <row r="30" spans="1:10" ht="15.6" hidden="1" customHeight="1" x14ac:dyDescent="0.2">
      <c r="A30" s="325" t="s">
        <v>99</v>
      </c>
      <c r="B30" s="326">
        <v>0</v>
      </c>
      <c r="C30" s="326">
        <v>0</v>
      </c>
      <c r="D30" s="326">
        <v>0</v>
      </c>
      <c r="E30" s="327">
        <v>0</v>
      </c>
      <c r="F30" s="327">
        <v>0</v>
      </c>
      <c r="G30" s="328">
        <v>0</v>
      </c>
      <c r="H30" s="326">
        <v>0</v>
      </c>
      <c r="I30" s="326">
        <v>0</v>
      </c>
      <c r="J30" s="326">
        <v>0</v>
      </c>
    </row>
    <row r="31" spans="1:10" ht="15.6" customHeight="1" x14ac:dyDescent="0.2">
      <c r="A31" s="332" t="s">
        <v>100</v>
      </c>
      <c r="B31" s="333">
        <v>36.5</v>
      </c>
      <c r="C31" s="333">
        <v>37.9</v>
      </c>
      <c r="D31" s="333">
        <v>3.8</v>
      </c>
      <c r="E31" s="334">
        <v>2258.7808219178087</v>
      </c>
      <c r="F31" s="334">
        <v>2473.2696569920845</v>
      </c>
      <c r="G31" s="333">
        <v>9.5</v>
      </c>
      <c r="H31" s="333">
        <v>82.4</v>
      </c>
      <c r="I31" s="333">
        <v>93.700000000000017</v>
      </c>
      <c r="J31" s="333">
        <v>13.7</v>
      </c>
    </row>
    <row r="32" spans="1:10" ht="15.6" customHeight="1" x14ac:dyDescent="0.2">
      <c r="A32" s="325" t="s">
        <v>101</v>
      </c>
      <c r="B32" s="326">
        <v>31.8</v>
      </c>
      <c r="C32" s="326">
        <v>29.4</v>
      </c>
      <c r="D32" s="326">
        <v>-7.5</v>
      </c>
      <c r="E32" s="327">
        <v>2233.8000000000002</v>
      </c>
      <c r="F32" s="327">
        <v>2341.8000000000002</v>
      </c>
      <c r="G32" s="328">
        <v>4.8</v>
      </c>
      <c r="H32" s="326">
        <v>71</v>
      </c>
      <c r="I32" s="326">
        <v>68.800000000000011</v>
      </c>
      <c r="J32" s="326">
        <v>-3.1</v>
      </c>
    </row>
    <row r="33" spans="1:10" ht="15.6" hidden="1" customHeight="1" x14ac:dyDescent="0.2">
      <c r="A33" s="325" t="s">
        <v>102</v>
      </c>
      <c r="B33" s="326">
        <v>0</v>
      </c>
      <c r="C33" s="326">
        <v>0</v>
      </c>
      <c r="D33" s="326">
        <v>0</v>
      </c>
      <c r="E33" s="327">
        <v>0</v>
      </c>
      <c r="F33" s="327">
        <v>0</v>
      </c>
      <c r="G33" s="328">
        <v>0</v>
      </c>
      <c r="H33" s="326">
        <v>0</v>
      </c>
      <c r="I33" s="326">
        <v>0</v>
      </c>
      <c r="J33" s="326">
        <v>0</v>
      </c>
    </row>
    <row r="34" spans="1:10" ht="15.6" hidden="1" customHeight="1" x14ac:dyDescent="0.2">
      <c r="A34" s="325" t="s">
        <v>103</v>
      </c>
      <c r="B34" s="326">
        <v>0</v>
      </c>
      <c r="C34" s="326">
        <v>0</v>
      </c>
      <c r="D34" s="326">
        <v>0</v>
      </c>
      <c r="E34" s="327">
        <v>0</v>
      </c>
      <c r="F34" s="327">
        <v>0</v>
      </c>
      <c r="G34" s="328">
        <v>0</v>
      </c>
      <c r="H34" s="326">
        <v>0</v>
      </c>
      <c r="I34" s="326">
        <v>0</v>
      </c>
      <c r="J34" s="326">
        <v>0</v>
      </c>
    </row>
    <row r="35" spans="1:10" ht="15.6" customHeight="1" x14ac:dyDescent="0.2">
      <c r="A35" s="325" t="s">
        <v>104</v>
      </c>
      <c r="B35" s="326">
        <v>4.7</v>
      </c>
      <c r="C35" s="326">
        <v>8.5</v>
      </c>
      <c r="D35" s="326">
        <v>80.900000000000006</v>
      </c>
      <c r="E35" s="327">
        <v>2427.7999999999997</v>
      </c>
      <c r="F35" s="327">
        <v>2928</v>
      </c>
      <c r="G35" s="328">
        <v>20.6</v>
      </c>
      <c r="H35" s="326">
        <v>11.399999999999999</v>
      </c>
      <c r="I35" s="326">
        <v>24.9</v>
      </c>
      <c r="J35" s="326">
        <v>118.4</v>
      </c>
    </row>
    <row r="36" spans="1:10" ht="15.6" customHeight="1" x14ac:dyDescent="0.2">
      <c r="A36" s="332" t="s">
        <v>105</v>
      </c>
      <c r="B36" s="333">
        <v>0.8</v>
      </c>
      <c r="C36" s="333">
        <v>1.2</v>
      </c>
      <c r="D36" s="333">
        <v>50</v>
      </c>
      <c r="E36" s="334">
        <v>1830</v>
      </c>
      <c r="F36" s="334">
        <v>1875.7500000000002</v>
      </c>
      <c r="G36" s="333">
        <v>2.5</v>
      </c>
      <c r="H36" s="333">
        <v>1.5</v>
      </c>
      <c r="I36" s="333">
        <v>2.3000000000000003</v>
      </c>
      <c r="J36" s="333">
        <v>53.3</v>
      </c>
    </row>
    <row r="37" spans="1:10" ht="15.6" customHeight="1" x14ac:dyDescent="0.2">
      <c r="A37" s="325" t="s">
        <v>106</v>
      </c>
      <c r="B37" s="326">
        <v>0.8</v>
      </c>
      <c r="C37" s="326">
        <v>1.2</v>
      </c>
      <c r="D37" s="326">
        <v>50</v>
      </c>
      <c r="E37" s="327">
        <v>1830</v>
      </c>
      <c r="F37" s="327">
        <v>1875.7500000000002</v>
      </c>
      <c r="G37" s="328">
        <v>2.5</v>
      </c>
      <c r="H37" s="326">
        <v>1.5</v>
      </c>
      <c r="I37" s="326">
        <v>2.3000000000000003</v>
      </c>
      <c r="J37" s="326">
        <v>53.3</v>
      </c>
    </row>
    <row r="38" spans="1:10" ht="15.6" hidden="1" customHeight="1" x14ac:dyDescent="0.2">
      <c r="A38" s="325" t="s">
        <v>107</v>
      </c>
      <c r="B38" s="326">
        <v>0</v>
      </c>
      <c r="C38" s="326">
        <v>0</v>
      </c>
      <c r="D38" s="326">
        <v>0</v>
      </c>
      <c r="E38" s="327">
        <v>0</v>
      </c>
      <c r="F38" s="327">
        <v>0</v>
      </c>
      <c r="G38" s="328">
        <v>0</v>
      </c>
      <c r="H38" s="326">
        <v>0</v>
      </c>
      <c r="I38" s="326">
        <v>0</v>
      </c>
      <c r="J38" s="326">
        <v>0</v>
      </c>
    </row>
    <row r="39" spans="1:10" ht="15.6" hidden="1" customHeight="1" x14ac:dyDescent="0.2">
      <c r="A39" s="325" t="s">
        <v>108</v>
      </c>
      <c r="B39" s="326">
        <v>0</v>
      </c>
      <c r="C39" s="326">
        <v>0</v>
      </c>
      <c r="D39" s="326">
        <v>0</v>
      </c>
      <c r="E39" s="327">
        <v>0</v>
      </c>
      <c r="F39" s="327">
        <v>0</v>
      </c>
      <c r="G39" s="328">
        <v>0</v>
      </c>
      <c r="H39" s="326">
        <v>0</v>
      </c>
      <c r="I39" s="326">
        <v>0</v>
      </c>
      <c r="J39" s="326">
        <v>0</v>
      </c>
    </row>
    <row r="40" spans="1:10" ht="15.6" customHeight="1" x14ac:dyDescent="0.2">
      <c r="A40" s="332" t="s">
        <v>109</v>
      </c>
      <c r="B40" s="333">
        <v>322.2</v>
      </c>
      <c r="C40" s="333">
        <v>368.9</v>
      </c>
      <c r="D40" s="333">
        <v>14.5</v>
      </c>
      <c r="E40" s="334">
        <v>2770.119435133458</v>
      </c>
      <c r="F40" s="334">
        <v>2615.0200596367577</v>
      </c>
      <c r="G40" s="333">
        <v>-5.6</v>
      </c>
      <c r="H40" s="333">
        <v>892.69999999999993</v>
      </c>
      <c r="I40" s="333">
        <v>964.69999999999993</v>
      </c>
      <c r="J40" s="333">
        <v>8.1</v>
      </c>
    </row>
    <row r="41" spans="1:10" ht="15.6" customHeight="1" x14ac:dyDescent="0.2">
      <c r="A41" s="332" t="s">
        <v>110</v>
      </c>
      <c r="B41" s="333">
        <v>1048.3999999999999</v>
      </c>
      <c r="C41" s="333">
        <v>1232.3</v>
      </c>
      <c r="D41" s="333">
        <v>17.5</v>
      </c>
      <c r="E41" s="334">
        <v>2428.8550085845095</v>
      </c>
      <c r="F41" s="334">
        <v>2509.9952659255046</v>
      </c>
      <c r="G41" s="333">
        <v>3.3</v>
      </c>
      <c r="H41" s="333">
        <v>2546.2999999999997</v>
      </c>
      <c r="I41" s="333">
        <v>3093.1</v>
      </c>
      <c r="J41" s="333">
        <v>21.5</v>
      </c>
    </row>
    <row r="42" spans="1:10" ht="15.6" customHeight="1" x14ac:dyDescent="0.2">
      <c r="A42" s="329" t="s">
        <v>56</v>
      </c>
      <c r="B42" s="330">
        <v>1370.6</v>
      </c>
      <c r="C42" s="330">
        <v>1601.1999999999998</v>
      </c>
      <c r="D42" s="330">
        <v>16.8</v>
      </c>
      <c r="E42" s="331">
        <v>2509.0792886327158</v>
      </c>
      <c r="F42" s="331">
        <v>2534.1918974519108</v>
      </c>
      <c r="G42" s="330">
        <v>1</v>
      </c>
      <c r="H42" s="330">
        <v>3438.9999999999995</v>
      </c>
      <c r="I42" s="330">
        <v>4057.7999999999997</v>
      </c>
      <c r="J42" s="330">
        <v>18</v>
      </c>
    </row>
    <row r="43" spans="1:10" ht="15.6" customHeight="1" x14ac:dyDescent="0.2">
      <c r="A43" s="68" t="s">
        <v>6</v>
      </c>
    </row>
    <row r="44" spans="1:10" ht="15.6" customHeight="1" x14ac:dyDescent="0.2">
      <c r="A44" s="68" t="s">
        <v>170</v>
      </c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 gridLinesSet="0"/>
  <pageMargins left="0.59027799999999997" right="0.39375000000000004" top="0.98402800000000012" bottom="0.98402800000000012" header="0.5" footer="0.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49</vt:i4>
      </vt:variant>
      <vt:variant>
        <vt:lpstr>Intervalos nomeados</vt:lpstr>
      </vt:variant>
      <vt:variant>
        <vt:i4>47</vt:i4>
      </vt:variant>
    </vt:vector>
  </HeadingPairs>
  <TitlesOfParts>
    <vt:vector size="96" baseType="lpstr">
      <vt:lpstr>Principal</vt:lpstr>
      <vt:lpstr>Área_Brasil</vt:lpstr>
      <vt:lpstr>Produtividade_Brasil</vt:lpstr>
      <vt:lpstr>Produção_Brasil</vt:lpstr>
      <vt:lpstr>Brasil total por UF</vt:lpstr>
      <vt:lpstr>Brasil - Total por Produto</vt:lpstr>
      <vt:lpstr>Algodao Total</vt:lpstr>
      <vt:lpstr>Algodao em Pluma</vt:lpstr>
      <vt:lpstr>Caroço de Algodão</vt:lpstr>
      <vt:lpstr>Algodão Rendimento</vt:lpstr>
      <vt:lpstr>Amendoim 1a</vt:lpstr>
      <vt:lpstr>Amendoim 2a</vt:lpstr>
      <vt:lpstr>Amendoim Total</vt:lpstr>
      <vt:lpstr>Arroz Sequeiro</vt:lpstr>
      <vt:lpstr>Arroz Irrigado</vt:lpstr>
      <vt:lpstr>Arroz Total</vt:lpstr>
      <vt:lpstr>Feijão 1a Cores</vt:lpstr>
      <vt:lpstr>Feijão 1a Preto</vt:lpstr>
      <vt:lpstr>Feijão 1a Caupi</vt:lpstr>
      <vt:lpstr>Feijão 1a Total</vt:lpstr>
      <vt:lpstr>Feijão 2a Cores</vt:lpstr>
      <vt:lpstr>Feijão 2a Preto</vt:lpstr>
      <vt:lpstr>Feijão 2a Caupi</vt:lpstr>
      <vt:lpstr>Feijão 2a Total</vt:lpstr>
      <vt:lpstr>Feijão 3a Cores</vt:lpstr>
      <vt:lpstr>Feijão 3a Preto</vt:lpstr>
      <vt:lpstr>Feijão 3a Caupi</vt:lpstr>
      <vt:lpstr>Feijão 3a Total</vt:lpstr>
      <vt:lpstr>Feijão Cores Total</vt:lpstr>
      <vt:lpstr>Feijão Preto Total</vt:lpstr>
      <vt:lpstr>Feijão Caupi Total</vt:lpstr>
      <vt:lpstr>Feijão Total</vt:lpstr>
      <vt:lpstr>Gergelim</vt:lpstr>
      <vt:lpstr>Girassol</vt:lpstr>
      <vt:lpstr>Mamona</vt:lpstr>
      <vt:lpstr>Milho 1a</vt:lpstr>
      <vt:lpstr>Milho 2a</vt:lpstr>
      <vt:lpstr>Milho 3a</vt:lpstr>
      <vt:lpstr>Milho Total</vt:lpstr>
      <vt:lpstr>Soja</vt:lpstr>
      <vt:lpstr>Sorgo</vt:lpstr>
      <vt:lpstr>Aveia</vt:lpstr>
      <vt:lpstr>Canola</vt:lpstr>
      <vt:lpstr>Centeio</vt:lpstr>
      <vt:lpstr>Cevada</vt:lpstr>
      <vt:lpstr>Trigo</vt:lpstr>
      <vt:lpstr>Triticale</vt:lpstr>
      <vt:lpstr>Suprimento</vt:lpstr>
      <vt:lpstr>Suprimento - Soja</vt:lpstr>
      <vt:lpstr>'Algodao em Pluma'!Area_de_impressao</vt:lpstr>
      <vt:lpstr>'Algodão Rendimento'!Area_de_impressao</vt:lpstr>
      <vt:lpstr>'Algodao Total'!Area_de_impressao</vt:lpstr>
      <vt:lpstr>'Amendoim 1a'!Area_de_impressao</vt:lpstr>
      <vt:lpstr>'Amendoim 2a'!Area_de_impressao</vt:lpstr>
      <vt:lpstr>'Amendoim Total'!Area_de_impressao</vt:lpstr>
      <vt:lpstr>Área_Brasil!Area_de_impressao</vt:lpstr>
      <vt:lpstr>'Arroz Irrigado'!Area_de_impressao</vt:lpstr>
      <vt:lpstr>'Arroz Sequeiro'!Area_de_impressao</vt:lpstr>
      <vt:lpstr>'Arroz Total'!Area_de_impressao</vt:lpstr>
      <vt:lpstr>Aveia!Area_de_impressao</vt:lpstr>
      <vt:lpstr>'Brasil - Total por Produto'!Area_de_impressao</vt:lpstr>
      <vt:lpstr>'Brasil total por UF'!Area_de_impressao</vt:lpstr>
      <vt:lpstr>Canola!Area_de_impressao</vt:lpstr>
      <vt:lpstr>'Caroço de Algodão'!Area_de_impressao</vt:lpstr>
      <vt:lpstr>Centeio!Area_de_impressao</vt:lpstr>
      <vt:lpstr>Cevada!Area_de_impressao</vt:lpstr>
      <vt:lpstr>'Feijão 1a Caupi'!Area_de_impressao</vt:lpstr>
      <vt:lpstr>'Feijão 1a Cores'!Area_de_impressao</vt:lpstr>
      <vt:lpstr>'Feijão 1a Preto'!Area_de_impressao</vt:lpstr>
      <vt:lpstr>'Feijão 1a Total'!Area_de_impressao</vt:lpstr>
      <vt:lpstr>'Feijão 2a Caupi'!Area_de_impressao</vt:lpstr>
      <vt:lpstr>'Feijão 2a Cores'!Area_de_impressao</vt:lpstr>
      <vt:lpstr>'Feijão 2a Preto'!Area_de_impressao</vt:lpstr>
      <vt:lpstr>'Feijão 2a Total'!Area_de_impressao</vt:lpstr>
      <vt:lpstr>'Feijão 3a Caupi'!Area_de_impressao</vt:lpstr>
      <vt:lpstr>'Feijão 3a Cores'!Area_de_impressao</vt:lpstr>
      <vt:lpstr>'Feijão 3a Preto'!Area_de_impressao</vt:lpstr>
      <vt:lpstr>'Feijão 3a Total'!Area_de_impressao</vt:lpstr>
      <vt:lpstr>'Feijão Caupi Total'!Area_de_impressao</vt:lpstr>
      <vt:lpstr>'Feijão Cores Total'!Area_de_impressao</vt:lpstr>
      <vt:lpstr>'Feijão Preto Total'!Area_de_impressao</vt:lpstr>
      <vt:lpstr>'Feijão Total'!Area_de_impressao</vt:lpstr>
      <vt:lpstr>Gergelim!Area_de_impressao</vt:lpstr>
      <vt:lpstr>Girassol!Area_de_impressao</vt:lpstr>
      <vt:lpstr>Mamona!Area_de_impressao</vt:lpstr>
      <vt:lpstr>'Milho 1a'!Area_de_impressao</vt:lpstr>
      <vt:lpstr>'Milho 2a'!Area_de_impressao</vt:lpstr>
      <vt:lpstr>'Milho 3a'!Area_de_impressao</vt:lpstr>
      <vt:lpstr>'Milho Total'!Area_de_impressao</vt:lpstr>
      <vt:lpstr>Produção_Brasil!Area_de_impressao</vt:lpstr>
      <vt:lpstr>Produtividade_Brasil!Area_de_impressao</vt:lpstr>
      <vt:lpstr>Soja!Area_de_impressao</vt:lpstr>
      <vt:lpstr>Sorgo!Area_de_impressao</vt:lpstr>
      <vt:lpstr>Suprimento!Area_de_impressao</vt:lpstr>
      <vt:lpstr>Trigo!Area_de_impressao</vt:lpstr>
      <vt:lpstr>Triticale!Area_de_impressao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Eledon</dc:creator>
  <cp:lastModifiedBy>RAFAEL RODRIGUES FOGACA</cp:lastModifiedBy>
  <cp:revision>2</cp:revision>
  <cp:lastPrinted>2022-06-30T22:11:06Z</cp:lastPrinted>
  <dcterms:created xsi:type="dcterms:W3CDTF">2022-04-28T21:19:21Z</dcterms:created>
  <dcterms:modified xsi:type="dcterms:W3CDTF">2022-07-05T12:52:56Z</dcterms:modified>
</cp:coreProperties>
</file>