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G2" sheetId="1" state="visible" r:id="rId2"/>
    <sheet name="PG1" sheetId="2" state="visible" r:id="rId3"/>
  </sheets>
  <definedNames>
    <definedName function="false" hidden="false" localSheetId="0" name="_xlnm.Print_Titles" vbProcedure="false">'repeated header'!$4:$4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<sst xmlns="http://schemas.openxmlformats.org/spreadsheetml/2006/main" count="180" uniqueCount="121">
  <si>
    <t xml:space="preserve">Obra</t>
  </si>
  <si>
    <t xml:space="preserve">B.D.I.</t>
  </si>
  <si>
    <t xml:space="preserve">Encargos Sociais</t>
  </si>
  <si>
    <t xml:space="preserve">SUBSTITUIÇÃO DO TRANSFORMADOR (34,5KV P/ 13,8KV) POT. 1.500KVA P/ 750KVA</t>
  </si>
  <si>
    <t xml:space="preserve">Orçamento Sintético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</si>
  <si>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</si>
  <si>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</si>
  <si>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</si>
  <si>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</si>
  <si>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</si>
  <si>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</si>
  <si>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
S/BDI</t>
  </si>
  <si>
    <t xml:space="preserve">Total
S/BDI</t>
  </si>
  <si>
    <t xml:space="preserve">Valor Unit com BDI</t>
  </si>
  <si>
    <t xml:space="preserve">Total</t>
  </si>
  <si>
    <t xml:space="preserve"> 1 </t>
  </si>
  <si>
    <t xml:space="preserve">RETIRADA TRANSFO EXISTENTE 1.500KVA-34,5KV/13,2KV-5.700KG, INCLUSIVE RETIRADA E TRANSPORTE  INT. DO ÓLEO</t>
  </si>
  <si>
    <t xml:space="preserve"> 1.1 </t>
  </si>
  <si>
    <t xml:space="preserve"> 89272 </t>
  </si>
  <si>
    <t xml:space="preserve">SINAPI</t>
  </si>
  <si>
    <t xml:space="preserve">GUINDASTE HIDRÁULICO AUTOPROPELIDO, COM LANÇA TELESCÓPICA 28,80 M, CAPACIDADE MÁXIMA 30 T, POTÊNCIA 97 KW, TRAÇÃO 4 X 4 - CHP DIURNO. AF_11/2014</t>
  </si>
  <si>
    <t xml:space="preserve">CHP</t>
  </si>
  <si>
    <t xml:space="preserve"> 1.2 </t>
  </si>
  <si>
    <t xml:space="preserve"> 89273 </t>
  </si>
  <si>
    <t xml:space="preserve">GUINDASTE HIDRÁULICO AUTOPROPELIDO, COM LANÇA TELESCÓPICA 28,80 M, CAPACIDADE MÁXIMA 30 T, POTÊNCIA 97 KW, TRAÇÃO 4 X 4 - CHI DIURNO. AF_11/2014</t>
  </si>
  <si>
    <t xml:space="preserve">CHI</t>
  </si>
  <si>
    <t xml:space="preserve"> 1.3 </t>
  </si>
  <si>
    <t xml:space="preserve"> O.18.000.065002 </t>
  </si>
  <si>
    <t xml:space="preserve">CPOS</t>
  </si>
  <si>
    <t xml:space="preserve">Reservatório em polietileno, com tampa de rosca, capacidade de 500 litros, ref. Acqualimp, Fortlev, Tigre ou equivalente</t>
  </si>
  <si>
    <t xml:space="preserve">UN</t>
  </si>
  <si>
    <t xml:space="preserve"> 1.4 </t>
  </si>
  <si>
    <t xml:space="preserve"> 88247 </t>
  </si>
  <si>
    <t xml:space="preserve">AUXILIAR DE ELETRICISTA COM ENCARGOS COMPLEMENTARES</t>
  </si>
  <si>
    <t xml:space="preserve">H</t>
  </si>
  <si>
    <t xml:space="preserve"> 1.5 </t>
  </si>
  <si>
    <t xml:space="preserve"> 88264 </t>
  </si>
  <si>
    <t xml:space="preserve">ELETRICISTA COM ENCARGOS COMPLEMENTARES</t>
  </si>
  <si>
    <t xml:space="preserve"> 2 </t>
  </si>
  <si>
    <t xml:space="preserve">RECEPÇÃO, IÇAMENTO DO NOVO TRAFO 750KW E CESTO DE SEG. P NR35/NR10</t>
  </si>
  <si>
    <t xml:space="preserve"> 2.1 </t>
  </si>
  <si>
    <t xml:space="preserve"> 2.2 </t>
  </si>
  <si>
    <t xml:space="preserve"> 2.3 </t>
  </si>
  <si>
    <t xml:space="preserve"> 2.4 </t>
  </si>
  <si>
    <t xml:space="preserve"> 3 </t>
  </si>
  <si>
    <t xml:space="preserve">FORNECIMENTO E INSTALAÇÃO DO NOVO TRAFO DE 750KW 34,5/13,2KV</t>
  </si>
  <si>
    <t xml:space="preserve"> 3.1 </t>
  </si>
  <si>
    <t xml:space="preserve"> 000020 </t>
  </si>
  <si>
    <t xml:space="preserve">Próprio</t>
  </si>
  <si>
    <t xml:space="preserve">TRANSFORMADOR 750KW - 34,5KV/13,2KV</t>
  </si>
  <si>
    <t xml:space="preserve"> 3.2 </t>
  </si>
  <si>
    <t xml:space="preserve"> 13926 </t>
  </si>
  <si>
    <t xml:space="preserve">ORSE</t>
  </si>
  <si>
    <t xml:space="preserve">Cabo de aluminio 15kv protegido 50mm²</t>
  </si>
  <si>
    <t xml:space="preserve">m</t>
  </si>
  <si>
    <t xml:space="preserve"> 3.3 </t>
  </si>
  <si>
    <t xml:space="preserve"> 103073 </t>
  </si>
  <si>
    <t xml:space="preserve">PROLONGAMENTO DE BASE ESTRUTURADA.</t>
  </si>
  <si>
    <t xml:space="preserve">m²</t>
  </si>
  <si>
    <t xml:space="preserve"> 3.4 </t>
  </si>
  <si>
    <t xml:space="preserve"> 101549 </t>
  </si>
  <si>
    <t xml:space="preserve">GRAMPO PARALELO METÁLICO, PARA REDES AÉREAS DE DISTRIBUIÇÃO DE ENERGIA ELÉTRICA DE BAIXA TENSÃO - FORNECIMENTO E INSTALAÇÃO. AF_07/2020</t>
  </si>
  <si>
    <t xml:space="preserve"> 3.5 </t>
  </si>
  <si>
    <t xml:space="preserve"> 00001545 </t>
  </si>
  <si>
    <t xml:space="preserve">TERMINAL METALICO A PRESSAO PARA 1 CABO DE 50 A 70 MM2, COM 2 FUROS PARA FIXACAO</t>
  </si>
  <si>
    <t xml:space="preserve"> 3.6 </t>
  </si>
  <si>
    <t xml:space="preserve"> 3.7 </t>
  </si>
  <si>
    <t xml:space="preserve"> 2930 </t>
  </si>
  <si>
    <t xml:space="preserve">Fornecimento de para-raios de distribuição. Acoplado ao primário e secundário do transformador</t>
  </si>
  <si>
    <t xml:space="preserve">un</t>
  </si>
  <si>
    <t xml:space="preserve"> 3.8 </t>
  </si>
  <si>
    <t xml:space="preserve"> 3809 </t>
  </si>
  <si>
    <t xml:space="preserve">Cabo de cobre PP Cordplast 4 x 1,0 mm2, 450/750v</t>
  </si>
  <si>
    <t xml:space="preserve"> 3.9 </t>
  </si>
  <si>
    <t xml:space="preserve"> 4 </t>
  </si>
  <si>
    <t xml:space="preserve">SERVIÇOS PRELIMINARES, LIGAÇÃO DE PROTEÇÃO E ALARMES, TESTES E COMISSIONAMENTO</t>
  </si>
  <si>
    <t xml:space="preserve"> 4.1 </t>
  </si>
  <si>
    <t xml:space="preserve"> 00000003 </t>
  </si>
  <si>
    <t xml:space="preserve">ART</t>
  </si>
  <si>
    <t xml:space="preserve">UN.</t>
  </si>
  <si>
    <t xml:space="preserve"> 4.2 </t>
  </si>
  <si>
    <t xml:space="preserve"> 74209/001 </t>
  </si>
  <si>
    <t xml:space="preserve">PLACA DE OBRA EM CHAPA DE ACO GALVANIZADO</t>
  </si>
  <si>
    <t xml:space="preserve"> 4.3 </t>
  </si>
  <si>
    <t xml:space="preserve"> 91677 </t>
  </si>
  <si>
    <t xml:space="preserve">ENGENHEIRO ELETRICISTA COM ENCARGOS COMPLEMENTARES</t>
  </si>
  <si>
    <t xml:space="preserve"> 4.4 </t>
  </si>
  <si>
    <t xml:space="preserve"> 4.5 </t>
  </si>
  <si>
    <t xml:space="preserve">Total sem BDI</t>
  </si>
  <si>
    <t xml:space="preserve">Total do BDI</t>
  </si>
  <si>
    <t xml:space="preserve">Total Geral</t>
  </si>
  <si>
    <t xml:space="preserve">À</t>
  </si>
  <si>
    <t xml:space="preserve">Companhia Nacional de Abastecimento – CONAB</t>
  </si>
  <si>
    <t xml:space="preserve">Superintendência Regional do Paraná - SUREG/PR</t>
  </si>
  <si>
    <t xml:space="preserve"> </t>
  </si>
  <si>
    <t xml:space="preserve">A empresa_______________________Inscrita CNPJ:_______________</t>
  </si>
  <si>
    <t xml:space="preserve">Apresenta proposta para a prestação dos serviços descritos abaixo, incluindo o fornecimento de materiais e equipamentos necessários à manutenção e adequados à execução dos serviços nas dependências da sede da Superintendência Regional do Estado do Paraná – SUREG/PR, de acordo com as condições e exigências estabelecidas no Projeto Básico e anexos.</t>
  </si>
  <si>
    <t xml:space="preserve">OBJETO:</t>
  </si>
  <si>
    <t xml:space="preserve">VALOR </t>
  </si>
  <si>
    <t xml:space="preserve">Contratação de empresa especializada para execução de serviço comum de Engenharia Elétrica em alta tensão, composto pela retirada do transformador existente de 34,5KV/13,2KV e potência de 1500KVA e substituição por um equipamento novo com as mesmas características elétricas, mas com potência reduzida p/ 750KVA, garantindo o perfeito funcionamento da instalação.</t>
  </si>
  <si>
    <t xml:space="preserve">R$</t>
  </si>
  <si>
    <t xml:space="preserve">Declarações:</t>
  </si>
  <si>
    <t xml:space="preserve">1. Declaramos que nos preços cotados estão inclusos impostos, mão de obra, encargos sociais, tributos, ferramentas, equipamentos auxiliares, seguros, administração e outras despesas necessárias, se houver.</t>
  </si>
  <si>
    <t xml:space="preserve">2. Declaramos que o prazo de validade da nossa proposta é de 90 (noventa) dias contados da data da entrega da proposta.</t>
  </si>
  <si>
    <t xml:space="preserve">3. Declaramos, expressamente, o pleno conhecimento e concordância com todas as condições e exigências estabelecidas no Projeto Básico e seus Anexos.</t>
  </si>
  <si>
    <t xml:space="preserve">Comprometemo-nos a assinar o Contrato no prazo determinado e para esse fim fornecemos os seguintes dados:</t>
  </si>
  <si>
    <t xml:space="preserve">Local/Data …......................................</t>
  </si>
  <si>
    <t xml:space="preserve">Dados Bancários:</t>
  </si>
  <si>
    <t xml:space="preserve">Banco_________</t>
  </si>
  <si>
    <t xml:space="preserve">Agência nº_________</t>
  </si>
  <si>
    <t xml:space="preserve">Conta Corrente nº________</t>
  </si>
  <si>
    <t xml:space="preserve">Dados do representante legal da empresa para fins de assinatura do Contrato:</t>
  </si>
  <si>
    <t xml:space="preserve">Nome: ____________</t>
  </si>
  <si>
    <t xml:space="preserve">RG: _______________</t>
  </si>
  <si>
    <t xml:space="preserve">CPF: ______________</t>
  </si>
  <si>
    <t xml:space="preserve">Cargo/Função:______</t>
  </si>
  <si>
    <t xml:space="preserve">Dados da testemunha por parte da empresa contratada:</t>
  </si>
  <si>
    <t xml:space="preserve">Identificação e assinatura do responsável sob carimbo</t>
  </si>
  <si>
    <t xml:space="preserve">OBSERVAÇÃO:</t>
  </si>
  <si>
    <t xml:space="preserve">A proposta deve ser datada, assinada e rubricada em todas as suas folhas pelo representante legal da empresa ou por seu Procurador.</t>
  </si>
  <si>
    <t xml:space="preserve">Estar acompanhada da Planilha Orçamentária detalhada, com BDI calculado pela empresa, valores unitários e totais: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</si>
</sst>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[$R$-416]\ #,##0.00;[RED]\-[$R$-416]\ #,##0.00"/>
    <numFmt numFmtId="167" formatCode="#,##0.00\ %"/>
    <numFmt numFmtId="168" formatCode="#,##0.0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  <font>
      <b val="true"/>
      <u val="singl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7F3DF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  <fill>
      <patternFill patternType="solid">
        <fgColor rgb="FFF7F3DF"/>
        <bgColor rgb="FFDFF0D8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3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8" fillId="0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8" fillId="4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5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8" fillId="5" borderId="1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6" fillId="2" borderId="0" xfId="2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7F3DF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5"/>
  <sheetViews>
    <sheetView showFormulas="false" showGridLines="true" showRowColHeaders="true" showZeros="true" rightToLeft="false" tabSelected="true" showOutlineSymbols="fals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828125" defaultRowHeight="12.8" zeroHeight="false" outlineLevelRow="0" outlineLevelCol="0"/>
  <cols>
    <col collapsed="false" customWidth="true" hidden="false" outlineLevel="0" max="1" min="1" style="0" width="10.97"/>
    <col collapsed="false" customWidth="true" hidden="true" outlineLevel="0" max="2" min="2" style="0" width="10.97"/>
    <col collapsed="false" customWidth="true" hidden="true" outlineLevel="0" max="3" min="3" style="0" width="14.48"/>
    <col collapsed="false" customWidth="true" hidden="false" outlineLevel="0" max="4" min="4" style="0" width="65.81"/>
    <col collapsed="false" customWidth="true" hidden="false" outlineLevel="0" max="5" min="5" style="0" width="8.79"/>
    <col collapsed="false" customWidth="true" hidden="false" outlineLevel="0" max="7" min="6" style="0" width="14.28"/>
    <col collapsed="false" customWidth="true" hidden="true" outlineLevel="0" max="8" min="8" style="0" width="13.19"/>
    <col collapsed="false" customWidth="true" hidden="false" outlineLevel="0" max="10" min="9" style="0" width="14.28"/>
    <col collapsed="false" customWidth="true" hidden="true" outlineLevel="0" max="11" min="11" style="0" width="14.28"/>
  </cols>
  <sheetData>
    <row r="1" customFormat="false" ht="14.15" hidden="false" customHeight="true" outlineLevel="0" collapsed="false">
      <c r="A1" s="1"/>
      <c r="B1" s="1"/>
      <c r="C1" s="1"/>
      <c r="D1" s="1" t="s">
        <v>0</v>
      </c>
      <c r="E1" s="2"/>
      <c r="F1" s="2"/>
      <c r="G1" s="2" t="s">
        <v>1</v>
      </c>
      <c r="H1" s="2"/>
      <c r="I1" s="2"/>
      <c r="J1" s="2" t="s">
        <v>2</v>
      </c>
      <c r="K1" s="2"/>
    </row>
    <row r="2" customFormat="false" ht="23.85" hidden="false" customHeight="false" outlineLevel="0" collapsed="false">
      <c r="A2" s="3"/>
      <c r="B2" s="3"/>
      <c r="C2" s="3"/>
      <c r="D2" s="3" t="s">
        <v>3</v>
      </c>
      <c r="E2" s="4"/>
      <c r="F2" s="4"/>
      <c r="G2" s="5" t="n">
        <v>0.24</v>
      </c>
      <c r="H2" s="5"/>
      <c r="I2" s="5"/>
      <c r="J2" s="4"/>
      <c r="K2" s="4"/>
    </row>
    <row r="3" customFormat="false" ht="14.15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false" ht="30" hidden="false" customHeight="true" outlineLevel="0" collapsed="false">
      <c r="A4" s="7" t="s">
        <v>5</v>
      </c>
      <c r="B4" s="8" t="s">
        <v>6</v>
      </c>
      <c r="C4" s="7" t="s">
        <v>7</v>
      </c>
      <c r="D4" s="7" t="s">
        <v>8</v>
      </c>
      <c r="E4" s="9" t="s">
        <v>9</v>
      </c>
      <c r="F4" s="8" t="s">
        <v>10</v>
      </c>
      <c r="G4" s="8" t="s">
        <v>11</v>
      </c>
      <c r="H4" s="10" t="s">
        <v>12</v>
      </c>
      <c r="I4" s="8" t="s">
        <v>13</v>
      </c>
      <c r="J4" s="8" t="s">
        <v>14</v>
      </c>
      <c r="K4" s="8"/>
    </row>
    <row r="5" customFormat="false" ht="36" hidden="false" customHeight="true" outlineLevel="0" collapsed="false">
      <c r="A5" s="11" t="s">
        <v>15</v>
      </c>
      <c r="B5" s="11"/>
      <c r="C5" s="11"/>
      <c r="D5" s="11" t="s">
        <v>16</v>
      </c>
      <c r="E5" s="11"/>
      <c r="F5" s="12"/>
      <c r="G5" s="11"/>
      <c r="H5" s="13"/>
      <c r="I5" s="11"/>
      <c r="J5" s="14" t="n">
        <f aca="false">SUM(J6:J10)</f>
        <v>0</v>
      </c>
      <c r="K5" s="15"/>
    </row>
    <row r="6" customFormat="false" ht="36" hidden="false" customHeight="true" outlineLevel="0" collapsed="false">
      <c r="A6" s="16" t="s">
        <v>17</v>
      </c>
      <c r="B6" s="17" t="s">
        <v>18</v>
      </c>
      <c r="C6" s="16" t="s">
        <v>19</v>
      </c>
      <c r="D6" s="16" t="s">
        <v>20</v>
      </c>
      <c r="E6" s="18" t="s">
        <v>21</v>
      </c>
      <c r="F6" s="17" t="n">
        <v>6</v>
      </c>
      <c r="G6" s="19" t="n">
        <v>0</v>
      </c>
      <c r="H6" s="20" t="n">
        <f aca="false">TRUNC(G6,2)*F6</f>
        <v>0</v>
      </c>
      <c r="I6" s="19" t="n">
        <f aca="false">G6*(1+$G$2)</f>
        <v>0</v>
      </c>
      <c r="J6" s="21" t="n">
        <f aca="false">TRUNC(I6,2)*F6</f>
        <v>0</v>
      </c>
      <c r="K6" s="22"/>
    </row>
    <row r="7" customFormat="false" ht="36" hidden="false" customHeight="true" outlineLevel="0" collapsed="false">
      <c r="A7" s="16" t="s">
        <v>22</v>
      </c>
      <c r="B7" s="17" t="s">
        <v>23</v>
      </c>
      <c r="C7" s="16" t="s">
        <v>19</v>
      </c>
      <c r="D7" s="16" t="s">
        <v>24</v>
      </c>
      <c r="E7" s="18" t="s">
        <v>25</v>
      </c>
      <c r="F7" s="17" t="n">
        <v>2</v>
      </c>
      <c r="G7" s="19" t="n">
        <v>0</v>
      </c>
      <c r="H7" s="20" t="n">
        <f aca="false">TRUNC(G7,2)*F7</f>
        <v>0</v>
      </c>
      <c r="I7" s="19" t="n">
        <f aca="false">G7*(1+$G$2)</f>
        <v>0</v>
      </c>
      <c r="J7" s="21" t="n">
        <f aca="false">TRUNC(I7,2)*F7</f>
        <v>0</v>
      </c>
      <c r="K7" s="22"/>
    </row>
    <row r="8" customFormat="false" ht="36" hidden="false" customHeight="true" outlineLevel="0" collapsed="false">
      <c r="A8" s="23" t="s">
        <v>26</v>
      </c>
      <c r="B8" s="24" t="s">
        <v>27</v>
      </c>
      <c r="C8" s="23" t="s">
        <v>28</v>
      </c>
      <c r="D8" s="23" t="s">
        <v>29</v>
      </c>
      <c r="E8" s="25" t="s">
        <v>30</v>
      </c>
      <c r="F8" s="24" t="n">
        <v>4</v>
      </c>
      <c r="G8" s="26" t="n">
        <v>0</v>
      </c>
      <c r="H8" s="20" t="n">
        <f aca="false">TRUNC(G8,2)*F8</f>
        <v>0</v>
      </c>
      <c r="I8" s="26" t="n">
        <f aca="false">G8*(1+$G$2)</f>
        <v>0</v>
      </c>
      <c r="J8" s="27" t="n">
        <f aca="false">TRUNC(I8,2)*F8</f>
        <v>0</v>
      </c>
      <c r="K8" s="28"/>
    </row>
    <row r="9" customFormat="false" ht="24" hidden="false" customHeight="true" outlineLevel="0" collapsed="false">
      <c r="A9" s="16" t="s">
        <v>31</v>
      </c>
      <c r="B9" s="17" t="s">
        <v>32</v>
      </c>
      <c r="C9" s="16" t="s">
        <v>19</v>
      </c>
      <c r="D9" s="16" t="s">
        <v>33</v>
      </c>
      <c r="E9" s="18" t="s">
        <v>34</v>
      </c>
      <c r="F9" s="17" t="n">
        <v>16</v>
      </c>
      <c r="G9" s="19" t="n">
        <v>0</v>
      </c>
      <c r="H9" s="20" t="n">
        <f aca="false">TRUNC(G9,2)*F9</f>
        <v>0</v>
      </c>
      <c r="I9" s="19" t="n">
        <f aca="false">G9*(1+$G$2)</f>
        <v>0</v>
      </c>
      <c r="J9" s="21" t="n">
        <f aca="false">TRUNC(I9,2)*F9</f>
        <v>0</v>
      </c>
      <c r="K9" s="22"/>
    </row>
    <row r="10" customFormat="false" ht="24" hidden="false" customHeight="true" outlineLevel="0" collapsed="false">
      <c r="A10" s="16" t="s">
        <v>35</v>
      </c>
      <c r="B10" s="17" t="s">
        <v>36</v>
      </c>
      <c r="C10" s="16" t="s">
        <v>19</v>
      </c>
      <c r="D10" s="16" t="s">
        <v>37</v>
      </c>
      <c r="E10" s="18" t="s">
        <v>34</v>
      </c>
      <c r="F10" s="17" t="n">
        <v>16</v>
      </c>
      <c r="G10" s="19" t="n">
        <v>0</v>
      </c>
      <c r="H10" s="20" t="n">
        <f aca="false">TRUNC(G10,2)*F10</f>
        <v>0</v>
      </c>
      <c r="I10" s="19" t="n">
        <f aca="false">G10*(1+$G$2)</f>
        <v>0</v>
      </c>
      <c r="J10" s="21" t="n">
        <f aca="false">TRUNC(I10,2)*F10</f>
        <v>0</v>
      </c>
      <c r="K10" s="22"/>
    </row>
    <row r="11" customFormat="false" ht="24" hidden="false" customHeight="true" outlineLevel="0" collapsed="false">
      <c r="A11" s="11" t="s">
        <v>38</v>
      </c>
      <c r="B11" s="11"/>
      <c r="C11" s="11"/>
      <c r="D11" s="11" t="s">
        <v>39</v>
      </c>
      <c r="E11" s="11"/>
      <c r="F11" s="12"/>
      <c r="G11" s="11"/>
      <c r="H11" s="20" t="n">
        <f aca="false">TRUNC(G11,2)*F11</f>
        <v>0</v>
      </c>
      <c r="I11" s="11"/>
      <c r="J11" s="14" t="n">
        <f aca="false">SUM(J12:J15)</f>
        <v>0</v>
      </c>
      <c r="K11" s="15"/>
    </row>
    <row r="12" customFormat="false" ht="36" hidden="false" customHeight="true" outlineLevel="0" collapsed="false">
      <c r="A12" s="16" t="s">
        <v>40</v>
      </c>
      <c r="B12" s="17" t="s">
        <v>18</v>
      </c>
      <c r="C12" s="16" t="s">
        <v>19</v>
      </c>
      <c r="D12" s="16" t="s">
        <v>20</v>
      </c>
      <c r="E12" s="18" t="s">
        <v>21</v>
      </c>
      <c r="F12" s="17" t="n">
        <v>6</v>
      </c>
      <c r="G12" s="19" t="n">
        <v>0</v>
      </c>
      <c r="H12" s="20" t="n">
        <f aca="false">TRUNC(G12,2)*F12</f>
        <v>0</v>
      </c>
      <c r="I12" s="19" t="n">
        <f aca="false">G12*(1+$G$2)</f>
        <v>0</v>
      </c>
      <c r="J12" s="21" t="n">
        <f aca="false">TRUNC(I12,2)*F12</f>
        <v>0</v>
      </c>
      <c r="K12" s="22"/>
    </row>
    <row r="13" customFormat="false" ht="36" hidden="false" customHeight="true" outlineLevel="0" collapsed="false">
      <c r="A13" s="16" t="s">
        <v>41</v>
      </c>
      <c r="B13" s="17" t="s">
        <v>23</v>
      </c>
      <c r="C13" s="16" t="s">
        <v>19</v>
      </c>
      <c r="D13" s="16" t="s">
        <v>24</v>
      </c>
      <c r="E13" s="18" t="s">
        <v>25</v>
      </c>
      <c r="F13" s="17" t="n">
        <v>2</v>
      </c>
      <c r="G13" s="19" t="n">
        <v>0</v>
      </c>
      <c r="H13" s="20" t="n">
        <f aca="false">TRUNC(G13,2)*F13</f>
        <v>0</v>
      </c>
      <c r="I13" s="19" t="n">
        <f aca="false">G13*(1+$G$2)</f>
        <v>0</v>
      </c>
      <c r="J13" s="21" t="n">
        <f aca="false">TRUNC(I13,2)*F13</f>
        <v>0</v>
      </c>
      <c r="K13" s="22"/>
    </row>
    <row r="14" customFormat="false" ht="24" hidden="false" customHeight="true" outlineLevel="0" collapsed="false">
      <c r="A14" s="16" t="s">
        <v>42</v>
      </c>
      <c r="B14" s="17" t="s">
        <v>32</v>
      </c>
      <c r="C14" s="16" t="s">
        <v>19</v>
      </c>
      <c r="D14" s="16" t="s">
        <v>33</v>
      </c>
      <c r="E14" s="18" t="s">
        <v>34</v>
      </c>
      <c r="F14" s="17" t="n">
        <v>4</v>
      </c>
      <c r="G14" s="19" t="n">
        <v>0</v>
      </c>
      <c r="H14" s="20" t="n">
        <f aca="false">TRUNC(G14,2)*F14</f>
        <v>0</v>
      </c>
      <c r="I14" s="19" t="n">
        <f aca="false">G14*(1+$G$2)</f>
        <v>0</v>
      </c>
      <c r="J14" s="21" t="n">
        <f aca="false">TRUNC(I14,2)*F14</f>
        <v>0</v>
      </c>
      <c r="K14" s="22"/>
    </row>
    <row r="15" customFormat="false" ht="24" hidden="false" customHeight="true" outlineLevel="0" collapsed="false">
      <c r="A15" s="16" t="s">
        <v>43</v>
      </c>
      <c r="B15" s="17" t="s">
        <v>36</v>
      </c>
      <c r="C15" s="16" t="s">
        <v>19</v>
      </c>
      <c r="D15" s="16" t="s">
        <v>37</v>
      </c>
      <c r="E15" s="18" t="s">
        <v>34</v>
      </c>
      <c r="F15" s="17" t="n">
        <v>4</v>
      </c>
      <c r="G15" s="19" t="n">
        <v>0</v>
      </c>
      <c r="H15" s="20" t="n">
        <f aca="false">TRUNC(G15,2)*F15</f>
        <v>0</v>
      </c>
      <c r="I15" s="19" t="n">
        <f aca="false">G15*(1+$G$2)</f>
        <v>0</v>
      </c>
      <c r="J15" s="21" t="n">
        <f aca="false">TRUNC(I15,2)*F15</f>
        <v>0</v>
      </c>
      <c r="K15" s="22"/>
    </row>
    <row r="16" customFormat="false" ht="24" hidden="false" customHeight="true" outlineLevel="0" collapsed="false">
      <c r="A16" s="11" t="s">
        <v>44</v>
      </c>
      <c r="B16" s="11"/>
      <c r="C16" s="11"/>
      <c r="D16" s="11" t="s">
        <v>45</v>
      </c>
      <c r="E16" s="11"/>
      <c r="F16" s="12"/>
      <c r="G16" s="11"/>
      <c r="H16" s="20" t="n">
        <f aca="false">TRUNC(G16,2)*F16</f>
        <v>0</v>
      </c>
      <c r="I16" s="11"/>
      <c r="J16" s="14" t="n">
        <f aca="false">SUM(J17:J25)</f>
        <v>0</v>
      </c>
      <c r="K16" s="15"/>
    </row>
    <row r="17" customFormat="false" ht="24" hidden="false" customHeight="true" outlineLevel="0" collapsed="false">
      <c r="A17" s="23" t="s">
        <v>46</v>
      </c>
      <c r="B17" s="24" t="s">
        <v>47</v>
      </c>
      <c r="C17" s="23" t="s">
        <v>48</v>
      </c>
      <c r="D17" s="23" t="s">
        <v>49</v>
      </c>
      <c r="E17" s="25" t="s">
        <v>30</v>
      </c>
      <c r="F17" s="24" t="n">
        <v>1</v>
      </c>
      <c r="G17" s="26" t="n">
        <v>0</v>
      </c>
      <c r="H17" s="20" t="n">
        <f aca="false">TRUNC(G17,2)*F17</f>
        <v>0</v>
      </c>
      <c r="I17" s="26" t="n">
        <f aca="false">G17*(1+$G$2)</f>
        <v>0</v>
      </c>
      <c r="J17" s="27" t="n">
        <f aca="false">TRUNC(I17,2)*F17</f>
        <v>0</v>
      </c>
      <c r="K17" s="28"/>
    </row>
    <row r="18" customFormat="false" ht="24" hidden="false" customHeight="true" outlineLevel="0" collapsed="false">
      <c r="A18" s="23" t="s">
        <v>50</v>
      </c>
      <c r="B18" s="24" t="s">
        <v>51</v>
      </c>
      <c r="C18" s="23" t="s">
        <v>52</v>
      </c>
      <c r="D18" s="23" t="s">
        <v>53</v>
      </c>
      <c r="E18" s="25" t="s">
        <v>54</v>
      </c>
      <c r="F18" s="24" t="n">
        <v>15</v>
      </c>
      <c r="G18" s="26" t="n">
        <v>0</v>
      </c>
      <c r="H18" s="20" t="n">
        <f aca="false">TRUNC(G18,2)*F18</f>
        <v>0</v>
      </c>
      <c r="I18" s="26" t="n">
        <f aca="false">G18*(1+$G$2)</f>
        <v>0</v>
      </c>
      <c r="J18" s="27" t="n">
        <f aca="false">TRUNC(I18,2)*F18</f>
        <v>0</v>
      </c>
      <c r="K18" s="28"/>
    </row>
    <row r="19" customFormat="false" ht="24" hidden="false" customHeight="true" outlineLevel="0" collapsed="false">
      <c r="A19" s="16" t="s">
        <v>55</v>
      </c>
      <c r="B19" s="17" t="s">
        <v>56</v>
      </c>
      <c r="C19" s="16" t="s">
        <v>19</v>
      </c>
      <c r="D19" s="16" t="s">
        <v>57</v>
      </c>
      <c r="E19" s="18" t="s">
        <v>58</v>
      </c>
      <c r="F19" s="17" t="n">
        <v>1.5</v>
      </c>
      <c r="G19" s="19" t="n">
        <v>0</v>
      </c>
      <c r="H19" s="20" t="n">
        <f aca="false">TRUNC(G19,2)*F19</f>
        <v>0</v>
      </c>
      <c r="I19" s="19" t="n">
        <f aca="false">G19*(1+$G$2)</f>
        <v>0</v>
      </c>
      <c r="J19" s="21" t="n">
        <f aca="false">TRUNC(I19,2)*F19</f>
        <v>0</v>
      </c>
      <c r="K19" s="22"/>
    </row>
    <row r="20" customFormat="false" ht="36" hidden="false" customHeight="true" outlineLevel="0" collapsed="false">
      <c r="A20" s="16" t="s">
        <v>59</v>
      </c>
      <c r="B20" s="17" t="s">
        <v>60</v>
      </c>
      <c r="C20" s="16" t="s">
        <v>19</v>
      </c>
      <c r="D20" s="16" t="s">
        <v>61</v>
      </c>
      <c r="E20" s="18" t="s">
        <v>30</v>
      </c>
      <c r="F20" s="17" t="n">
        <v>8</v>
      </c>
      <c r="G20" s="19" t="n">
        <v>0</v>
      </c>
      <c r="H20" s="20" t="n">
        <f aca="false">TRUNC(G20,2)*F20</f>
        <v>0</v>
      </c>
      <c r="I20" s="19" t="n">
        <f aca="false">G20*(1+$G$2)</f>
        <v>0</v>
      </c>
      <c r="J20" s="21" t="n">
        <f aca="false">TRUNC(I20,2)*F20</f>
        <v>0</v>
      </c>
      <c r="K20" s="22"/>
    </row>
    <row r="21" customFormat="false" ht="24" hidden="false" customHeight="true" outlineLevel="0" collapsed="false">
      <c r="A21" s="23" t="s">
        <v>62</v>
      </c>
      <c r="B21" s="24" t="s">
        <v>63</v>
      </c>
      <c r="C21" s="23" t="s">
        <v>19</v>
      </c>
      <c r="D21" s="23" t="s">
        <v>64</v>
      </c>
      <c r="E21" s="25" t="s">
        <v>30</v>
      </c>
      <c r="F21" s="24" t="n">
        <v>16</v>
      </c>
      <c r="G21" s="26" t="n">
        <v>0</v>
      </c>
      <c r="H21" s="20" t="n">
        <f aca="false">TRUNC(G21,2)*F21</f>
        <v>0</v>
      </c>
      <c r="I21" s="26" t="n">
        <f aca="false">G21*(1+$G$2)</f>
        <v>0</v>
      </c>
      <c r="J21" s="27" t="n">
        <f aca="false">TRUNC(I21,2)*F21</f>
        <v>0</v>
      </c>
      <c r="K21" s="28"/>
    </row>
    <row r="22" customFormat="false" ht="24" hidden="false" customHeight="true" outlineLevel="0" collapsed="false">
      <c r="A22" s="16" t="s">
        <v>65</v>
      </c>
      <c r="B22" s="17" t="s">
        <v>32</v>
      </c>
      <c r="C22" s="16" t="s">
        <v>19</v>
      </c>
      <c r="D22" s="16" t="s">
        <v>33</v>
      </c>
      <c r="E22" s="18" t="s">
        <v>34</v>
      </c>
      <c r="F22" s="17" t="n">
        <v>8</v>
      </c>
      <c r="G22" s="19" t="n">
        <v>0</v>
      </c>
      <c r="H22" s="20" t="n">
        <f aca="false">TRUNC(G22,2)*F22</f>
        <v>0</v>
      </c>
      <c r="I22" s="19" t="n">
        <f aca="false">G22*(1+$G$2)</f>
        <v>0</v>
      </c>
      <c r="J22" s="21" t="n">
        <f aca="false">TRUNC(I22,2)*F22</f>
        <v>0</v>
      </c>
      <c r="K22" s="22"/>
    </row>
    <row r="23" customFormat="false" ht="24" hidden="false" customHeight="true" outlineLevel="0" collapsed="false">
      <c r="A23" s="16" t="s">
        <v>66</v>
      </c>
      <c r="B23" s="17" t="s">
        <v>67</v>
      </c>
      <c r="C23" s="16" t="s">
        <v>52</v>
      </c>
      <c r="D23" s="16" t="s">
        <v>68</v>
      </c>
      <c r="E23" s="18" t="s">
        <v>69</v>
      </c>
      <c r="F23" s="17" t="n">
        <v>6</v>
      </c>
      <c r="G23" s="19" t="n">
        <v>0</v>
      </c>
      <c r="H23" s="20" t="n">
        <f aca="false">TRUNC(G23,2)*F23</f>
        <v>0</v>
      </c>
      <c r="I23" s="19" t="n">
        <f aca="false">G23*(1+$G$2)</f>
        <v>0</v>
      </c>
      <c r="J23" s="21" t="n">
        <f aca="false">TRUNC(I23,2)*F23</f>
        <v>0</v>
      </c>
      <c r="K23" s="22"/>
    </row>
    <row r="24" customFormat="false" ht="24" hidden="false" customHeight="true" outlineLevel="0" collapsed="false">
      <c r="A24" s="23" t="s">
        <v>70</v>
      </c>
      <c r="B24" s="24" t="s">
        <v>71</v>
      </c>
      <c r="C24" s="23" t="s">
        <v>52</v>
      </c>
      <c r="D24" s="23" t="s">
        <v>72</v>
      </c>
      <c r="E24" s="25" t="s">
        <v>54</v>
      </c>
      <c r="F24" s="24" t="n">
        <v>30</v>
      </c>
      <c r="G24" s="26" t="n">
        <v>0</v>
      </c>
      <c r="H24" s="20" t="n">
        <f aca="false">TRUNC(G24,2)*F24</f>
        <v>0</v>
      </c>
      <c r="I24" s="26" t="n">
        <f aca="false">G24*(1+$G$2)</f>
        <v>0</v>
      </c>
      <c r="J24" s="27" t="n">
        <f aca="false">TRUNC(I24,2)*F24</f>
        <v>0</v>
      </c>
      <c r="K24" s="28"/>
    </row>
    <row r="25" customFormat="false" ht="24" hidden="false" customHeight="true" outlineLevel="0" collapsed="false">
      <c r="A25" s="16" t="s">
        <v>73</v>
      </c>
      <c r="B25" s="17" t="s">
        <v>36</v>
      </c>
      <c r="C25" s="16" t="s">
        <v>19</v>
      </c>
      <c r="D25" s="16" t="s">
        <v>37</v>
      </c>
      <c r="E25" s="18" t="s">
        <v>34</v>
      </c>
      <c r="F25" s="17" t="n">
        <v>8</v>
      </c>
      <c r="G25" s="19" t="n">
        <v>0</v>
      </c>
      <c r="H25" s="20" t="n">
        <f aca="false">TRUNC(G25,2)*F25</f>
        <v>0</v>
      </c>
      <c r="I25" s="19" t="n">
        <f aca="false">G25*(1+$G$2)</f>
        <v>0</v>
      </c>
      <c r="J25" s="21" t="n">
        <f aca="false">TRUNC(I25,2)*F25</f>
        <v>0</v>
      </c>
      <c r="K25" s="22"/>
    </row>
    <row r="26" customFormat="false" ht="24" hidden="false" customHeight="true" outlineLevel="0" collapsed="false">
      <c r="A26" s="11" t="s">
        <v>74</v>
      </c>
      <c r="B26" s="11"/>
      <c r="C26" s="11"/>
      <c r="D26" s="11" t="s">
        <v>75</v>
      </c>
      <c r="E26" s="11"/>
      <c r="F26" s="12"/>
      <c r="G26" s="11"/>
      <c r="H26" s="20" t="n">
        <f aca="false">TRUNC(G26,2)*F26</f>
        <v>0</v>
      </c>
      <c r="I26" s="11"/>
      <c r="J26" s="14" t="n">
        <f aca="false">SUM(J27:J31)</f>
        <v>0</v>
      </c>
      <c r="K26" s="15"/>
    </row>
    <row r="27" customFormat="false" ht="24" hidden="false" customHeight="true" outlineLevel="0" collapsed="false">
      <c r="A27" s="23" t="s">
        <v>76</v>
      </c>
      <c r="B27" s="24" t="s">
        <v>77</v>
      </c>
      <c r="C27" s="23" t="s">
        <v>48</v>
      </c>
      <c r="D27" s="23" t="s">
        <v>78</v>
      </c>
      <c r="E27" s="25" t="s">
        <v>79</v>
      </c>
      <c r="F27" s="24" t="n">
        <v>1</v>
      </c>
      <c r="G27" s="26" t="n">
        <v>0</v>
      </c>
      <c r="H27" s="20" t="n">
        <f aca="false">TRUNC(G27,2)*F27</f>
        <v>0</v>
      </c>
      <c r="I27" s="26" t="n">
        <f aca="false">G27*(1+$G$2)</f>
        <v>0</v>
      </c>
      <c r="J27" s="27" t="n">
        <f aca="false">TRUNC(I27,2)*F27</f>
        <v>0</v>
      </c>
      <c r="K27" s="28"/>
    </row>
    <row r="28" customFormat="false" ht="24" hidden="false" customHeight="true" outlineLevel="0" collapsed="false">
      <c r="A28" s="16" t="s">
        <v>80</v>
      </c>
      <c r="B28" s="17" t="s">
        <v>81</v>
      </c>
      <c r="C28" s="16" t="s">
        <v>19</v>
      </c>
      <c r="D28" s="16" t="s">
        <v>82</v>
      </c>
      <c r="E28" s="18" t="s">
        <v>58</v>
      </c>
      <c r="F28" s="17" t="n">
        <v>1</v>
      </c>
      <c r="G28" s="19" t="n">
        <v>0</v>
      </c>
      <c r="H28" s="20" t="n">
        <f aca="false">TRUNC(G28,2)*F28</f>
        <v>0</v>
      </c>
      <c r="I28" s="19" t="n">
        <f aca="false">G28*(1+$G$2)</f>
        <v>0</v>
      </c>
      <c r="J28" s="21" t="n">
        <f aca="false">TRUNC(I28,2)*F28</f>
        <v>0</v>
      </c>
      <c r="K28" s="22"/>
    </row>
    <row r="29" customFormat="false" ht="24" hidden="false" customHeight="true" outlineLevel="0" collapsed="false">
      <c r="A29" s="16" t="s">
        <v>83</v>
      </c>
      <c r="B29" s="17" t="s">
        <v>84</v>
      </c>
      <c r="C29" s="16" t="s">
        <v>19</v>
      </c>
      <c r="D29" s="16" t="s">
        <v>85</v>
      </c>
      <c r="E29" s="18" t="s">
        <v>34</v>
      </c>
      <c r="F29" s="17" t="n">
        <v>4</v>
      </c>
      <c r="G29" s="19" t="n">
        <v>0</v>
      </c>
      <c r="H29" s="20" t="n">
        <f aca="false">TRUNC(G29,2)*F29</f>
        <v>0</v>
      </c>
      <c r="I29" s="19" t="n">
        <f aca="false">G29*(1+$G$2)</f>
        <v>0</v>
      </c>
      <c r="J29" s="21" t="n">
        <f aca="false">TRUNC(I29,2)*F29</f>
        <v>0</v>
      </c>
      <c r="K29" s="22"/>
    </row>
    <row r="30" customFormat="false" ht="24" hidden="false" customHeight="true" outlineLevel="0" collapsed="false">
      <c r="A30" s="16" t="s">
        <v>86</v>
      </c>
      <c r="B30" s="17" t="s">
        <v>36</v>
      </c>
      <c r="C30" s="16" t="s">
        <v>19</v>
      </c>
      <c r="D30" s="16" t="s">
        <v>37</v>
      </c>
      <c r="E30" s="18" t="s">
        <v>34</v>
      </c>
      <c r="F30" s="17" t="n">
        <v>4</v>
      </c>
      <c r="G30" s="19" t="n">
        <v>0</v>
      </c>
      <c r="H30" s="20" t="n">
        <f aca="false">TRUNC(G30,2)*F30</f>
        <v>0</v>
      </c>
      <c r="I30" s="19" t="n">
        <f aca="false">G30*(1+$G$2)</f>
        <v>0</v>
      </c>
      <c r="J30" s="21" t="n">
        <f aca="false">TRUNC(I30,2)*F30</f>
        <v>0</v>
      </c>
      <c r="K30" s="22"/>
    </row>
    <row r="31" customFormat="false" ht="24" hidden="false" customHeight="true" outlineLevel="0" collapsed="false">
      <c r="A31" s="16" t="s">
        <v>87</v>
      </c>
      <c r="B31" s="17" t="s">
        <v>32</v>
      </c>
      <c r="C31" s="16" t="s">
        <v>19</v>
      </c>
      <c r="D31" s="16" t="s">
        <v>33</v>
      </c>
      <c r="E31" s="18" t="s">
        <v>34</v>
      </c>
      <c r="F31" s="17" t="n">
        <v>4</v>
      </c>
      <c r="G31" s="19" t="n">
        <v>0</v>
      </c>
      <c r="H31" s="20" t="n">
        <f aca="false">TRUNC(G31,2)*F31</f>
        <v>0</v>
      </c>
      <c r="I31" s="19" t="n">
        <f aca="false">G31*(1+$G$2)</f>
        <v>0</v>
      </c>
      <c r="J31" s="21" t="n">
        <f aca="false">TRUNC(I31,2)*F31</f>
        <v>0</v>
      </c>
      <c r="K31" s="22"/>
    </row>
    <row r="32" customFormat="false" ht="12.8" hidden="false" customHeight="false" outlineLevel="0" collapsed="false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29"/>
    </row>
    <row r="33" customFormat="false" ht="12.8" hidden="false" customHeight="false" outlineLevel="0" collapsed="false">
      <c r="A33" s="31"/>
      <c r="B33" s="31"/>
      <c r="C33" s="31"/>
      <c r="D33" s="32"/>
      <c r="E33" s="33"/>
      <c r="F33" s="4" t="s">
        <v>88</v>
      </c>
      <c r="G33" s="33"/>
      <c r="H33" s="34" t="n">
        <f aca="false">SUM(H6:H31)</f>
        <v>0</v>
      </c>
      <c r="I33" s="35"/>
      <c r="J33" s="36" t="n">
        <f aca="false">H33</f>
        <v>0</v>
      </c>
      <c r="K33" s="33"/>
    </row>
    <row r="34" customFormat="false" ht="12.8" hidden="false" customHeight="false" outlineLevel="0" collapsed="false">
      <c r="A34" s="31"/>
      <c r="B34" s="31"/>
      <c r="C34" s="31"/>
      <c r="D34" s="32"/>
      <c r="E34" s="33"/>
      <c r="F34" s="4" t="s">
        <v>89</v>
      </c>
      <c r="G34" s="33"/>
      <c r="H34" s="33"/>
      <c r="I34" s="35"/>
      <c r="J34" s="36" t="n">
        <f aca="false">TRUNC(J35-J33,2)</f>
        <v>0</v>
      </c>
      <c r="K34" s="33"/>
    </row>
    <row r="35" customFormat="false" ht="12.8" hidden="false" customHeight="false" outlineLevel="0" collapsed="false">
      <c r="A35" s="31"/>
      <c r="B35" s="31"/>
      <c r="C35" s="31"/>
      <c r="D35" s="32"/>
      <c r="E35" s="33"/>
      <c r="F35" s="4" t="s">
        <v>90</v>
      </c>
      <c r="G35" s="33"/>
      <c r="H35" s="33"/>
      <c r="I35" s="35"/>
      <c r="J35" s="36" t="n">
        <f aca="false">J5+J11+J16+J26</f>
        <v>0</v>
      </c>
      <c r="K35" s="33"/>
    </row>
  </sheetData>
  <mergeCells count="10">
    <mergeCell ref="E1:F1"/>
    <mergeCell ref="G1:I1"/>
    <mergeCell ref="J1:K1"/>
    <mergeCell ref="E2:F2"/>
    <mergeCell ref="G2:I2"/>
    <mergeCell ref="J2:K2"/>
    <mergeCell ref="A3:K3"/>
    <mergeCell ref="A33:C33"/>
    <mergeCell ref="A34:C34"/>
    <mergeCell ref="A35:C35"/>
  </mergeCells>
  <printOptions headings="false" gridLines="false" gridLinesSet="true" horizontalCentered="false" verticalCentered="false"/>
  <pageMargins left="0.5" right="0.5" top="0.998611111111111" bottom="0.845833333333333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&amp;L&amp;11 &amp;C&amp;11Empresa:
CNPJ:</oddHeader>
    <oddFooter>&amp;L&amp;11 &amp;C&amp;11&amp;P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5"/>
  <sheetViews>
    <sheetView showFormulas="false" showGridLines="true" showRowColHeaders="true" showZeros="true" rightToLeft="false" tabSelected="false" showOutlineSymbols="false" defaultGridColor="true" view="normal" topLeftCell="A28" colorId="64" zoomScale="140" zoomScaleNormal="140" zoomScalePageLayoutView="100" workbookViewId="0">
      <selection pane="topLeft" activeCell="A11" activeCellId="0" sqref="A1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74.54"/>
  </cols>
  <sheetData>
    <row r="1" customFormat="false" ht="12.8" hidden="false" customHeight="false" outlineLevel="0" collapsed="false">
      <c r="A1" s="37"/>
      <c r="B1" s="38"/>
    </row>
    <row r="2" customFormat="false" ht="12.8" hidden="false" customHeight="false" outlineLevel="0" collapsed="false">
      <c r="A2" s="39" t="s">
        <v>91</v>
      </c>
      <c r="B2" s="40"/>
    </row>
    <row r="3" customFormat="false" ht="12.8" hidden="false" customHeight="false" outlineLevel="0" collapsed="false">
      <c r="A3" s="39" t="s">
        <v>92</v>
      </c>
      <c r="B3" s="40"/>
    </row>
    <row r="4" customFormat="false" ht="12.8" hidden="false" customHeight="true" outlineLevel="0" collapsed="false">
      <c r="A4" s="41" t="s">
        <v>93</v>
      </c>
      <c r="B4" s="41"/>
    </row>
    <row r="5" customFormat="false" ht="12.8" hidden="false" customHeight="false" outlineLevel="0" collapsed="false">
      <c r="A5" s="39" t="s">
        <v>94</v>
      </c>
      <c r="B5" s="40"/>
    </row>
    <row r="6" customFormat="false" ht="12.8" hidden="false" customHeight="false" outlineLevel="0" collapsed="false">
      <c r="A6" s="39" t="s">
        <v>95</v>
      </c>
      <c r="B6" s="40"/>
    </row>
    <row r="7" customFormat="false" ht="64.45" hidden="false" customHeight="true" outlineLevel="0" collapsed="false">
      <c r="A7" s="41" t="s">
        <v>96</v>
      </c>
      <c r="B7" s="41"/>
    </row>
    <row r="8" customFormat="false" ht="12.8" hidden="false" customHeight="false" outlineLevel="0" collapsed="false">
      <c r="A8" s="39"/>
      <c r="B8" s="40"/>
    </row>
    <row r="9" customFormat="false" ht="12.8" hidden="false" customHeight="false" outlineLevel="0" collapsed="false">
      <c r="A9" s="42" t="s">
        <v>97</v>
      </c>
      <c r="B9" s="42" t="s">
        <v>98</v>
      </c>
    </row>
    <row r="10" customFormat="false" ht="57" hidden="false" customHeight="false" outlineLevel="0" collapsed="false">
      <c r="A10" s="42" t="s">
        <v>99</v>
      </c>
      <c r="B10" s="42" t="s">
        <v>100</v>
      </c>
    </row>
    <row r="11" customFormat="false" ht="12.8" hidden="false" customHeight="false" outlineLevel="0" collapsed="false">
      <c r="A11" s="39"/>
      <c r="B11" s="40"/>
    </row>
    <row r="12" customFormat="false" ht="12.8" hidden="false" customHeight="false" outlineLevel="0" collapsed="false">
      <c r="A12" s="43" t="s">
        <v>101</v>
      </c>
      <c r="B12" s="40"/>
    </row>
    <row r="13" customFormat="false" ht="34.6" hidden="false" customHeight="true" outlineLevel="0" collapsed="false">
      <c r="A13" s="41" t="s">
        <v>102</v>
      </c>
      <c r="B13" s="41"/>
    </row>
    <row r="14" customFormat="false" ht="23.45" hidden="false" customHeight="true" outlineLevel="0" collapsed="false">
      <c r="A14" s="41" t="s">
        <v>103</v>
      </c>
      <c r="B14" s="41"/>
    </row>
    <row r="15" customFormat="false" ht="23.45" hidden="false" customHeight="true" outlineLevel="0" collapsed="false">
      <c r="A15" s="41" t="s">
        <v>104</v>
      </c>
      <c r="B15" s="41"/>
    </row>
    <row r="16" customFormat="false" ht="12.8" hidden="false" customHeight="true" outlineLevel="0" collapsed="false">
      <c r="A16" s="41" t="s">
        <v>94</v>
      </c>
      <c r="B16" s="41"/>
    </row>
    <row r="17" customFormat="false" ht="23.45" hidden="false" customHeight="true" outlineLevel="0" collapsed="false">
      <c r="A17" s="41" t="s">
        <v>105</v>
      </c>
      <c r="B17" s="41"/>
    </row>
    <row r="18" customFormat="false" ht="12.8" hidden="false" customHeight="true" outlineLevel="0" collapsed="false">
      <c r="A18" s="41" t="s">
        <v>94</v>
      </c>
      <c r="B18" s="41"/>
    </row>
    <row r="19" customFormat="false" ht="12.8" hidden="false" customHeight="true" outlineLevel="0" collapsed="false">
      <c r="A19" s="41" t="s">
        <v>106</v>
      </c>
      <c r="B19" s="41"/>
    </row>
    <row r="20" customFormat="false" ht="12.8" hidden="false" customHeight="true" outlineLevel="0" collapsed="false">
      <c r="A20" s="41" t="s">
        <v>107</v>
      </c>
      <c r="B20" s="41"/>
    </row>
    <row r="21" customFormat="false" ht="12.8" hidden="false" customHeight="true" outlineLevel="0" collapsed="false">
      <c r="A21" s="41" t="s">
        <v>108</v>
      </c>
      <c r="B21" s="41"/>
    </row>
    <row r="22" customFormat="false" ht="12.8" hidden="false" customHeight="true" outlineLevel="0" collapsed="false">
      <c r="A22" s="41" t="s">
        <v>109</v>
      </c>
      <c r="B22" s="41"/>
    </row>
    <row r="23" customFormat="false" ht="12.8" hidden="false" customHeight="true" outlineLevel="0" collapsed="false">
      <c r="A23" s="41" t="s">
        <v>110</v>
      </c>
      <c r="B23" s="41"/>
    </row>
    <row r="24" customFormat="false" ht="12.8" hidden="false" customHeight="true" outlineLevel="0" collapsed="false">
      <c r="A24" s="41" t="s">
        <v>94</v>
      </c>
      <c r="B24" s="41"/>
    </row>
    <row r="25" customFormat="false" ht="12.8" hidden="false" customHeight="true" outlineLevel="0" collapsed="false">
      <c r="A25" s="41" t="s">
        <v>111</v>
      </c>
      <c r="B25" s="41"/>
    </row>
    <row r="26" customFormat="false" ht="12.8" hidden="false" customHeight="true" outlineLevel="0" collapsed="false">
      <c r="A26" s="41" t="s">
        <v>112</v>
      </c>
      <c r="B26" s="41"/>
    </row>
    <row r="27" customFormat="false" ht="12.8" hidden="false" customHeight="true" outlineLevel="0" collapsed="false">
      <c r="A27" s="41" t="s">
        <v>113</v>
      </c>
      <c r="B27" s="41"/>
    </row>
    <row r="28" customFormat="false" ht="12.8" hidden="false" customHeight="true" outlineLevel="0" collapsed="false">
      <c r="A28" s="41" t="s">
        <v>114</v>
      </c>
      <c r="B28" s="41"/>
    </row>
    <row r="29" customFormat="false" ht="12.8" hidden="false" customHeight="true" outlineLevel="0" collapsed="false">
      <c r="A29" s="41" t="s">
        <v>115</v>
      </c>
      <c r="B29" s="41"/>
    </row>
    <row r="30" customFormat="false" ht="12.8" hidden="false" customHeight="true" outlineLevel="0" collapsed="false">
      <c r="A30" s="41" t="s">
        <v>94</v>
      </c>
      <c r="B30" s="41"/>
    </row>
    <row r="31" customFormat="false" ht="12.8" hidden="false" customHeight="true" outlineLevel="0" collapsed="false">
      <c r="A31" s="41" t="s">
        <v>116</v>
      </c>
      <c r="B31" s="41"/>
    </row>
    <row r="32" customFormat="false" ht="12.8" hidden="false" customHeight="true" outlineLevel="0" collapsed="false">
      <c r="A32" s="41" t="s">
        <v>112</v>
      </c>
      <c r="B32" s="41"/>
    </row>
    <row r="33" customFormat="false" ht="12.8" hidden="false" customHeight="true" outlineLevel="0" collapsed="false">
      <c r="A33" s="41" t="s">
        <v>113</v>
      </c>
      <c r="B33" s="41"/>
    </row>
    <row r="34" customFormat="false" ht="12.8" hidden="false" customHeight="true" outlineLevel="0" collapsed="false">
      <c r="A34" s="41" t="s">
        <v>114</v>
      </c>
      <c r="B34" s="41"/>
    </row>
    <row r="35" customFormat="false" ht="12.8" hidden="false" customHeight="true" outlineLevel="0" collapsed="false">
      <c r="A35" s="41" t="s">
        <v>94</v>
      </c>
      <c r="B35" s="41"/>
    </row>
    <row r="36" customFormat="false" ht="12.8" hidden="false" customHeight="true" outlineLevel="0" collapsed="false">
      <c r="A36" s="41" t="s">
        <v>117</v>
      </c>
      <c r="B36" s="41"/>
    </row>
    <row r="37" customFormat="false" ht="12.8" hidden="false" customHeight="true" outlineLevel="0" collapsed="false">
      <c r="A37" s="41" t="s">
        <v>94</v>
      </c>
      <c r="B37" s="41"/>
    </row>
    <row r="38" customFormat="false" ht="12.8" hidden="false" customHeight="true" outlineLevel="0" collapsed="false">
      <c r="A38" s="41" t="s">
        <v>118</v>
      </c>
      <c r="B38" s="41"/>
    </row>
    <row r="39" customFormat="false" ht="23.45" hidden="false" customHeight="true" outlineLevel="0" collapsed="false">
      <c r="A39" s="41" t="s">
        <v>119</v>
      </c>
      <c r="B39" s="41"/>
    </row>
    <row r="40" customFormat="false" ht="23.45" hidden="false" customHeight="true" outlineLevel="0" collapsed="false">
      <c r="A40" s="44" t="s">
        <v>120</v>
      </c>
      <c r="B40" s="44"/>
    </row>
    <row r="41" customFormat="false" ht="12.8" hidden="false" customHeight="false" outlineLevel="0" collapsed="false">
      <c r="A41" s="45"/>
      <c r="B41" s="45"/>
    </row>
    <row r="42" customFormat="false" ht="12.8" hidden="false" customHeight="false" outlineLevel="0" collapsed="false">
      <c r="A42" s="45"/>
      <c r="B42" s="45"/>
    </row>
    <row r="43" customFormat="false" ht="12.8" hidden="false" customHeight="false" outlineLevel="0" collapsed="false">
      <c r="A43" s="45"/>
      <c r="B43" s="45"/>
    </row>
    <row r="44" customFormat="false" ht="12.8" hidden="false" customHeight="false" outlineLevel="0" collapsed="false">
      <c r="A44" s="45"/>
      <c r="B44" s="45"/>
    </row>
    <row r="45" customFormat="false" ht="12.8" hidden="false" customHeight="false" outlineLevel="0" collapsed="false">
      <c r="A45" s="45"/>
      <c r="B45" s="45"/>
    </row>
  </sheetData>
  <mergeCells count="30">
    <mergeCell ref="A4:B4"/>
    <mergeCell ref="A7:B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2022-05-23T19:41:53Z</dcterms:created>
  <dc:creator>axlsx</dc:creator>
  <dc:description/>
  <dc:language>pt-BR</dc:language>
  <cp:lastModifiedBy/>
  <dcterms:modified xsi:type="dcterms:W3CDTF">2022-10-25T16:04:33Z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